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315" windowHeight="111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Sheet1!$A$1:$AQ$192</definedName>
  </definedNames>
  <calcPr calcId="145621"/>
</workbook>
</file>

<file path=xl/calcChain.xml><?xml version="1.0" encoding="utf-8"?>
<calcChain xmlns="http://schemas.openxmlformats.org/spreadsheetml/2006/main">
  <c r="AO192" i="1" l="1"/>
  <c r="AN192" i="1"/>
  <c r="AM192" i="1"/>
  <c r="AO191" i="1"/>
  <c r="AN191" i="1"/>
  <c r="AM191" i="1"/>
  <c r="AO190" i="1"/>
  <c r="AN190" i="1"/>
  <c r="AM190" i="1"/>
  <c r="AO189" i="1"/>
  <c r="AN189" i="1"/>
  <c r="AM189" i="1"/>
  <c r="AO188" i="1"/>
  <c r="AN188" i="1"/>
  <c r="AM188" i="1"/>
  <c r="AO187" i="1"/>
  <c r="AN187" i="1"/>
  <c r="AM187" i="1"/>
  <c r="AO186" i="1"/>
  <c r="AN186" i="1"/>
  <c r="AM186" i="1"/>
  <c r="AO185" i="1"/>
  <c r="AN185" i="1"/>
  <c r="AM185" i="1"/>
  <c r="AO184" i="1"/>
  <c r="AN184" i="1"/>
  <c r="AM184" i="1"/>
  <c r="AO183" i="1"/>
  <c r="AN183" i="1"/>
  <c r="AM183" i="1"/>
  <c r="AO182" i="1"/>
  <c r="AN182" i="1"/>
  <c r="AM182" i="1"/>
  <c r="AO181" i="1"/>
  <c r="AN181" i="1"/>
  <c r="AM181" i="1"/>
  <c r="AO180" i="1"/>
  <c r="AN180" i="1"/>
  <c r="AM180" i="1"/>
  <c r="AO179" i="1"/>
  <c r="AN179" i="1"/>
  <c r="AM179" i="1"/>
  <c r="AO178" i="1"/>
  <c r="AN178" i="1"/>
  <c r="AM178" i="1"/>
  <c r="AO177" i="1"/>
  <c r="AN177" i="1"/>
  <c r="AM177" i="1"/>
  <c r="AO176" i="1"/>
  <c r="AN176" i="1"/>
  <c r="AM176" i="1"/>
  <c r="AO175" i="1"/>
  <c r="AN175" i="1"/>
  <c r="AM175" i="1"/>
  <c r="AO174" i="1"/>
  <c r="AN174" i="1"/>
  <c r="AM174" i="1"/>
  <c r="AO173" i="1"/>
  <c r="AN173" i="1"/>
  <c r="AM173" i="1"/>
  <c r="AO172" i="1"/>
  <c r="AN172" i="1"/>
  <c r="AM172" i="1"/>
  <c r="AO171" i="1"/>
  <c r="AN171" i="1"/>
  <c r="AM171" i="1"/>
  <c r="AO170" i="1"/>
  <c r="AN170" i="1"/>
  <c r="AM170" i="1"/>
  <c r="AO169" i="1"/>
  <c r="AN169" i="1"/>
  <c r="AM169" i="1"/>
  <c r="AO168" i="1"/>
  <c r="AN168" i="1"/>
  <c r="AM168" i="1"/>
  <c r="AO167" i="1"/>
  <c r="AN167" i="1"/>
  <c r="AM167" i="1"/>
  <c r="AO166" i="1"/>
  <c r="AN166" i="1"/>
  <c r="AM166" i="1"/>
  <c r="AO165" i="1"/>
  <c r="AN165" i="1"/>
  <c r="AM165" i="1"/>
  <c r="AO164" i="1"/>
  <c r="AN164" i="1"/>
  <c r="AM164" i="1"/>
  <c r="AO163" i="1"/>
  <c r="AN163" i="1"/>
  <c r="AM163" i="1"/>
  <c r="AO162" i="1"/>
  <c r="AN162" i="1"/>
  <c r="AM162" i="1"/>
  <c r="AO161" i="1"/>
  <c r="AN161" i="1"/>
  <c r="AM161" i="1"/>
  <c r="AO160" i="1"/>
  <c r="AN160" i="1"/>
  <c r="AM160" i="1"/>
  <c r="AO159" i="1"/>
  <c r="AN159" i="1"/>
  <c r="AM159" i="1"/>
  <c r="AO158" i="1"/>
  <c r="AN158" i="1"/>
  <c r="AM158" i="1"/>
  <c r="AO157" i="1"/>
  <c r="AN157" i="1"/>
  <c r="AM157" i="1"/>
  <c r="AO156" i="1"/>
  <c r="AN156" i="1"/>
  <c r="AM156" i="1"/>
  <c r="AO155" i="1"/>
  <c r="AN155" i="1"/>
  <c r="AM155" i="1"/>
  <c r="AO154" i="1"/>
  <c r="AN154" i="1"/>
  <c r="AM154" i="1"/>
  <c r="AO153" i="1"/>
  <c r="AN153" i="1"/>
  <c r="AM153" i="1"/>
  <c r="AO152" i="1"/>
  <c r="AN152" i="1"/>
  <c r="AM152" i="1"/>
  <c r="AO151" i="1"/>
  <c r="AN151" i="1"/>
  <c r="AM151" i="1"/>
  <c r="AO150" i="1"/>
  <c r="AN150" i="1"/>
  <c r="AM150" i="1"/>
  <c r="AO149" i="1"/>
  <c r="AN149" i="1"/>
  <c r="AM149" i="1"/>
  <c r="AO148" i="1"/>
  <c r="AN148" i="1"/>
  <c r="AM148" i="1"/>
  <c r="AO147" i="1"/>
  <c r="AN147" i="1"/>
  <c r="AM147" i="1"/>
  <c r="AO146" i="1"/>
  <c r="AN146" i="1"/>
  <c r="AM146" i="1"/>
  <c r="AO145" i="1"/>
  <c r="AN145" i="1"/>
  <c r="AM145" i="1"/>
  <c r="AO144" i="1"/>
  <c r="AN144" i="1"/>
  <c r="AM144" i="1"/>
  <c r="AO143" i="1"/>
  <c r="AN143" i="1"/>
  <c r="AM143" i="1"/>
  <c r="AO142" i="1"/>
  <c r="AN142" i="1"/>
  <c r="AM142" i="1"/>
  <c r="AO141" i="1"/>
  <c r="AN141" i="1"/>
  <c r="AM141" i="1"/>
  <c r="AO140" i="1"/>
  <c r="AN140" i="1"/>
  <c r="AM140" i="1"/>
  <c r="AO139" i="1"/>
  <c r="AN139" i="1"/>
  <c r="AM139" i="1"/>
  <c r="AO138" i="1"/>
  <c r="AN138" i="1"/>
  <c r="AM138" i="1"/>
  <c r="AO137" i="1"/>
  <c r="AN137" i="1"/>
  <c r="AM137" i="1"/>
  <c r="AO136" i="1"/>
  <c r="AN136" i="1"/>
  <c r="AM136" i="1"/>
  <c r="AO135" i="1"/>
  <c r="AN135" i="1"/>
  <c r="AM135" i="1"/>
  <c r="AO134" i="1"/>
  <c r="AN134" i="1"/>
  <c r="AM134" i="1"/>
  <c r="AO133" i="1"/>
  <c r="AN133" i="1"/>
  <c r="AM133" i="1"/>
  <c r="AO132" i="1"/>
  <c r="AN132" i="1"/>
  <c r="AM132" i="1"/>
  <c r="AO131" i="1"/>
  <c r="AN131" i="1"/>
  <c r="AM131" i="1"/>
  <c r="AO130" i="1"/>
  <c r="AN130" i="1"/>
  <c r="AM130" i="1"/>
  <c r="AO129" i="1"/>
  <c r="AN129" i="1"/>
  <c r="AM129" i="1"/>
  <c r="AO128" i="1"/>
  <c r="AN128" i="1"/>
  <c r="AM128" i="1"/>
  <c r="AO127" i="1"/>
  <c r="AN127" i="1"/>
  <c r="AM127" i="1"/>
  <c r="AO126" i="1"/>
  <c r="AN126" i="1"/>
  <c r="AM126" i="1"/>
  <c r="AO125" i="1"/>
  <c r="AN125" i="1"/>
  <c r="AM125" i="1"/>
  <c r="AO124" i="1"/>
  <c r="AN124" i="1"/>
  <c r="AM124" i="1"/>
  <c r="AO123" i="1"/>
  <c r="AN123" i="1"/>
  <c r="AM123" i="1"/>
  <c r="AO122" i="1"/>
  <c r="AN122" i="1"/>
  <c r="AM122" i="1"/>
  <c r="AO121" i="1"/>
  <c r="AN121" i="1"/>
  <c r="AM121" i="1"/>
  <c r="AO120" i="1"/>
  <c r="AN120" i="1"/>
  <c r="AM120" i="1"/>
  <c r="AO119" i="1"/>
  <c r="AN119" i="1"/>
  <c r="AM119" i="1"/>
  <c r="AO118" i="1"/>
  <c r="AN118" i="1"/>
  <c r="AM118" i="1"/>
  <c r="AO117" i="1"/>
  <c r="AN117" i="1"/>
  <c r="AM117" i="1"/>
  <c r="AO116" i="1"/>
  <c r="AN116" i="1"/>
  <c r="AM116" i="1"/>
  <c r="AO115" i="1"/>
  <c r="AN115" i="1"/>
  <c r="AM115" i="1"/>
  <c r="AO114" i="1"/>
  <c r="AN114" i="1"/>
  <c r="AM114" i="1"/>
  <c r="AO113" i="1"/>
  <c r="AN113" i="1"/>
  <c r="AM113" i="1"/>
  <c r="AO112" i="1"/>
  <c r="AN112" i="1"/>
  <c r="AM112" i="1"/>
  <c r="AO111" i="1"/>
  <c r="AN111" i="1"/>
  <c r="AM111" i="1"/>
  <c r="AO110" i="1"/>
  <c r="AN110" i="1"/>
  <c r="AM110" i="1"/>
  <c r="AO109" i="1"/>
  <c r="AN109" i="1"/>
  <c r="AM109" i="1"/>
  <c r="AO108" i="1"/>
  <c r="AN108" i="1"/>
  <c r="AM108" i="1"/>
  <c r="AO107" i="1"/>
  <c r="AN107" i="1"/>
  <c r="AM107" i="1"/>
  <c r="AO106" i="1"/>
  <c r="AN106" i="1"/>
  <c r="AM106" i="1"/>
  <c r="AO105" i="1"/>
  <c r="AN105" i="1"/>
  <c r="AM105" i="1"/>
  <c r="AO104" i="1"/>
  <c r="AN104" i="1"/>
  <c r="AM104" i="1"/>
  <c r="AO103" i="1"/>
  <c r="AN103" i="1"/>
  <c r="AM103" i="1"/>
  <c r="AO102" i="1"/>
  <c r="AN102" i="1"/>
  <c r="AM102" i="1"/>
  <c r="AO101" i="1"/>
  <c r="AN101" i="1"/>
  <c r="AM101" i="1"/>
  <c r="AO100" i="1"/>
  <c r="AN100" i="1"/>
  <c r="AM100" i="1"/>
  <c r="AO99" i="1"/>
  <c r="AN99" i="1"/>
  <c r="AM99" i="1"/>
  <c r="AO98" i="1"/>
  <c r="AN98" i="1"/>
  <c r="AM98" i="1"/>
  <c r="AO97" i="1"/>
  <c r="AN97" i="1"/>
  <c r="AM97" i="1"/>
  <c r="AO96" i="1"/>
  <c r="AN96" i="1"/>
  <c r="AM96" i="1"/>
  <c r="AO95" i="1"/>
  <c r="AN95" i="1"/>
  <c r="AM95" i="1"/>
  <c r="AO94" i="1"/>
  <c r="AN94" i="1"/>
  <c r="AM94" i="1"/>
  <c r="AO93" i="1"/>
  <c r="AN93" i="1"/>
  <c r="AM93" i="1"/>
  <c r="AO92" i="1"/>
  <c r="AN92" i="1"/>
  <c r="AM92" i="1"/>
  <c r="AO91" i="1"/>
  <c r="AN91" i="1"/>
  <c r="AM91" i="1"/>
  <c r="AO90" i="1"/>
  <c r="AN90" i="1"/>
  <c r="AM90" i="1"/>
  <c r="AO89" i="1"/>
  <c r="AN89" i="1"/>
  <c r="AM89" i="1"/>
  <c r="AO88" i="1"/>
  <c r="AN88" i="1"/>
  <c r="AM88" i="1"/>
  <c r="AO87" i="1"/>
  <c r="AN87" i="1"/>
  <c r="AM87" i="1"/>
  <c r="AO86" i="1"/>
  <c r="AN86" i="1"/>
  <c r="AM86" i="1"/>
  <c r="AO85" i="1"/>
  <c r="AN85" i="1"/>
  <c r="AM85" i="1"/>
  <c r="AO84" i="1"/>
  <c r="AN84" i="1"/>
  <c r="AM84" i="1"/>
  <c r="AO83" i="1"/>
  <c r="AN83" i="1"/>
  <c r="AM83" i="1"/>
  <c r="AO82" i="1"/>
  <c r="AN82" i="1"/>
  <c r="AM82" i="1"/>
  <c r="AO81" i="1"/>
  <c r="AN81" i="1"/>
  <c r="AM81" i="1"/>
  <c r="AO80" i="1"/>
  <c r="AN80" i="1"/>
  <c r="AM80" i="1"/>
  <c r="AO79" i="1"/>
  <c r="AN79" i="1"/>
  <c r="AM79" i="1"/>
  <c r="AO78" i="1"/>
  <c r="AN78" i="1"/>
  <c r="AM78" i="1"/>
  <c r="AO77" i="1"/>
  <c r="AN77" i="1"/>
  <c r="AM77" i="1"/>
  <c r="AO76" i="1"/>
  <c r="AN76" i="1"/>
  <c r="AM76" i="1"/>
  <c r="AO75" i="1"/>
  <c r="AN75" i="1"/>
  <c r="AM75" i="1"/>
  <c r="AO74" i="1"/>
  <c r="AN74" i="1"/>
  <c r="AM74" i="1"/>
  <c r="AO73" i="1"/>
  <c r="AN73" i="1"/>
  <c r="AM73" i="1"/>
  <c r="AO72" i="1"/>
  <c r="AN72" i="1"/>
  <c r="AM72" i="1"/>
  <c r="AO71" i="1"/>
  <c r="AN71" i="1"/>
  <c r="AM71" i="1"/>
  <c r="AO70" i="1"/>
  <c r="AN70" i="1"/>
  <c r="AM70" i="1"/>
  <c r="AO69" i="1"/>
  <c r="AN69" i="1"/>
  <c r="AM69" i="1"/>
  <c r="AO68" i="1"/>
  <c r="AN68" i="1"/>
  <c r="AM68" i="1"/>
  <c r="AO67" i="1"/>
  <c r="AN67" i="1"/>
  <c r="AM67" i="1"/>
  <c r="AO66" i="1"/>
  <c r="AN66" i="1"/>
  <c r="AM66" i="1"/>
  <c r="AO65" i="1"/>
  <c r="AN65" i="1"/>
  <c r="AM65" i="1"/>
  <c r="AO64" i="1"/>
  <c r="AN64" i="1"/>
  <c r="AM64" i="1"/>
  <c r="AO63" i="1"/>
  <c r="AN63" i="1"/>
  <c r="AM63" i="1"/>
  <c r="AO62" i="1"/>
  <c r="AN62" i="1"/>
  <c r="AM62" i="1"/>
  <c r="AO61" i="1"/>
  <c r="AN61" i="1"/>
  <c r="AM61" i="1"/>
  <c r="AO60" i="1"/>
  <c r="AN60" i="1"/>
  <c r="AM60" i="1"/>
  <c r="AO59" i="1"/>
  <c r="AN59" i="1"/>
  <c r="AM59" i="1"/>
  <c r="AO58" i="1"/>
  <c r="AN58" i="1"/>
  <c r="AM58" i="1"/>
  <c r="AO57" i="1"/>
  <c r="AN57" i="1"/>
  <c r="AM57" i="1"/>
  <c r="AO56" i="1"/>
  <c r="AN56" i="1"/>
  <c r="AM56" i="1"/>
  <c r="AO55" i="1"/>
  <c r="AN55" i="1"/>
  <c r="AM55" i="1"/>
  <c r="AO54" i="1"/>
  <c r="AN54" i="1"/>
  <c r="AM54" i="1"/>
  <c r="AO53" i="1"/>
  <c r="AN53" i="1"/>
  <c r="AM53" i="1"/>
  <c r="AO52" i="1"/>
  <c r="AN52" i="1"/>
  <c r="AM52" i="1"/>
  <c r="AP64" i="1" l="1"/>
  <c r="AP65" i="1"/>
  <c r="AP72" i="1"/>
  <c r="AP73" i="1"/>
  <c r="AP96" i="1"/>
  <c r="AP97" i="1"/>
  <c r="AP104" i="1"/>
  <c r="AP128" i="1"/>
  <c r="AP129" i="1"/>
  <c r="AP136" i="1"/>
  <c r="AP137" i="1"/>
  <c r="AP160" i="1"/>
  <c r="AP161" i="1"/>
  <c r="AP168" i="1"/>
  <c r="AP169" i="1"/>
  <c r="AP105" i="1"/>
  <c r="AP170" i="1"/>
  <c r="AP171" i="1"/>
  <c r="AP173" i="1"/>
  <c r="AP178" i="1"/>
  <c r="AP179" i="1"/>
  <c r="AP181" i="1"/>
  <c r="AP185" i="1"/>
  <c r="AP53" i="1"/>
  <c r="AP57" i="1"/>
  <c r="AP74" i="1"/>
  <c r="AP75" i="1"/>
  <c r="AP77" i="1"/>
  <c r="AP82" i="1"/>
  <c r="AP83" i="1"/>
  <c r="AP85" i="1"/>
  <c r="AP89" i="1"/>
  <c r="AP106" i="1"/>
  <c r="AP107" i="1"/>
  <c r="AP109" i="1"/>
  <c r="AP114" i="1"/>
  <c r="AP115" i="1"/>
  <c r="AP117" i="1"/>
  <c r="AP121" i="1"/>
  <c r="AP138" i="1"/>
  <c r="AP139" i="1"/>
  <c r="AP141" i="1"/>
  <c r="AP146" i="1"/>
  <c r="AP147" i="1"/>
  <c r="AP149" i="1"/>
  <c r="AP153" i="1"/>
  <c r="AP192" i="1"/>
  <c r="AP56" i="1"/>
  <c r="AP90" i="1"/>
  <c r="AP91" i="1"/>
  <c r="AP93" i="1"/>
  <c r="AP98" i="1"/>
  <c r="AP99" i="1"/>
  <c r="AP101" i="1"/>
  <c r="AP112" i="1"/>
  <c r="AP113" i="1"/>
  <c r="AP120" i="1"/>
  <c r="AP154" i="1"/>
  <c r="AP155" i="1"/>
  <c r="AP157" i="1"/>
  <c r="AP162" i="1"/>
  <c r="AP163" i="1"/>
  <c r="AP165" i="1"/>
  <c r="AP176" i="1"/>
  <c r="AP177" i="1"/>
  <c r="AP184" i="1"/>
  <c r="AP58" i="1"/>
  <c r="AP59" i="1"/>
  <c r="AP61" i="1"/>
  <c r="AP66" i="1"/>
  <c r="AP67" i="1"/>
  <c r="AP69" i="1"/>
  <c r="AP80" i="1"/>
  <c r="AP81" i="1"/>
  <c r="AP88" i="1"/>
  <c r="AP122" i="1"/>
  <c r="AP123" i="1"/>
  <c r="AP125" i="1"/>
  <c r="AP130" i="1"/>
  <c r="AP131" i="1"/>
  <c r="AP133" i="1"/>
  <c r="AP144" i="1"/>
  <c r="AP145" i="1"/>
  <c r="AP152" i="1"/>
  <c r="AP186" i="1"/>
  <c r="AP187" i="1"/>
  <c r="AP189" i="1"/>
  <c r="AP54" i="1"/>
  <c r="AP55" i="1"/>
  <c r="AP60" i="1"/>
  <c r="AP70" i="1"/>
  <c r="AP71" i="1"/>
  <c r="AP76" i="1"/>
  <c r="AP86" i="1"/>
  <c r="AP87" i="1"/>
  <c r="AP92" i="1"/>
  <c r="AP102" i="1"/>
  <c r="AP103" i="1"/>
  <c r="AP108" i="1"/>
  <c r="AP118" i="1"/>
  <c r="AP119" i="1"/>
  <c r="AP124" i="1"/>
  <c r="AP134" i="1"/>
  <c r="AP135" i="1"/>
  <c r="AP140" i="1"/>
  <c r="AP150" i="1"/>
  <c r="AP151" i="1"/>
  <c r="AP156" i="1"/>
  <c r="AP166" i="1"/>
  <c r="AP167" i="1"/>
  <c r="AP172" i="1"/>
  <c r="AP182" i="1"/>
  <c r="AP183" i="1"/>
  <c r="AP188" i="1"/>
  <c r="AP52" i="1"/>
  <c r="AP62" i="1"/>
  <c r="AP63" i="1"/>
  <c r="AP68" i="1"/>
  <c r="AP78" i="1"/>
  <c r="AP79" i="1"/>
  <c r="AP84" i="1"/>
  <c r="AP94" i="1"/>
  <c r="AP95" i="1"/>
  <c r="AP100" i="1"/>
  <c r="AP110" i="1"/>
  <c r="AP111" i="1"/>
  <c r="AP116" i="1"/>
  <c r="AP126" i="1"/>
  <c r="AP127" i="1"/>
  <c r="AP132" i="1"/>
  <c r="AP142" i="1"/>
  <c r="AP143" i="1"/>
  <c r="AP148" i="1"/>
  <c r="AP158" i="1"/>
  <c r="AP159" i="1"/>
  <c r="AP164" i="1"/>
  <c r="AP174" i="1"/>
  <c r="AP175" i="1"/>
  <c r="AP180" i="1"/>
  <c r="AP190" i="1"/>
  <c r="AP191" i="1"/>
  <c r="AO51" i="1" l="1"/>
  <c r="AN51" i="1"/>
  <c r="AM51" i="1"/>
  <c r="AO50" i="1"/>
  <c r="AN50" i="1"/>
  <c r="AM50" i="1"/>
  <c r="AO49" i="1"/>
  <c r="AN49" i="1"/>
  <c r="AM49" i="1"/>
  <c r="AO48" i="1"/>
  <c r="AN48" i="1"/>
  <c r="AM48" i="1"/>
  <c r="AO47" i="1"/>
  <c r="AN47" i="1"/>
  <c r="AM47" i="1"/>
  <c r="AO46" i="1"/>
  <c r="AN46" i="1"/>
  <c r="AM46" i="1"/>
  <c r="AO45" i="1"/>
  <c r="AN45" i="1"/>
  <c r="AM45" i="1"/>
  <c r="AO44" i="1"/>
  <c r="AN44" i="1"/>
  <c r="AM44" i="1"/>
  <c r="AO43" i="1"/>
  <c r="AN43" i="1"/>
  <c r="AM43" i="1"/>
  <c r="AO42" i="1"/>
  <c r="AN42" i="1"/>
  <c r="AM42" i="1"/>
  <c r="AO41" i="1"/>
  <c r="AN41" i="1"/>
  <c r="AM41" i="1"/>
  <c r="AO40" i="1"/>
  <c r="AN40" i="1"/>
  <c r="AM40" i="1"/>
  <c r="AO39" i="1"/>
  <c r="AN39" i="1"/>
  <c r="AM39" i="1"/>
  <c r="AO38" i="1"/>
  <c r="AN38" i="1"/>
  <c r="AM38" i="1"/>
  <c r="AO37" i="1"/>
  <c r="AN37" i="1"/>
  <c r="AM37" i="1"/>
  <c r="AO36" i="1"/>
  <c r="AN36" i="1"/>
  <c r="AM36" i="1"/>
  <c r="AO35" i="1"/>
  <c r="AN35" i="1"/>
  <c r="AM35" i="1"/>
  <c r="AO34" i="1"/>
  <c r="AN34" i="1"/>
  <c r="AM34" i="1"/>
  <c r="AO33" i="1"/>
  <c r="AN33" i="1"/>
  <c r="AM33" i="1"/>
  <c r="AO32" i="1"/>
  <c r="AN32" i="1"/>
  <c r="AM32" i="1"/>
  <c r="AO31" i="1"/>
  <c r="AN31" i="1"/>
  <c r="AM31" i="1"/>
  <c r="AO30" i="1"/>
  <c r="AN30" i="1"/>
  <c r="AM30" i="1"/>
  <c r="AO29" i="1"/>
  <c r="AN29" i="1"/>
  <c r="AM29" i="1"/>
  <c r="AO28" i="1"/>
  <c r="AN28" i="1"/>
  <c r="AM28" i="1"/>
  <c r="AO27" i="1"/>
  <c r="AN27" i="1"/>
  <c r="AM27" i="1"/>
  <c r="AO26" i="1"/>
  <c r="AN26" i="1"/>
  <c r="AM26" i="1"/>
  <c r="AO25" i="1"/>
  <c r="AN25" i="1"/>
  <c r="AM25" i="1"/>
  <c r="AO24" i="1"/>
  <c r="AN24" i="1"/>
  <c r="AM24" i="1"/>
  <c r="AO23" i="1"/>
  <c r="AN23" i="1"/>
  <c r="AM23" i="1"/>
  <c r="AO22" i="1"/>
  <c r="AN22" i="1"/>
  <c r="AM22" i="1"/>
  <c r="AO21" i="1"/>
  <c r="AN21" i="1"/>
  <c r="AM21" i="1"/>
  <c r="AO20" i="1"/>
  <c r="AN20" i="1"/>
  <c r="AM20" i="1"/>
  <c r="AO19" i="1"/>
  <c r="AN19" i="1"/>
  <c r="AM19" i="1"/>
  <c r="AO18" i="1"/>
  <c r="AN18" i="1"/>
  <c r="AM18" i="1"/>
  <c r="AO17" i="1"/>
  <c r="AN17" i="1"/>
  <c r="AM17" i="1"/>
  <c r="AO16" i="1"/>
  <c r="AN16" i="1"/>
  <c r="AM16" i="1"/>
  <c r="AO15" i="1"/>
  <c r="AN15" i="1"/>
  <c r="AM15" i="1"/>
  <c r="AO14" i="1"/>
  <c r="AN14" i="1"/>
  <c r="AM14" i="1"/>
  <c r="AO13" i="1"/>
  <c r="AN13" i="1"/>
  <c r="AM13" i="1"/>
  <c r="AO12" i="1"/>
  <c r="AN12" i="1"/>
  <c r="AM12" i="1"/>
  <c r="AO11" i="1"/>
  <c r="AN11" i="1"/>
  <c r="AM11" i="1"/>
  <c r="AO10" i="1"/>
  <c r="AN10" i="1"/>
  <c r="AM10" i="1"/>
  <c r="AO9" i="1"/>
  <c r="AN9" i="1"/>
  <c r="AM9" i="1"/>
  <c r="AO8" i="1"/>
  <c r="AN8" i="1"/>
  <c r="AM8" i="1"/>
  <c r="AO7" i="1"/>
  <c r="AN7" i="1"/>
  <c r="AM7" i="1"/>
  <c r="AO6" i="1"/>
  <c r="AN6" i="1"/>
  <c r="AM6" i="1"/>
  <c r="AO5" i="1"/>
  <c r="AN5" i="1"/>
  <c r="AM5" i="1"/>
  <c r="AO4" i="1"/>
  <c r="AN4" i="1"/>
  <c r="AM4" i="1"/>
  <c r="AO3" i="1"/>
  <c r="AN3" i="1"/>
  <c r="AM3" i="1"/>
  <c r="AO2" i="1"/>
  <c r="AN2" i="1"/>
  <c r="AM2" i="1"/>
  <c r="AP50" i="1" l="1"/>
  <c r="AP12" i="1"/>
  <c r="AP13" i="1"/>
  <c r="AP15" i="1"/>
  <c r="AP16" i="1"/>
  <c r="AP20" i="1"/>
  <c r="AP25" i="1"/>
  <c r="AP27" i="1"/>
  <c r="AP28" i="1"/>
  <c r="AP2" i="1"/>
  <c r="AP6" i="1"/>
  <c r="AP8" i="1"/>
  <c r="AP32" i="1"/>
  <c r="AP41" i="1"/>
  <c r="AP43" i="1"/>
  <c r="AP29" i="1"/>
  <c r="AP31" i="1"/>
  <c r="AP36" i="1"/>
  <c r="AP44" i="1"/>
  <c r="AP45" i="1"/>
  <c r="AP47" i="1"/>
  <c r="AP48" i="1"/>
  <c r="AP4" i="1"/>
  <c r="AP9" i="1"/>
  <c r="AP11" i="1"/>
  <c r="AP18" i="1"/>
  <c r="AP22" i="1"/>
  <c r="AP24" i="1"/>
  <c r="AP34" i="1"/>
  <c r="AP38" i="1"/>
  <c r="AP40" i="1"/>
  <c r="AP17" i="1"/>
  <c r="AP19" i="1"/>
  <c r="AP33" i="1"/>
  <c r="AP35" i="1"/>
  <c r="AP49" i="1"/>
  <c r="AP51" i="1"/>
  <c r="AP5" i="1"/>
  <c r="AP7" i="1"/>
  <c r="AP10" i="1"/>
  <c r="AP21" i="1"/>
  <c r="AP23" i="1"/>
  <c r="AP26" i="1"/>
  <c r="AP37" i="1"/>
  <c r="AP39" i="1"/>
  <c r="AP42" i="1"/>
  <c r="AP3" i="1"/>
  <c r="AP14" i="1"/>
  <c r="AP30" i="1"/>
  <c r="AP46" i="1"/>
</calcChain>
</file>

<file path=xl/sharedStrings.xml><?xml version="1.0" encoding="utf-8"?>
<sst xmlns="http://schemas.openxmlformats.org/spreadsheetml/2006/main" count="233" uniqueCount="44">
  <si>
    <t>年齢</t>
    <rPh sb="0" eb="2">
      <t>ネンレイ</t>
    </rPh>
    <phoneticPr fontId="3"/>
  </si>
  <si>
    <t>性別</t>
    <rPh sb="0" eb="2">
      <t>セイベツ</t>
    </rPh>
    <phoneticPr fontId="3"/>
  </si>
  <si>
    <t>喫煙(本/日)</t>
    <rPh sb="0" eb="2">
      <t>キツエン</t>
    </rPh>
    <rPh sb="3" eb="4">
      <t>ホン</t>
    </rPh>
    <rPh sb="5" eb="6">
      <t>ニチ</t>
    </rPh>
    <phoneticPr fontId="3"/>
  </si>
  <si>
    <t>年数</t>
    <rPh sb="0" eb="1">
      <t>ネン</t>
    </rPh>
    <rPh sb="1" eb="2">
      <t>スウ</t>
    </rPh>
    <phoneticPr fontId="3"/>
  </si>
  <si>
    <t>ブリンクマン指数</t>
  </si>
  <si>
    <t>飲酒</t>
    <rPh sb="0" eb="2">
      <t>インシュ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</si>
  <si>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</si>
  <si>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</si>
  <si>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1年後</t>
    <rPh sb="1" eb="3">
      <t>ネンゴ</t>
    </rPh>
    <phoneticPr fontId="3"/>
  </si>
  <si>
    <t>BW変化</t>
    <rPh sb="2" eb="4">
      <t>ヘンカ</t>
    </rPh>
    <phoneticPr fontId="2"/>
  </si>
  <si>
    <t>BMI</t>
  </si>
  <si>
    <t>post-BMI</t>
    <phoneticPr fontId="2"/>
  </si>
  <si>
    <t>BMI変化</t>
    <rPh sb="3" eb="5">
      <t>ヘンカ</t>
    </rPh>
    <phoneticPr fontId="2"/>
  </si>
  <si>
    <t>失敗</t>
    <rPh sb="0" eb="2">
      <t>シッパイ</t>
    </rPh>
    <phoneticPr fontId="2"/>
  </si>
  <si>
    <t>成功</t>
    <rPh sb="0" eb="2">
      <t>セイコウ</t>
    </rPh>
    <phoneticPr fontId="2"/>
  </si>
  <si>
    <t>前GERD</t>
    <rPh sb="0" eb="1">
      <t>マエ</t>
    </rPh>
    <phoneticPr fontId="2"/>
  </si>
  <si>
    <t>後GERD</t>
    <rPh sb="0" eb="1">
      <t>ゴ</t>
    </rPh>
    <phoneticPr fontId="2"/>
  </si>
  <si>
    <t>前―酸</t>
    <rPh sb="0" eb="1">
      <t>マエ</t>
    </rPh>
    <rPh sb="2" eb="3">
      <t>サン</t>
    </rPh>
    <phoneticPr fontId="3"/>
  </si>
  <si>
    <t>後ー酸</t>
    <rPh sb="0" eb="1">
      <t>ゴ</t>
    </rPh>
    <rPh sb="2" eb="3">
      <t>サン</t>
    </rPh>
    <phoneticPr fontId="3"/>
  </si>
  <si>
    <t>後ーもたれ</t>
    <phoneticPr fontId="2"/>
  </si>
  <si>
    <t>後ーFスケール</t>
    <phoneticPr fontId="2"/>
  </si>
  <si>
    <t>後ーPF</t>
    <phoneticPr fontId="2"/>
  </si>
  <si>
    <t>後ーRP</t>
    <phoneticPr fontId="2"/>
  </si>
  <si>
    <t>後ーBP</t>
    <phoneticPr fontId="2"/>
  </si>
  <si>
    <t>後ーGH</t>
    <phoneticPr fontId="2"/>
  </si>
  <si>
    <t>後ーVT</t>
    <phoneticPr fontId="2"/>
  </si>
  <si>
    <t>後ーSF</t>
    <phoneticPr fontId="2"/>
  </si>
  <si>
    <t>後ーRE</t>
    <phoneticPr fontId="2"/>
  </si>
  <si>
    <t>後ーMH</t>
    <phoneticPr fontId="2"/>
  </si>
  <si>
    <t>後ーPCS</t>
    <phoneticPr fontId="2"/>
  </si>
  <si>
    <t>後ーMCS</t>
    <phoneticPr fontId="2"/>
  </si>
  <si>
    <t>前―もたれ</t>
    <phoneticPr fontId="2"/>
  </si>
  <si>
    <t>前―Fスケール</t>
    <phoneticPr fontId="2"/>
  </si>
  <si>
    <t>前―PF</t>
    <phoneticPr fontId="2"/>
  </si>
  <si>
    <t>前―RP</t>
    <phoneticPr fontId="2"/>
  </si>
  <si>
    <t>前―BP</t>
    <phoneticPr fontId="2"/>
  </si>
  <si>
    <t>前―GH</t>
    <phoneticPr fontId="2"/>
  </si>
  <si>
    <t>前―VT</t>
    <phoneticPr fontId="2"/>
  </si>
  <si>
    <t>前―SF</t>
    <phoneticPr fontId="2"/>
  </si>
  <si>
    <t>前―RE</t>
    <phoneticPr fontId="2"/>
  </si>
  <si>
    <t>前―MH</t>
    <phoneticPr fontId="2"/>
  </si>
  <si>
    <t>前―PCS</t>
    <phoneticPr fontId="2"/>
  </si>
  <si>
    <t>前―MCS</t>
    <phoneticPr fontId="2"/>
  </si>
  <si>
    <t>結果</t>
    <rPh sb="0" eb="2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</si>
</sst>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1" xfId="1" applyFont="1" applyFill="1" applyBorder="1">
      <alignment vertical="center"/>
    </xf>
    <xf numFmtId="0" fontId="1" fillId="2" borderId="1" xfId="0" applyFont="1" applyFill="1" applyBorder="1">
      <alignment vertical="center"/>
    </xf>
    <xf numFmtId="176" fontId="5" fillId="2" borderId="1" xfId="1" applyNumberFormat="1" applyFont="1" applyFill="1" applyBorder="1" applyAlignment="1" applyProtection="1">
      <alignment horizontal="center"/>
    </xf>
    <xf numFmtId="176" fontId="6" fillId="2" borderId="1" xfId="1" applyNumberFormat="1" applyFont="1" applyFill="1" applyBorder="1" applyAlignment="1" applyProtection="1"/>
    <xf numFmtId="176" fontId="6" fillId="2" borderId="1" xfId="1" applyNumberFormat="1" applyFont="1" applyFill="1" applyBorder="1" applyAlignment="1" applyProtection="1">
      <alignment horizontal="right"/>
    </xf>
    <xf numFmtId="176" fontId="6" fillId="2" borderId="1" xfId="0" applyNumberFormat="1" applyFont="1" applyFill="1" applyBorder="1" applyAlignment="1" applyProtection="1"/>
    <xf numFmtId="176" fontId="6" fillId="2" borderId="1" xfId="0" applyNumberFormat="1" applyFont="1" applyFill="1" applyBorder="1" applyAlignment="1" applyProtection="1">
      <alignment horizontal="right"/>
    </xf>
    <xf numFmtId="176" fontId="1" fillId="2" borderId="1" xfId="1" applyNumberFormat="1" applyFont="1" applyFill="1" applyBorder="1">
      <alignment vertical="center"/>
    </xf>
    <xf numFmtId="176" fontId="1" fillId="2" borderId="1" xfId="0" applyNumberFormat="1" applyFont="1" applyFill="1" applyBorder="1">
      <alignment vertical="center"/>
    </xf>
    <xf numFmtId="176" fontId="0" fillId="0" borderId="0" xfId="0" applyNumberFormat="1">
      <alignment vertical="center"/>
    </xf>
    <xf numFmtId="0" fontId="4" fillId="2" borderId="1" xfId="1" applyFont="1" applyFill="1" applyBorder="1">
      <alignment vertical="center"/>
    </xf>
    <xf numFmtId="0" fontId="4" fillId="2" borderId="1" xfId="0" applyFont="1" applyFill="1" applyBorder="1">
      <alignment vertical="center"/>
    </xf>
    <xf numFmtId="176" fontId="4" fillId="2" borderId="1" xfId="1" applyNumberFormat="1" applyFont="1" applyFill="1" applyBorder="1">
      <alignment vertical="center"/>
    </xf>
    <xf numFmtId="0" fontId="4" fillId="0" borderId="0" xfId="0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2"/>
  <sheetViews>
    <sheetView tabSelected="1" topLeftCell="A172" workbookViewId="0">
      <selection activeCell="H19" sqref="H19"/>
    </sheetView>
  </sheetViews>
  <sheetFormatPr defaultRowHeight="13.5"/>
  <cols>
    <col min="1" max="1" width="6.375" customWidth="1"/>
    <col min="2" max="2" width="5.375" customWidth="1"/>
    <col min="3" max="3" width="6.125" customWidth="1"/>
    <col min="5" max="5" width="5.875" customWidth="1"/>
    <col min="7" max="7" width="6" customWidth="1"/>
    <col min="16" max="42" width="9" style="10"/>
  </cols>
  <sheetData>
    <row r="1" spans="1:42" s="14" customFormat="1" ht="11.25">
      <c r="A1" s="11" t="s">
        <v>43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15</v>
      </c>
      <c r="I1" s="11" t="s">
        <v>16</v>
      </c>
      <c r="J1" s="12" t="s">
        <v>17</v>
      </c>
      <c r="K1" s="12" t="s">
        <v>18</v>
      </c>
      <c r="L1" s="12" t="s">
        <v>31</v>
      </c>
      <c r="M1" s="12" t="s">
        <v>19</v>
      </c>
      <c r="N1" s="12" t="s">
        <v>32</v>
      </c>
      <c r="O1" s="12" t="s">
        <v>20</v>
      </c>
      <c r="P1" s="3" t="s">
        <v>33</v>
      </c>
      <c r="Q1" s="3" t="s">
        <v>21</v>
      </c>
      <c r="R1" s="3" t="s">
        <v>34</v>
      </c>
      <c r="S1" s="3" t="s">
        <v>22</v>
      </c>
      <c r="T1" s="3" t="s">
        <v>35</v>
      </c>
      <c r="U1" s="3" t="s">
        <v>23</v>
      </c>
      <c r="V1" s="3" t="s">
        <v>36</v>
      </c>
      <c r="W1" s="3" t="s">
        <v>24</v>
      </c>
      <c r="X1" s="3" t="s">
        <v>37</v>
      </c>
      <c r="Y1" s="3" t="s">
        <v>25</v>
      </c>
      <c r="Z1" s="3" t="s">
        <v>38</v>
      </c>
      <c r="AA1" s="3" t="s">
        <v>26</v>
      </c>
      <c r="AB1" s="3" t="s">
        <v>39</v>
      </c>
      <c r="AC1" s="3" t="s">
        <v>27</v>
      </c>
      <c r="AD1" s="3" t="s">
        <v>40</v>
      </c>
      <c r="AE1" s="3" t="s">
        <v>28</v>
      </c>
      <c r="AF1" s="3" t="s">
        <v>41</v>
      </c>
      <c r="AG1" s="3" t="s">
        <v>29</v>
      </c>
      <c r="AH1" s="3" t="s">
        <v>42</v>
      </c>
      <c r="AI1" s="3" t="s">
        <v>30</v>
      </c>
      <c r="AJ1" s="13" t="s">
        <v>6</v>
      </c>
      <c r="AK1" s="13" t="s">
        <v>7</v>
      </c>
      <c r="AL1" s="13" t="s">
        <v>8</v>
      </c>
      <c r="AM1" s="13" t="s">
        <v>9</v>
      </c>
      <c r="AN1" s="13" t="s">
        <v>10</v>
      </c>
      <c r="AO1" s="13" t="s">
        <v>11</v>
      </c>
      <c r="AP1" s="13" t="s">
        <v>12</v>
      </c>
    </row>
    <row r="2" spans="1:42">
      <c r="A2" s="1" t="s">
        <v>13</v>
      </c>
      <c r="B2" s="1">
        <v>54</v>
      </c>
      <c r="C2" s="1">
        <v>1</v>
      </c>
      <c r="D2" s="1">
        <v>40</v>
      </c>
      <c r="E2" s="1">
        <v>35</v>
      </c>
      <c r="F2" s="1">
        <v>1400</v>
      </c>
      <c r="G2" s="1">
        <v>1</v>
      </c>
      <c r="H2" s="1">
        <v>0</v>
      </c>
      <c r="I2" s="1">
        <v>0</v>
      </c>
      <c r="J2" s="2">
        <v>0</v>
      </c>
      <c r="K2" s="2">
        <v>4</v>
      </c>
      <c r="L2" s="2">
        <v>0</v>
      </c>
      <c r="M2" s="2">
        <v>2</v>
      </c>
      <c r="N2" s="2">
        <v>0</v>
      </c>
      <c r="O2" s="2">
        <v>6</v>
      </c>
      <c r="P2" s="4">
        <v>53.64</v>
      </c>
      <c r="Q2" s="4">
        <v>48.52</v>
      </c>
      <c r="R2" s="4">
        <v>53.9</v>
      </c>
      <c r="S2" s="4">
        <v>48.47</v>
      </c>
      <c r="T2" s="4">
        <v>60.22</v>
      </c>
      <c r="U2" s="4">
        <v>51.75</v>
      </c>
      <c r="V2" s="4">
        <v>50.71</v>
      </c>
      <c r="W2" s="4">
        <v>50.71</v>
      </c>
      <c r="X2" s="4">
        <v>59.64</v>
      </c>
      <c r="Y2" s="4">
        <v>54.48</v>
      </c>
      <c r="Z2" s="4">
        <v>54.74</v>
      </c>
      <c r="AA2" s="4">
        <v>54.74</v>
      </c>
      <c r="AB2" s="4">
        <v>54.3</v>
      </c>
      <c r="AC2" s="4">
        <v>54.3</v>
      </c>
      <c r="AD2" s="4">
        <v>57.45</v>
      </c>
      <c r="AE2" s="4">
        <v>44.99</v>
      </c>
      <c r="AF2" s="5">
        <v>53.123415500000007</v>
      </c>
      <c r="AG2" s="5">
        <v>49.547837699999995</v>
      </c>
      <c r="AH2" s="5">
        <v>55.340708699999993</v>
      </c>
      <c r="AI2" s="5">
        <v>50.579566199999995</v>
      </c>
      <c r="AJ2" s="8">
        <v>163.9</v>
      </c>
      <c r="AK2" s="8">
        <v>55.9</v>
      </c>
      <c r="AL2" s="8">
        <v>55</v>
      </c>
      <c r="AM2" s="8">
        <f>AL2-AK2</f>
        <v>-0.89999999999999858</v>
      </c>
      <c r="AN2" s="8">
        <f>AK2/AJ2/AJ2*10000</f>
        <v>20.809128916462328</v>
      </c>
      <c r="AO2" s="9">
        <f>AL2/AJ2/AJ2*10000</f>
        <v>20.474098218343975</v>
      </c>
      <c r="AP2" s="9">
        <f>AO2-AN2</f>
        <v>-0.33503069811835218</v>
      </c>
    </row>
    <row r="3" spans="1:42">
      <c r="A3" s="1" t="s">
        <v>13</v>
      </c>
      <c r="B3" s="1">
        <v>38</v>
      </c>
      <c r="C3" s="1">
        <v>1</v>
      </c>
      <c r="D3" s="1">
        <v>20</v>
      </c>
      <c r="E3" s="1">
        <v>22</v>
      </c>
      <c r="F3" s="1">
        <v>440</v>
      </c>
      <c r="G3" s="1">
        <v>1</v>
      </c>
      <c r="H3" s="1">
        <v>0</v>
      </c>
      <c r="I3" s="1">
        <v>0</v>
      </c>
      <c r="J3" s="2">
        <v>3</v>
      </c>
      <c r="K3" s="2">
        <v>2</v>
      </c>
      <c r="L3" s="2">
        <v>1</v>
      </c>
      <c r="M3" s="2">
        <v>0</v>
      </c>
      <c r="N3" s="2">
        <v>4</v>
      </c>
      <c r="O3" s="2">
        <v>2</v>
      </c>
      <c r="P3" s="4">
        <v>53.64</v>
      </c>
      <c r="Q3" s="4">
        <v>53.64</v>
      </c>
      <c r="R3" s="4">
        <v>53.9</v>
      </c>
      <c r="S3" s="4">
        <v>53.9</v>
      </c>
      <c r="T3" s="4">
        <v>60.22</v>
      </c>
      <c r="U3" s="4">
        <v>60.22</v>
      </c>
      <c r="V3" s="4">
        <v>50.71</v>
      </c>
      <c r="W3" s="4">
        <v>58.7</v>
      </c>
      <c r="X3" s="4">
        <v>54.48</v>
      </c>
      <c r="Y3" s="4">
        <v>54.48</v>
      </c>
      <c r="Z3" s="4">
        <v>54.74</v>
      </c>
      <c r="AA3" s="4">
        <v>45.23</v>
      </c>
      <c r="AB3" s="4">
        <v>49.07</v>
      </c>
      <c r="AC3" s="4">
        <v>44.48</v>
      </c>
      <c r="AD3" s="4">
        <v>44.99</v>
      </c>
      <c r="AE3" s="4">
        <v>44.99</v>
      </c>
      <c r="AF3" s="5">
        <v>57.305140600000001</v>
      </c>
      <c r="AG3" s="5">
        <v>59.945468399999996</v>
      </c>
      <c r="AH3" s="5">
        <v>45.057155599999994</v>
      </c>
      <c r="AI3" s="5">
        <v>40.3326019</v>
      </c>
      <c r="AJ3" s="8">
        <v>173.6</v>
      </c>
      <c r="AK3" s="8">
        <v>67.599999999999994</v>
      </c>
      <c r="AL3" s="8">
        <v>67</v>
      </c>
      <c r="AM3" s="8">
        <f>AL3-AK3</f>
        <v>-0.59999999999999432</v>
      </c>
      <c r="AN3" s="8">
        <f>AK3/AJ3/AJ3*10000</f>
        <v>22.430928666992294</v>
      </c>
      <c r="AO3" s="9">
        <f>AL3/AJ3/AJ3*10000</f>
        <v>22.231837584149165</v>
      </c>
      <c r="AP3" s="9">
        <f t="shared" ref="AP3:AP51" si="0">AO3-AN3</f>
        <v>-0.19909108284312893</v>
      </c>
    </row>
    <row r="4" spans="1:42">
      <c r="A4" s="1" t="s">
        <v>13</v>
      </c>
      <c r="B4" s="1">
        <v>44</v>
      </c>
      <c r="C4" s="1">
        <v>2</v>
      </c>
      <c r="D4" s="1">
        <v>30</v>
      </c>
      <c r="E4" s="1">
        <v>24</v>
      </c>
      <c r="F4" s="1">
        <v>720</v>
      </c>
      <c r="G4" s="1">
        <v>0</v>
      </c>
      <c r="H4" s="1">
        <v>1</v>
      </c>
      <c r="I4" s="1">
        <v>1</v>
      </c>
      <c r="J4" s="2">
        <v>2</v>
      </c>
      <c r="K4" s="2">
        <v>6</v>
      </c>
      <c r="L4" s="2">
        <v>6</v>
      </c>
      <c r="M4" s="2">
        <v>11</v>
      </c>
      <c r="N4" s="2">
        <v>8</v>
      </c>
      <c r="O4" s="2">
        <v>17</v>
      </c>
      <c r="P4" s="4">
        <v>36.68</v>
      </c>
      <c r="Q4" s="4">
        <v>36.68</v>
      </c>
      <c r="R4" s="4">
        <v>32.76</v>
      </c>
      <c r="S4" s="4">
        <v>32.76</v>
      </c>
      <c r="T4" s="4">
        <v>37.909999999999997</v>
      </c>
      <c r="U4" s="4">
        <v>37.909999999999997</v>
      </c>
      <c r="V4" s="4">
        <v>50.71</v>
      </c>
      <c r="W4" s="4">
        <v>33.369999999999997</v>
      </c>
      <c r="X4" s="4">
        <v>45.27</v>
      </c>
      <c r="Y4" s="4">
        <v>28.26</v>
      </c>
      <c r="Z4" s="4">
        <v>29.86</v>
      </c>
      <c r="AA4" s="4">
        <v>29.86</v>
      </c>
      <c r="AB4" s="4">
        <v>32.200000000000003</v>
      </c>
      <c r="AC4" s="4">
        <v>32.200000000000003</v>
      </c>
      <c r="AD4" s="4">
        <v>38.46</v>
      </c>
      <c r="AE4" s="4">
        <v>28.83</v>
      </c>
      <c r="AF4" s="5">
        <v>38.988795199999998</v>
      </c>
      <c r="AG4" s="5">
        <v>36.648554600000004</v>
      </c>
      <c r="AH4" s="5">
        <v>36.190306900000003</v>
      </c>
      <c r="AI4" s="5">
        <v>28.148368299999998</v>
      </c>
      <c r="AJ4" s="8">
        <v>162.5</v>
      </c>
      <c r="AK4" s="8">
        <v>57.3</v>
      </c>
      <c r="AL4" s="8">
        <v>57</v>
      </c>
      <c r="AM4" s="8">
        <f>AL4-AK4</f>
        <v>-0.29999999999999716</v>
      </c>
      <c r="AN4" s="8">
        <f>AK4/AJ4/AJ4*10000</f>
        <v>21.699408284023665</v>
      </c>
      <c r="AO4" s="9">
        <f>AL4/AJ4/AJ4*10000</f>
        <v>21.585798816568047</v>
      </c>
      <c r="AP4" s="9">
        <f t="shared" si="0"/>
        <v>-0.11360946745561762</v>
      </c>
    </row>
    <row r="5" spans="1:42">
      <c r="A5" s="1" t="s">
        <v>13</v>
      </c>
      <c r="B5" s="1">
        <v>39</v>
      </c>
      <c r="C5" s="1">
        <v>1</v>
      </c>
      <c r="D5" s="1">
        <v>60</v>
      </c>
      <c r="E5" s="1">
        <v>1</v>
      </c>
      <c r="F5" s="1">
        <v>60</v>
      </c>
      <c r="G5" s="1">
        <v>1</v>
      </c>
      <c r="H5" s="1">
        <v>1</v>
      </c>
      <c r="I5" s="1">
        <v>0</v>
      </c>
      <c r="J5" s="2">
        <v>6</v>
      </c>
      <c r="K5" s="2">
        <v>4</v>
      </c>
      <c r="L5" s="2">
        <v>6</v>
      </c>
      <c r="M5" s="2">
        <v>3</v>
      </c>
      <c r="N5" s="2">
        <v>12</v>
      </c>
      <c r="O5" s="2">
        <v>7</v>
      </c>
      <c r="P5" s="8">
        <v>53.64</v>
      </c>
      <c r="Q5" s="8">
        <v>48.52</v>
      </c>
      <c r="R5" s="8">
        <v>53.9</v>
      </c>
      <c r="S5" s="8">
        <v>48.47</v>
      </c>
      <c r="T5" s="8">
        <v>60.22</v>
      </c>
      <c r="U5" s="8">
        <v>51.75</v>
      </c>
      <c r="V5" s="8">
        <v>50.71</v>
      </c>
      <c r="W5" s="8">
        <v>50.71</v>
      </c>
      <c r="X5" s="8">
        <v>54.48</v>
      </c>
      <c r="Y5" s="8">
        <v>45.27</v>
      </c>
      <c r="Z5" s="8">
        <v>45.23</v>
      </c>
      <c r="AA5" s="8">
        <v>38.44</v>
      </c>
      <c r="AB5" s="8">
        <v>54.3</v>
      </c>
      <c r="AC5" s="8">
        <v>32.200000000000003</v>
      </c>
      <c r="AD5" s="8">
        <v>38.46</v>
      </c>
      <c r="AE5" s="8">
        <v>38.46</v>
      </c>
      <c r="AF5" s="8">
        <v>58.641821900000004</v>
      </c>
      <c r="AG5" s="8">
        <v>54.322593699999992</v>
      </c>
      <c r="AH5" s="8">
        <v>40.949261399999997</v>
      </c>
      <c r="AI5" s="8">
        <v>31.347019599999992</v>
      </c>
      <c r="AJ5" s="8">
        <v>172.9</v>
      </c>
      <c r="AK5" s="8">
        <v>60.8</v>
      </c>
      <c r="AL5" s="8">
        <v>65</v>
      </c>
      <c r="AM5" s="8">
        <f>AL5-AK5</f>
        <v>4.2000000000000028</v>
      </c>
      <c r="AN5" s="8">
        <f>AK5/AJ5/AJ5*10000</f>
        <v>20.338250529112297</v>
      </c>
      <c r="AO5" s="9">
        <f>AL5/AJ5/AJ5*10000</f>
        <v>21.743195466978605</v>
      </c>
      <c r="AP5" s="9">
        <f t="shared" si="0"/>
        <v>1.4049449378663077</v>
      </c>
    </row>
    <row r="6" spans="1:42">
      <c r="A6" s="1" t="s">
        <v>13</v>
      </c>
      <c r="B6" s="1">
        <v>54</v>
      </c>
      <c r="C6" s="1">
        <v>2</v>
      </c>
      <c r="D6" s="1">
        <v>20</v>
      </c>
      <c r="E6" s="1">
        <v>23</v>
      </c>
      <c r="F6" s="1">
        <v>460</v>
      </c>
      <c r="G6" s="1">
        <v>1</v>
      </c>
      <c r="H6" s="1">
        <v>0</v>
      </c>
      <c r="I6" s="1">
        <v>0</v>
      </c>
      <c r="J6" s="2">
        <v>5</v>
      </c>
      <c r="K6" s="2">
        <v>3</v>
      </c>
      <c r="L6" s="2">
        <v>0</v>
      </c>
      <c r="M6" s="2">
        <v>0</v>
      </c>
      <c r="N6" s="2">
        <v>5</v>
      </c>
      <c r="O6" s="2">
        <v>3</v>
      </c>
      <c r="P6" s="8">
        <v>36.68</v>
      </c>
      <c r="Q6" s="8">
        <v>41.93</v>
      </c>
      <c r="R6" s="8">
        <v>42.58</v>
      </c>
      <c r="S6" s="8">
        <v>42.58</v>
      </c>
      <c r="T6" s="8">
        <v>60.22</v>
      </c>
      <c r="U6" s="8">
        <v>60.22</v>
      </c>
      <c r="V6" s="8">
        <v>50.71</v>
      </c>
      <c r="W6" s="8">
        <v>50.71</v>
      </c>
      <c r="X6" s="8">
        <v>45.27</v>
      </c>
      <c r="Y6" s="8">
        <v>54.48</v>
      </c>
      <c r="Z6" s="8">
        <v>54.74</v>
      </c>
      <c r="AA6" s="8">
        <v>54.74</v>
      </c>
      <c r="AB6" s="8">
        <v>32.200000000000003</v>
      </c>
      <c r="AC6" s="8">
        <v>49.07</v>
      </c>
      <c r="AD6" s="8">
        <v>57.45</v>
      </c>
      <c r="AE6" s="8">
        <v>50.28</v>
      </c>
      <c r="AF6" s="8">
        <v>44.076356000000004</v>
      </c>
      <c r="AG6" s="8">
        <v>46.593154900000002</v>
      </c>
      <c r="AH6" s="8">
        <v>48.712728800000001</v>
      </c>
      <c r="AI6" s="8">
        <v>52.318760299999987</v>
      </c>
      <c r="AJ6" s="8">
        <v>153.6</v>
      </c>
      <c r="AK6" s="8">
        <v>52.7</v>
      </c>
      <c r="AL6" s="8">
        <v>53.5</v>
      </c>
      <c r="AM6" s="8">
        <f>AL6-AK6</f>
        <v>0.79999999999999716</v>
      </c>
      <c r="AN6" s="8">
        <f>AK6/AJ6/AJ6*10000</f>
        <v>22.337171766493061</v>
      </c>
      <c r="AO6" s="9">
        <f>AL6/AJ6/AJ6*10000</f>
        <v>22.676255967881946</v>
      </c>
      <c r="AP6" s="9">
        <f t="shared" si="0"/>
        <v>0.33908420138888573</v>
      </c>
    </row>
    <row r="7" spans="1:42">
      <c r="A7" s="1" t="s">
        <v>13</v>
      </c>
      <c r="B7" s="1">
        <v>53</v>
      </c>
      <c r="C7" s="1">
        <v>1</v>
      </c>
      <c r="D7" s="1">
        <v>30</v>
      </c>
      <c r="E7" s="1">
        <v>33</v>
      </c>
      <c r="F7" s="1">
        <v>990</v>
      </c>
      <c r="G7" s="1">
        <v>1</v>
      </c>
      <c r="H7" s="1">
        <v>1</v>
      </c>
      <c r="I7" s="1">
        <v>0</v>
      </c>
      <c r="J7" s="2">
        <v>5</v>
      </c>
      <c r="K7" s="2">
        <v>5</v>
      </c>
      <c r="L7" s="2">
        <v>5</v>
      </c>
      <c r="M7" s="2">
        <v>2</v>
      </c>
      <c r="N7" s="2">
        <v>10</v>
      </c>
      <c r="O7" s="2">
        <v>7</v>
      </c>
      <c r="P7" s="8">
        <v>36.68</v>
      </c>
      <c r="Q7" s="8">
        <v>48.52</v>
      </c>
      <c r="R7" s="8">
        <v>32.76</v>
      </c>
      <c r="S7" s="8">
        <v>48.47</v>
      </c>
      <c r="T7" s="8">
        <v>30.7</v>
      </c>
      <c r="U7" s="8">
        <v>46.19</v>
      </c>
      <c r="V7" s="8">
        <v>50.71</v>
      </c>
      <c r="W7" s="8">
        <v>41.11</v>
      </c>
      <c r="X7" s="8">
        <v>45.27</v>
      </c>
      <c r="Y7" s="8">
        <v>45.27</v>
      </c>
      <c r="Z7" s="8">
        <v>54.74</v>
      </c>
      <c r="AA7" s="8">
        <v>45.23</v>
      </c>
      <c r="AB7" s="8">
        <v>54.3</v>
      </c>
      <c r="AC7" s="8">
        <v>49.07</v>
      </c>
      <c r="AD7" s="8">
        <v>50.28</v>
      </c>
      <c r="AE7" s="8">
        <v>44.99</v>
      </c>
      <c r="AF7" s="8">
        <v>29.398106899999995</v>
      </c>
      <c r="AG7" s="8">
        <v>45.687623399999993</v>
      </c>
      <c r="AH7" s="8">
        <v>60.419790900000002</v>
      </c>
      <c r="AI7" s="8">
        <v>45.283275199999991</v>
      </c>
      <c r="AJ7" s="8">
        <v>178.6</v>
      </c>
      <c r="AK7" s="8">
        <v>84.4</v>
      </c>
      <c r="AL7" s="8">
        <v>84</v>
      </c>
      <c r="AM7" s="8">
        <f>AL7-AK7</f>
        <v>-0.40000000000000568</v>
      </c>
      <c r="AN7" s="8">
        <f>AK7/AJ7/AJ7*10000</f>
        <v>26.459372323496552</v>
      </c>
      <c r="AO7" s="9">
        <f>AL7/AJ7/AJ7*10000</f>
        <v>26.333972454664814</v>
      </c>
      <c r="AP7" s="9">
        <f t="shared" si="0"/>
        <v>-0.12539986883173881</v>
      </c>
    </row>
    <row r="8" spans="1:42">
      <c r="A8" s="1" t="s">
        <v>13</v>
      </c>
      <c r="B8" s="1">
        <v>62</v>
      </c>
      <c r="C8" s="1">
        <v>1</v>
      </c>
      <c r="D8" s="1">
        <v>10</v>
      </c>
      <c r="E8" s="1">
        <v>40</v>
      </c>
      <c r="F8" s="1">
        <v>400</v>
      </c>
      <c r="G8" s="1">
        <v>1</v>
      </c>
      <c r="H8" s="1">
        <v>0</v>
      </c>
      <c r="I8" s="1">
        <v>0</v>
      </c>
      <c r="J8" s="2">
        <v>3</v>
      </c>
      <c r="K8" s="2">
        <v>1</v>
      </c>
      <c r="L8" s="2">
        <v>4</v>
      </c>
      <c r="M8" s="2">
        <v>0</v>
      </c>
      <c r="N8" s="2">
        <v>7</v>
      </c>
      <c r="O8" s="2">
        <v>1</v>
      </c>
      <c r="P8" s="8">
        <v>48.52</v>
      </c>
      <c r="Q8" s="8">
        <v>53.64</v>
      </c>
      <c r="R8" s="8">
        <v>53.9</v>
      </c>
      <c r="S8" s="8">
        <v>53.9</v>
      </c>
      <c r="T8" s="8">
        <v>51.75</v>
      </c>
      <c r="U8" s="8">
        <v>51.75</v>
      </c>
      <c r="V8" s="8">
        <v>50.71</v>
      </c>
      <c r="W8" s="8">
        <v>50.71</v>
      </c>
      <c r="X8" s="8">
        <v>54.48</v>
      </c>
      <c r="Y8" s="8">
        <v>54.48</v>
      </c>
      <c r="Z8" s="8">
        <v>54.74</v>
      </c>
      <c r="AA8" s="8">
        <v>54.74</v>
      </c>
      <c r="AB8" s="8">
        <v>49.07</v>
      </c>
      <c r="AC8" s="8">
        <v>54.3</v>
      </c>
      <c r="AD8" s="8">
        <v>50.28</v>
      </c>
      <c r="AE8" s="8">
        <v>44.99</v>
      </c>
      <c r="AF8" s="8">
        <v>50.790837600000003</v>
      </c>
      <c r="AG8" s="8">
        <v>53.710857200000007</v>
      </c>
      <c r="AH8" s="8">
        <v>50.480385099999985</v>
      </c>
      <c r="AI8" s="8">
        <v>48.6567601</v>
      </c>
      <c r="AJ8" s="8">
        <v>172.1</v>
      </c>
      <c r="AK8" s="8">
        <v>77.7</v>
      </c>
      <c r="AL8" s="8">
        <v>78</v>
      </c>
      <c r="AM8" s="8">
        <f>AL8-AK8</f>
        <v>0.29999999999999716</v>
      </c>
      <c r="AN8" s="8">
        <f>AK8/AJ8/AJ8*10000</f>
        <v>26.233683712258696</v>
      </c>
      <c r="AO8" s="9">
        <f>AL8/AJ8/AJ8*10000</f>
        <v>26.334972066360081</v>
      </c>
      <c r="AP8" s="9">
        <f t="shared" si="0"/>
        <v>0.10128835410138493</v>
      </c>
    </row>
    <row r="9" spans="1:42">
      <c r="A9" s="1" t="s">
        <v>13</v>
      </c>
      <c r="B9" s="1">
        <v>55</v>
      </c>
      <c r="C9" s="1">
        <v>1</v>
      </c>
      <c r="D9" s="1">
        <v>3</v>
      </c>
      <c r="E9" s="1">
        <v>35</v>
      </c>
      <c r="F9" s="1">
        <v>105</v>
      </c>
      <c r="G9" s="1">
        <v>0</v>
      </c>
      <c r="H9" s="1">
        <v>1</v>
      </c>
      <c r="I9" s="1">
        <v>1</v>
      </c>
      <c r="J9" s="2">
        <v>5</v>
      </c>
      <c r="K9" s="2">
        <v>6</v>
      </c>
      <c r="L9" s="2">
        <v>12</v>
      </c>
      <c r="M9" s="2">
        <v>5</v>
      </c>
      <c r="N9" s="2">
        <v>17</v>
      </c>
      <c r="O9" s="2">
        <v>11</v>
      </c>
      <c r="P9" s="8">
        <v>48.52</v>
      </c>
      <c r="Q9" s="8">
        <v>13.5</v>
      </c>
      <c r="R9" s="8">
        <v>48.47</v>
      </c>
      <c r="S9" s="8">
        <v>15.7</v>
      </c>
      <c r="T9" s="8">
        <v>30.7</v>
      </c>
      <c r="U9" s="8">
        <v>30.7</v>
      </c>
      <c r="V9" s="8">
        <v>50.71</v>
      </c>
      <c r="W9" s="8">
        <v>41.11</v>
      </c>
      <c r="X9" s="8">
        <v>54.48</v>
      </c>
      <c r="Y9" s="8">
        <v>45.27</v>
      </c>
      <c r="Z9" s="8">
        <v>45.23</v>
      </c>
      <c r="AA9" s="8">
        <v>29.86</v>
      </c>
      <c r="AB9" s="8">
        <v>44.48</v>
      </c>
      <c r="AC9" s="8">
        <v>44.48</v>
      </c>
      <c r="AD9" s="8">
        <v>44.99</v>
      </c>
      <c r="AE9" s="8">
        <v>44.99</v>
      </c>
      <c r="AF9" s="8">
        <v>44.114147300000006</v>
      </c>
      <c r="AG9" s="8">
        <v>14.605837799999994</v>
      </c>
      <c r="AH9" s="8">
        <v>47.137644399999992</v>
      </c>
      <c r="AI9" s="8">
        <v>54.026742599999999</v>
      </c>
      <c r="AJ9" s="8">
        <v>170.4</v>
      </c>
      <c r="AK9" s="8">
        <v>71.8</v>
      </c>
      <c r="AL9" s="8">
        <v>66</v>
      </c>
      <c r="AM9" s="8">
        <f>AL9-AK9</f>
        <v>-5.7999999999999972</v>
      </c>
      <c r="AN9" s="8">
        <f>AK9/AJ9/AJ9*10000</f>
        <v>24.727787696444707</v>
      </c>
      <c r="AO9" s="9">
        <f>AL9/AJ9/AJ9*10000</f>
        <v>22.730278383918535</v>
      </c>
      <c r="AP9" s="9">
        <f t="shared" si="0"/>
        <v>-1.9975093125261729</v>
      </c>
    </row>
    <row r="10" spans="1:42">
      <c r="A10" s="1" t="s">
        <v>13</v>
      </c>
      <c r="B10" s="2">
        <v>58</v>
      </c>
      <c r="C10" s="2">
        <v>2</v>
      </c>
      <c r="D10" s="2">
        <v>20</v>
      </c>
      <c r="E10" s="2">
        <v>40</v>
      </c>
      <c r="F10" s="1">
        <v>800</v>
      </c>
      <c r="G10" s="1">
        <v>0</v>
      </c>
      <c r="H10" s="1">
        <v>1</v>
      </c>
      <c r="I10" s="1">
        <v>0</v>
      </c>
      <c r="J10" s="2">
        <v>6</v>
      </c>
      <c r="K10" s="2">
        <v>2</v>
      </c>
      <c r="L10" s="2">
        <v>3</v>
      </c>
      <c r="M10" s="2">
        <v>1</v>
      </c>
      <c r="N10" s="2">
        <v>9</v>
      </c>
      <c r="O10" s="2">
        <v>3</v>
      </c>
      <c r="P10" s="6">
        <v>53.64</v>
      </c>
      <c r="Q10" s="4">
        <v>53.64</v>
      </c>
      <c r="R10" s="6">
        <v>48.47</v>
      </c>
      <c r="S10" s="4">
        <v>53.9</v>
      </c>
      <c r="T10" s="6">
        <v>46.19</v>
      </c>
      <c r="U10" s="4">
        <v>60.22</v>
      </c>
      <c r="V10" s="6">
        <v>50.71</v>
      </c>
      <c r="W10" s="4">
        <v>58.7</v>
      </c>
      <c r="X10" s="6">
        <v>45.27</v>
      </c>
      <c r="Y10" s="4">
        <v>54.48</v>
      </c>
      <c r="Z10" s="6">
        <v>54.74</v>
      </c>
      <c r="AA10" s="4">
        <v>54.74</v>
      </c>
      <c r="AB10" s="6">
        <v>44.48</v>
      </c>
      <c r="AC10" s="4">
        <v>54.3</v>
      </c>
      <c r="AD10" s="6">
        <v>38.46</v>
      </c>
      <c r="AE10" s="4">
        <v>57.45</v>
      </c>
      <c r="AF10" s="7">
        <v>52.528164699999998</v>
      </c>
      <c r="AG10" s="5">
        <v>54.574123900000004</v>
      </c>
      <c r="AH10" s="7">
        <v>40.929075999999995</v>
      </c>
      <c r="AI10" s="5">
        <v>54.315681499999997</v>
      </c>
      <c r="AJ10" s="9">
        <v>149.80000000000001</v>
      </c>
      <c r="AK10" s="9">
        <v>53.1</v>
      </c>
      <c r="AL10" s="8">
        <v>53.7</v>
      </c>
      <c r="AM10" s="8">
        <f>AL10-AK10</f>
        <v>0.60000000000000142</v>
      </c>
      <c r="AN10" s="8">
        <f>AK10/AJ10/AJ10*10000</f>
        <v>23.663059424136495</v>
      </c>
      <c r="AO10" s="9">
        <f>AL10/AJ10/AJ10*10000</f>
        <v>23.930438626669112</v>
      </c>
      <c r="AP10" s="9">
        <f t="shared" si="0"/>
        <v>0.26737920253261649</v>
      </c>
    </row>
    <row r="11" spans="1:42">
      <c r="A11" s="1" t="s">
        <v>13</v>
      </c>
      <c r="B11" s="2">
        <v>31</v>
      </c>
      <c r="C11" s="2">
        <v>2</v>
      </c>
      <c r="D11" s="2">
        <v>10</v>
      </c>
      <c r="E11" s="2">
        <v>12</v>
      </c>
      <c r="F11" s="1">
        <v>120</v>
      </c>
      <c r="G11" s="1">
        <v>1</v>
      </c>
      <c r="H11" s="1">
        <v>1</v>
      </c>
      <c r="I11" s="1">
        <v>1</v>
      </c>
      <c r="J11" s="2">
        <v>2</v>
      </c>
      <c r="K11" s="2">
        <v>0</v>
      </c>
      <c r="L11" s="2">
        <v>9</v>
      </c>
      <c r="M11" s="2">
        <v>9</v>
      </c>
      <c r="N11" s="2">
        <v>11</v>
      </c>
      <c r="O11" s="2">
        <v>9</v>
      </c>
      <c r="P11" s="9">
        <v>41.93</v>
      </c>
      <c r="Q11" s="9">
        <v>53.64</v>
      </c>
      <c r="R11" s="9">
        <v>48.47</v>
      </c>
      <c r="S11" s="9">
        <v>53.9</v>
      </c>
      <c r="T11" s="9">
        <v>37.909999999999997</v>
      </c>
      <c r="U11" s="9">
        <v>60.22</v>
      </c>
      <c r="V11" s="9">
        <v>50.71</v>
      </c>
      <c r="W11" s="9">
        <v>50.71</v>
      </c>
      <c r="X11" s="9">
        <v>54.48</v>
      </c>
      <c r="Y11" s="9">
        <v>54.48</v>
      </c>
      <c r="Z11" s="9">
        <v>54.74</v>
      </c>
      <c r="AA11" s="9">
        <v>54.74</v>
      </c>
      <c r="AB11" s="9">
        <v>44.48</v>
      </c>
      <c r="AC11" s="9">
        <v>54.3</v>
      </c>
      <c r="AD11" s="9">
        <v>44.99</v>
      </c>
      <c r="AE11" s="9">
        <v>57.45</v>
      </c>
      <c r="AF11" s="9">
        <v>43.713179499999995</v>
      </c>
      <c r="AG11" s="9">
        <v>52.734506300000007</v>
      </c>
      <c r="AH11" s="9">
        <v>49.893582399999993</v>
      </c>
      <c r="AI11" s="9">
        <v>54.477079499999995</v>
      </c>
      <c r="AJ11" s="9">
        <v>168.9</v>
      </c>
      <c r="AK11" s="9">
        <v>63</v>
      </c>
      <c r="AL11" s="8">
        <v>62</v>
      </c>
      <c r="AM11" s="8">
        <f>AL11-AK11</f>
        <v>-1</v>
      </c>
      <c r="AN11" s="8">
        <f>AK11/AJ11/AJ11*10000</f>
        <v>22.084178578977752</v>
      </c>
      <c r="AO11" s="9">
        <f>AL11/AJ11/AJ11*10000</f>
        <v>21.733636061851122</v>
      </c>
      <c r="AP11" s="9">
        <f t="shared" si="0"/>
        <v>-0.35054251712663032</v>
      </c>
    </row>
    <row r="12" spans="1:42">
      <c r="A12" s="1" t="s">
        <v>13</v>
      </c>
      <c r="B12" s="2">
        <v>41</v>
      </c>
      <c r="C12" s="2">
        <v>2</v>
      </c>
      <c r="D12" s="2">
        <v>20</v>
      </c>
      <c r="E12" s="2">
        <v>23</v>
      </c>
      <c r="F12" s="1">
        <v>460</v>
      </c>
      <c r="G12" s="1">
        <v>0</v>
      </c>
      <c r="H12" s="1">
        <v>0</v>
      </c>
      <c r="I12" s="1">
        <v>1</v>
      </c>
      <c r="J12" s="2">
        <v>0</v>
      </c>
      <c r="K12" s="2">
        <v>0</v>
      </c>
      <c r="L12" s="2">
        <v>0</v>
      </c>
      <c r="M12" s="2">
        <v>8</v>
      </c>
      <c r="N12" s="2">
        <v>0</v>
      </c>
      <c r="O12" s="2">
        <v>8</v>
      </c>
      <c r="P12" s="9">
        <v>53.64</v>
      </c>
      <c r="Q12" s="9">
        <v>53.64</v>
      </c>
      <c r="R12" s="9">
        <v>53.9</v>
      </c>
      <c r="S12" s="9">
        <v>53.9</v>
      </c>
      <c r="T12" s="9">
        <v>60.22</v>
      </c>
      <c r="U12" s="9">
        <v>60.22</v>
      </c>
      <c r="V12" s="9">
        <v>50.71</v>
      </c>
      <c r="W12" s="9">
        <v>58.7</v>
      </c>
      <c r="X12" s="9">
        <v>54.48</v>
      </c>
      <c r="Y12" s="9">
        <v>59.64</v>
      </c>
      <c r="Z12" s="9">
        <v>54.74</v>
      </c>
      <c r="AA12" s="9">
        <v>54.74</v>
      </c>
      <c r="AB12" s="9">
        <v>54.3</v>
      </c>
      <c r="AC12" s="9">
        <v>54.3</v>
      </c>
      <c r="AD12" s="9">
        <v>57.45</v>
      </c>
      <c r="AE12" s="9">
        <v>57.45</v>
      </c>
      <c r="AF12" s="9">
        <v>52.734506300000007</v>
      </c>
      <c r="AG12" s="9">
        <v>54.963033100000004</v>
      </c>
      <c r="AH12" s="9">
        <v>54.477079499999995</v>
      </c>
      <c r="AI12" s="9">
        <v>55.179310699999995</v>
      </c>
      <c r="AJ12" s="9">
        <v>162.1</v>
      </c>
      <c r="AK12" s="9">
        <v>66.900000000000006</v>
      </c>
      <c r="AL12" s="8">
        <v>62</v>
      </c>
      <c r="AM12" s="8">
        <f>AL12-AK12</f>
        <v>-4.9000000000000057</v>
      </c>
      <c r="AN12" s="8">
        <f>AK12/AJ12/AJ12*10000</f>
        <v>25.460099001347601</v>
      </c>
      <c r="AO12" s="9">
        <f>AL12/AJ12/AJ12*10000</f>
        <v>23.595308491532901</v>
      </c>
      <c r="AP12" s="9">
        <f t="shared" si="0"/>
        <v>-1.8647905098147</v>
      </c>
    </row>
    <row r="13" spans="1:42">
      <c r="A13" s="1" t="s">
        <v>13</v>
      </c>
      <c r="B13" s="2">
        <v>30</v>
      </c>
      <c r="C13" s="2">
        <v>1</v>
      </c>
      <c r="D13" s="2">
        <v>25</v>
      </c>
      <c r="E13" s="1">
        <v>13</v>
      </c>
      <c r="F13" s="1">
        <v>325</v>
      </c>
      <c r="G13" s="1">
        <v>1</v>
      </c>
      <c r="H13" s="1">
        <v>0</v>
      </c>
      <c r="I13" s="1">
        <v>0</v>
      </c>
      <c r="J13" s="2">
        <v>2</v>
      </c>
      <c r="K13" s="2">
        <v>4</v>
      </c>
      <c r="L13" s="2">
        <v>2</v>
      </c>
      <c r="M13" s="2">
        <v>2</v>
      </c>
      <c r="N13" s="2">
        <v>4</v>
      </c>
      <c r="O13" s="2">
        <v>6</v>
      </c>
      <c r="P13" s="9">
        <v>53.64</v>
      </c>
      <c r="Q13" s="9">
        <v>53.64</v>
      </c>
      <c r="R13" s="9">
        <v>48.47</v>
      </c>
      <c r="S13" s="9">
        <v>53.9</v>
      </c>
      <c r="T13" s="9">
        <v>51.75</v>
      </c>
      <c r="U13" s="9">
        <v>51.75</v>
      </c>
      <c r="V13" s="9">
        <v>41.11</v>
      </c>
      <c r="W13" s="9">
        <v>50.71</v>
      </c>
      <c r="X13" s="9">
        <v>45.27</v>
      </c>
      <c r="Y13" s="9">
        <v>54.48</v>
      </c>
      <c r="Z13" s="9">
        <v>45.23</v>
      </c>
      <c r="AA13" s="9">
        <v>54.74</v>
      </c>
      <c r="AB13" s="9">
        <v>49.07</v>
      </c>
      <c r="AC13" s="9">
        <v>49.07</v>
      </c>
      <c r="AD13" s="9">
        <v>44.99</v>
      </c>
      <c r="AE13" s="9">
        <v>50.28</v>
      </c>
      <c r="AF13" s="9">
        <v>49.621231800000004</v>
      </c>
      <c r="AG13" s="9">
        <v>52.873244</v>
      </c>
      <c r="AH13" s="9">
        <v>43.371553599999999</v>
      </c>
      <c r="AI13" s="9">
        <v>49.457818699999997</v>
      </c>
      <c r="AJ13" s="9">
        <v>170</v>
      </c>
      <c r="AK13" s="9">
        <v>59.1</v>
      </c>
      <c r="AL13" s="8">
        <v>61</v>
      </c>
      <c r="AM13" s="8">
        <f>AL13-AK13</f>
        <v>1.8999999999999986</v>
      </c>
      <c r="AN13" s="8">
        <f>AK13/AJ13/AJ13*10000</f>
        <v>20.449826989619378</v>
      </c>
      <c r="AO13" s="9">
        <f>AL13/AJ13/AJ13*10000</f>
        <v>21.107266435986162</v>
      </c>
      <c r="AP13" s="9">
        <f t="shared" si="0"/>
        <v>0.65743944636678364</v>
      </c>
    </row>
    <row r="14" spans="1:42">
      <c r="A14" s="1" t="s">
        <v>13</v>
      </c>
      <c r="B14" s="2">
        <v>55</v>
      </c>
      <c r="C14" s="2">
        <v>1</v>
      </c>
      <c r="D14" s="2">
        <v>40</v>
      </c>
      <c r="E14" s="1">
        <v>40</v>
      </c>
      <c r="F14" s="1">
        <v>1600</v>
      </c>
      <c r="G14" s="1">
        <v>1</v>
      </c>
      <c r="H14" s="1">
        <v>0</v>
      </c>
      <c r="I14" s="1">
        <v>0</v>
      </c>
      <c r="J14" s="2">
        <v>2</v>
      </c>
      <c r="K14" s="2">
        <v>1</v>
      </c>
      <c r="L14" s="2">
        <v>2</v>
      </c>
      <c r="M14" s="2">
        <v>1</v>
      </c>
      <c r="N14" s="2">
        <v>4</v>
      </c>
      <c r="O14" s="2">
        <v>2</v>
      </c>
      <c r="P14" s="9">
        <v>53.64</v>
      </c>
      <c r="Q14" s="9">
        <v>53.64</v>
      </c>
      <c r="R14" s="9">
        <v>53.9</v>
      </c>
      <c r="S14" s="9">
        <v>53.9</v>
      </c>
      <c r="T14" s="9">
        <v>46.19</v>
      </c>
      <c r="U14" s="9">
        <v>51.75</v>
      </c>
      <c r="V14" s="9">
        <v>50.71</v>
      </c>
      <c r="W14" s="9">
        <v>50.71</v>
      </c>
      <c r="X14" s="9">
        <v>45.27</v>
      </c>
      <c r="Y14" s="9">
        <v>45.27</v>
      </c>
      <c r="Z14" s="9">
        <v>45.23</v>
      </c>
      <c r="AA14" s="9">
        <v>45.23</v>
      </c>
      <c r="AB14" s="9">
        <v>49.07</v>
      </c>
      <c r="AC14" s="9">
        <v>32.200000000000003</v>
      </c>
      <c r="AD14" s="9">
        <v>50.28</v>
      </c>
      <c r="AE14" s="9">
        <v>38.46</v>
      </c>
      <c r="AF14" s="9">
        <v>50.449136799999991</v>
      </c>
      <c r="AG14" s="9">
        <v>58.399040699999993</v>
      </c>
      <c r="AH14" s="9">
        <v>46.212689799999993</v>
      </c>
      <c r="AI14" s="9">
        <v>31.275439099999996</v>
      </c>
      <c r="AJ14" s="9">
        <v>170.4</v>
      </c>
      <c r="AK14" s="9">
        <v>74.099999999999994</v>
      </c>
      <c r="AL14" s="8">
        <v>75</v>
      </c>
      <c r="AM14" s="8">
        <f>AL14-AK14</f>
        <v>0.90000000000000568</v>
      </c>
      <c r="AN14" s="8">
        <f>AK14/AJ14/AJ14*10000</f>
        <v>25.519903458308537</v>
      </c>
      <c r="AO14" s="9">
        <f>AL14/AJ14/AJ14*10000</f>
        <v>25.829861799907423</v>
      </c>
      <c r="AP14" s="9">
        <f t="shared" si="0"/>
        <v>0.30995834159888602</v>
      </c>
    </row>
    <row r="15" spans="1:42">
      <c r="A15" s="1" t="s">
        <v>13</v>
      </c>
      <c r="B15" s="2">
        <v>47</v>
      </c>
      <c r="C15" s="2">
        <v>2</v>
      </c>
      <c r="D15" s="2">
        <v>20</v>
      </c>
      <c r="E15" s="1">
        <v>30</v>
      </c>
      <c r="F15" s="1">
        <v>600</v>
      </c>
      <c r="G15" s="1">
        <v>1</v>
      </c>
      <c r="H15" s="1">
        <v>0</v>
      </c>
      <c r="I15" s="1">
        <v>0</v>
      </c>
      <c r="J15" s="2">
        <v>0</v>
      </c>
      <c r="K15" s="2">
        <v>2</v>
      </c>
      <c r="L15" s="2">
        <v>0</v>
      </c>
      <c r="M15" s="2">
        <v>5</v>
      </c>
      <c r="N15" s="2">
        <v>0</v>
      </c>
      <c r="O15" s="2">
        <v>7</v>
      </c>
      <c r="P15" s="9">
        <v>53.64</v>
      </c>
      <c r="Q15" s="9">
        <v>36.68</v>
      </c>
      <c r="R15" s="9">
        <v>53.9</v>
      </c>
      <c r="S15" s="9">
        <v>32.76</v>
      </c>
      <c r="T15" s="9">
        <v>60.22</v>
      </c>
      <c r="U15" s="9">
        <v>51.75</v>
      </c>
      <c r="V15" s="9">
        <v>50.71</v>
      </c>
      <c r="W15" s="9">
        <v>41.11</v>
      </c>
      <c r="X15" s="9">
        <v>45.27</v>
      </c>
      <c r="Y15" s="9">
        <v>45.27</v>
      </c>
      <c r="Z15" s="9">
        <v>38.44</v>
      </c>
      <c r="AA15" s="9">
        <v>45.23</v>
      </c>
      <c r="AB15" s="9">
        <v>49.07</v>
      </c>
      <c r="AC15" s="9">
        <v>49.07</v>
      </c>
      <c r="AD15" s="9">
        <v>44.99</v>
      </c>
      <c r="AE15" s="9">
        <v>50.28</v>
      </c>
      <c r="AF15" s="9">
        <v>56.818807899999996</v>
      </c>
      <c r="AG15" s="9">
        <v>35.091849799999999</v>
      </c>
      <c r="AH15" s="9">
        <v>39.071645899999993</v>
      </c>
      <c r="AI15" s="9">
        <v>52.409506399999991</v>
      </c>
      <c r="AJ15" s="9">
        <v>168.3</v>
      </c>
      <c r="AK15" s="9">
        <v>54.7</v>
      </c>
      <c r="AL15" s="8">
        <v>55</v>
      </c>
      <c r="AM15" s="8">
        <f>AL15-AK15</f>
        <v>0.29999999999999716</v>
      </c>
      <c r="AN15" s="8">
        <f>AK15/AJ15/AJ15*10000</f>
        <v>19.311637220832985</v>
      </c>
      <c r="AO15" s="9">
        <f>AL15/AJ15/AJ15*10000</f>
        <v>19.417551136120917</v>
      </c>
      <c r="AP15" s="9">
        <f t="shared" si="0"/>
        <v>0.10591391528793181</v>
      </c>
    </row>
    <row r="16" spans="1:42">
      <c r="A16" s="1" t="s">
        <v>13</v>
      </c>
      <c r="B16" s="2">
        <v>40</v>
      </c>
      <c r="C16" s="2">
        <v>2</v>
      </c>
      <c r="D16" s="2">
        <v>35</v>
      </c>
      <c r="E16" s="1">
        <v>25</v>
      </c>
      <c r="F16" s="1">
        <v>875</v>
      </c>
      <c r="G16" s="1">
        <v>0</v>
      </c>
      <c r="H16" s="1">
        <v>0</v>
      </c>
      <c r="I16" s="1">
        <v>0</v>
      </c>
      <c r="J16" s="2">
        <v>0</v>
      </c>
      <c r="K16" s="2">
        <v>1</v>
      </c>
      <c r="L16" s="2">
        <v>5</v>
      </c>
      <c r="M16" s="2">
        <v>4</v>
      </c>
      <c r="N16" s="2">
        <v>5</v>
      </c>
      <c r="O16" s="2">
        <v>5</v>
      </c>
      <c r="P16" s="9">
        <v>48.52</v>
      </c>
      <c r="Q16" s="9">
        <v>53.64</v>
      </c>
      <c r="R16" s="9">
        <v>48.47</v>
      </c>
      <c r="S16" s="9">
        <v>53.9</v>
      </c>
      <c r="T16" s="9">
        <v>51.75</v>
      </c>
      <c r="U16" s="9">
        <v>46.19</v>
      </c>
      <c r="V16" s="9">
        <v>50.71</v>
      </c>
      <c r="W16" s="9">
        <v>41.11</v>
      </c>
      <c r="X16" s="9">
        <v>39.78</v>
      </c>
      <c r="Y16" s="9">
        <v>45.27</v>
      </c>
      <c r="Z16" s="9">
        <v>54.74</v>
      </c>
      <c r="AA16" s="9">
        <v>54.74</v>
      </c>
      <c r="AB16" s="9">
        <v>44.48</v>
      </c>
      <c r="AC16" s="9">
        <v>49.07</v>
      </c>
      <c r="AD16" s="9">
        <v>28.83</v>
      </c>
      <c r="AE16" s="9">
        <v>50.28</v>
      </c>
      <c r="AF16" s="9">
        <v>54.817343699999995</v>
      </c>
      <c r="AG16" s="9">
        <v>48.117580299999986</v>
      </c>
      <c r="AH16" s="9">
        <v>34.598382999999991</v>
      </c>
      <c r="AI16" s="9">
        <v>48.999416199999999</v>
      </c>
      <c r="AJ16" s="9">
        <v>159.1</v>
      </c>
      <c r="AK16" s="9">
        <v>53</v>
      </c>
      <c r="AL16" s="8">
        <v>54</v>
      </c>
      <c r="AM16" s="8">
        <f>AL16-AK16</f>
        <v>1</v>
      </c>
      <c r="AN16" s="8">
        <f>AK16/AJ16/AJ16*10000</f>
        <v>20.938015178875837</v>
      </c>
      <c r="AO16" s="9">
        <f>AL16/AJ16/AJ16*10000</f>
        <v>21.333072069043304</v>
      </c>
      <c r="AP16" s="9">
        <f t="shared" si="0"/>
        <v>0.39505689016746715</v>
      </c>
    </row>
    <row r="17" spans="1:42">
      <c r="A17" s="1" t="s">
        <v>13</v>
      </c>
      <c r="B17" s="2">
        <v>23</v>
      </c>
      <c r="C17" s="2">
        <v>1</v>
      </c>
      <c r="D17" s="2">
        <v>20</v>
      </c>
      <c r="E17" s="1">
        <v>7</v>
      </c>
      <c r="F17" s="1">
        <v>140</v>
      </c>
      <c r="G17" s="1">
        <v>0</v>
      </c>
      <c r="H17" s="1">
        <v>1</v>
      </c>
      <c r="I17" s="1">
        <v>1</v>
      </c>
      <c r="J17" s="2">
        <v>6</v>
      </c>
      <c r="K17" s="2">
        <v>10</v>
      </c>
      <c r="L17" s="2">
        <v>3</v>
      </c>
      <c r="M17" s="2">
        <v>5</v>
      </c>
      <c r="N17" s="2">
        <v>9</v>
      </c>
      <c r="O17" s="2">
        <v>15</v>
      </c>
      <c r="P17" s="9">
        <v>41.93</v>
      </c>
      <c r="Q17" s="9">
        <v>53.64</v>
      </c>
      <c r="R17" s="9">
        <v>48.47</v>
      </c>
      <c r="S17" s="9">
        <v>53.9</v>
      </c>
      <c r="T17" s="9">
        <v>60.22</v>
      </c>
      <c r="U17" s="9">
        <v>60.22</v>
      </c>
      <c r="V17" s="9">
        <v>41.11</v>
      </c>
      <c r="W17" s="9">
        <v>58.7</v>
      </c>
      <c r="X17" s="9">
        <v>45.27</v>
      </c>
      <c r="Y17" s="9">
        <v>59.64</v>
      </c>
      <c r="Z17" s="9">
        <v>38.44</v>
      </c>
      <c r="AA17" s="9">
        <v>54.74</v>
      </c>
      <c r="AB17" s="9">
        <v>44.48</v>
      </c>
      <c r="AC17" s="9">
        <v>54.3</v>
      </c>
      <c r="AD17" s="9">
        <v>38.46</v>
      </c>
      <c r="AE17" s="9">
        <v>57.45</v>
      </c>
      <c r="AF17" s="9">
        <v>50.434282999999986</v>
      </c>
      <c r="AG17" s="9">
        <v>54.963033100000004</v>
      </c>
      <c r="AH17" s="9">
        <v>36.774007599999997</v>
      </c>
      <c r="AI17" s="9">
        <v>55.179310699999995</v>
      </c>
      <c r="AJ17" s="9">
        <v>177.3</v>
      </c>
      <c r="AK17" s="9">
        <v>54.1</v>
      </c>
      <c r="AL17" s="8">
        <v>60</v>
      </c>
      <c r="AM17" s="8">
        <f>AL17-AK17</f>
        <v>5.8999999999999986</v>
      </c>
      <c r="AN17" s="8">
        <f>AK17/AJ17/AJ17*10000</f>
        <v>17.20995734411866</v>
      </c>
      <c r="AO17" s="9">
        <f>AL17/AJ17/AJ17*10000</f>
        <v>19.086828847451383</v>
      </c>
      <c r="AP17" s="9">
        <f t="shared" si="0"/>
        <v>1.8768715033327226</v>
      </c>
    </row>
    <row r="18" spans="1:42">
      <c r="A18" s="1" t="s">
        <v>13</v>
      </c>
      <c r="B18" s="2">
        <v>34</v>
      </c>
      <c r="C18" s="2">
        <v>2</v>
      </c>
      <c r="D18" s="2">
        <v>25</v>
      </c>
      <c r="E18" s="1">
        <v>13</v>
      </c>
      <c r="F18" s="1">
        <v>325</v>
      </c>
      <c r="G18" s="1">
        <v>1</v>
      </c>
      <c r="H18" s="1">
        <v>1</v>
      </c>
      <c r="I18" s="1">
        <v>0</v>
      </c>
      <c r="J18" s="2">
        <v>2</v>
      </c>
      <c r="K18" s="2">
        <v>1</v>
      </c>
      <c r="L18" s="2">
        <v>7</v>
      </c>
      <c r="M18" s="2">
        <v>4</v>
      </c>
      <c r="N18" s="2">
        <v>9</v>
      </c>
      <c r="O18" s="2">
        <v>5</v>
      </c>
      <c r="P18" s="9">
        <v>53.64</v>
      </c>
      <c r="Q18" s="9">
        <v>53.64</v>
      </c>
      <c r="R18" s="9">
        <v>48.47</v>
      </c>
      <c r="S18" s="9">
        <v>53.9</v>
      </c>
      <c r="T18" s="9">
        <v>46.19</v>
      </c>
      <c r="U18" s="9">
        <v>51.75</v>
      </c>
      <c r="V18" s="9">
        <v>50.71</v>
      </c>
      <c r="W18" s="9">
        <v>50.71</v>
      </c>
      <c r="X18" s="9">
        <v>54.48</v>
      </c>
      <c r="Y18" s="9">
        <v>54.48</v>
      </c>
      <c r="Z18" s="9">
        <v>54.74</v>
      </c>
      <c r="AA18" s="9">
        <v>29.86</v>
      </c>
      <c r="AB18" s="9">
        <v>49.07</v>
      </c>
      <c r="AC18" s="9">
        <v>32.200000000000003</v>
      </c>
      <c r="AD18" s="9">
        <v>50.28</v>
      </c>
      <c r="AE18" s="9">
        <v>38.46</v>
      </c>
      <c r="AF18" s="9">
        <v>48.941428900000005</v>
      </c>
      <c r="AG18" s="9">
        <v>59.289165900000008</v>
      </c>
      <c r="AH18" s="9">
        <v>51.247213599999988</v>
      </c>
      <c r="AI18" s="9">
        <v>28.626439999999999</v>
      </c>
      <c r="AJ18" s="9">
        <v>157.4</v>
      </c>
      <c r="AK18" s="9">
        <v>51.9</v>
      </c>
      <c r="AL18" s="8">
        <v>51</v>
      </c>
      <c r="AM18" s="8">
        <f>AL18-AK18</f>
        <v>-0.89999999999999858</v>
      </c>
      <c r="AN18" s="8">
        <f>AK18/AJ18/AJ18*10000</f>
        <v>20.948739765793896</v>
      </c>
      <c r="AO18" s="9">
        <f>AL18/AJ18/AJ18*10000</f>
        <v>20.585466821878391</v>
      </c>
      <c r="AP18" s="9">
        <f t="shared" si="0"/>
        <v>-0.36327294391550424</v>
      </c>
    </row>
    <row r="19" spans="1:42">
      <c r="A19" s="1" t="s">
        <v>13</v>
      </c>
      <c r="B19" s="2">
        <v>24</v>
      </c>
      <c r="C19" s="2">
        <v>1</v>
      </c>
      <c r="D19" s="2">
        <v>100</v>
      </c>
      <c r="E19" s="1">
        <v>2</v>
      </c>
      <c r="F19" s="1">
        <v>200</v>
      </c>
      <c r="G19" s="1">
        <v>0</v>
      </c>
      <c r="H19" s="1">
        <v>0</v>
      </c>
      <c r="I19" s="1">
        <v>0</v>
      </c>
      <c r="J19" s="2">
        <v>2</v>
      </c>
      <c r="K19" s="2">
        <v>0</v>
      </c>
      <c r="L19" s="2">
        <v>2</v>
      </c>
      <c r="M19" s="2">
        <v>2</v>
      </c>
      <c r="N19" s="2">
        <v>4</v>
      </c>
      <c r="O19" s="2">
        <v>2</v>
      </c>
      <c r="P19" s="9">
        <v>53.64</v>
      </c>
      <c r="Q19" s="9">
        <v>48.52</v>
      </c>
      <c r="R19" s="9">
        <v>48.47</v>
      </c>
      <c r="S19" s="9">
        <v>42.58</v>
      </c>
      <c r="T19" s="9">
        <v>51.75</v>
      </c>
      <c r="U19" s="9">
        <v>60.22</v>
      </c>
      <c r="V19" s="9">
        <v>50.71</v>
      </c>
      <c r="W19" s="9">
        <v>50.71</v>
      </c>
      <c r="X19" s="9">
        <v>45.27</v>
      </c>
      <c r="Y19" s="9">
        <v>54.48</v>
      </c>
      <c r="Z19" s="9">
        <v>45.23</v>
      </c>
      <c r="AA19" s="9">
        <v>54.74</v>
      </c>
      <c r="AB19" s="9">
        <v>49.07</v>
      </c>
      <c r="AC19" s="9">
        <v>44.48</v>
      </c>
      <c r="AD19" s="9">
        <v>44.99</v>
      </c>
      <c r="AE19" s="9">
        <v>44.99</v>
      </c>
      <c r="AF19" s="9">
        <v>51.831535799999997</v>
      </c>
      <c r="AG19" s="9">
        <v>51.564707499999997</v>
      </c>
      <c r="AH19" s="9">
        <v>43.177633599999993</v>
      </c>
      <c r="AI19" s="9">
        <v>45.986115499999997</v>
      </c>
      <c r="AJ19" s="9">
        <v>172</v>
      </c>
      <c r="AK19" s="9">
        <v>62.8</v>
      </c>
      <c r="AL19" s="8">
        <v>63.5</v>
      </c>
      <c r="AM19" s="8">
        <f>AL19-AK19</f>
        <v>0.70000000000000284</v>
      </c>
      <c r="AN19" s="8">
        <f>AK19/AJ19/AJ19*10000</f>
        <v>21.227690643591128</v>
      </c>
      <c r="AO19" s="9">
        <f>AL19/AJ19/AJ19*10000</f>
        <v>21.464305029745809</v>
      </c>
      <c r="AP19" s="9">
        <f t="shared" si="0"/>
        <v>0.236614386154681</v>
      </c>
    </row>
    <row r="20" spans="1:42">
      <c r="A20" s="1" t="s">
        <v>13</v>
      </c>
      <c r="B20" s="2">
        <v>47</v>
      </c>
      <c r="C20" s="2">
        <v>1</v>
      </c>
      <c r="D20" s="2">
        <v>20</v>
      </c>
      <c r="E20" s="1">
        <v>27</v>
      </c>
      <c r="F20" s="1">
        <v>540</v>
      </c>
      <c r="G20" s="1">
        <v>1</v>
      </c>
      <c r="H20" s="1">
        <v>1</v>
      </c>
      <c r="I20" s="1">
        <v>0</v>
      </c>
      <c r="J20" s="2">
        <v>10</v>
      </c>
      <c r="K20" s="2">
        <v>1</v>
      </c>
      <c r="L20" s="2">
        <v>4</v>
      </c>
      <c r="M20" s="2">
        <v>1</v>
      </c>
      <c r="N20" s="2">
        <v>14</v>
      </c>
      <c r="O20" s="2">
        <v>2</v>
      </c>
      <c r="P20" s="9">
        <v>41.93</v>
      </c>
      <c r="Q20" s="9">
        <v>41.93</v>
      </c>
      <c r="R20" s="9">
        <v>42.58</v>
      </c>
      <c r="S20" s="9">
        <v>42.58</v>
      </c>
      <c r="T20" s="9">
        <v>37.909999999999997</v>
      </c>
      <c r="U20" s="9">
        <v>46.19</v>
      </c>
      <c r="V20" s="9">
        <v>41.11</v>
      </c>
      <c r="W20" s="9">
        <v>50.71</v>
      </c>
      <c r="X20" s="9">
        <v>39.78</v>
      </c>
      <c r="Y20" s="9">
        <v>39.78</v>
      </c>
      <c r="Z20" s="9">
        <v>38.44</v>
      </c>
      <c r="AA20" s="9">
        <v>54.74</v>
      </c>
      <c r="AB20" s="9">
        <v>44.48</v>
      </c>
      <c r="AC20" s="9">
        <v>44.48</v>
      </c>
      <c r="AD20" s="9">
        <v>38.46</v>
      </c>
      <c r="AE20" s="9">
        <v>50.28</v>
      </c>
      <c r="AF20" s="9">
        <v>40.335515899999997</v>
      </c>
      <c r="AG20" s="9">
        <v>41.493385099999998</v>
      </c>
      <c r="AH20" s="9">
        <v>40.399464600000002</v>
      </c>
      <c r="AI20" s="9">
        <v>50.131749599999999</v>
      </c>
      <c r="AJ20" s="9">
        <v>172.9</v>
      </c>
      <c r="AK20" s="9">
        <v>69.8</v>
      </c>
      <c r="AL20" s="8">
        <v>60</v>
      </c>
      <c r="AM20" s="8">
        <f>AL20-AK20</f>
        <v>-9.7999999999999972</v>
      </c>
      <c r="AN20" s="8">
        <f>AK20/AJ20/AJ20*10000</f>
        <v>23.3488468245401</v>
      </c>
      <c r="AO20" s="9">
        <f>AL20/AJ20/AJ20*10000</f>
        <v>20.070641969518714</v>
      </c>
      <c r="AP20" s="9">
        <f t="shared" si="0"/>
        <v>-3.2782048550213858</v>
      </c>
    </row>
    <row r="21" spans="1:42">
      <c r="A21" s="1" t="s">
        <v>13</v>
      </c>
      <c r="B21" s="2">
        <v>31</v>
      </c>
      <c r="C21" s="2">
        <v>1</v>
      </c>
      <c r="D21" s="2">
        <v>11</v>
      </c>
      <c r="E21" s="1">
        <v>10</v>
      </c>
      <c r="F21" s="1">
        <v>110</v>
      </c>
      <c r="G21" s="1">
        <v>0</v>
      </c>
      <c r="H21" s="1">
        <v>0</v>
      </c>
      <c r="I21" s="1">
        <v>0</v>
      </c>
      <c r="J21" s="2">
        <v>2</v>
      </c>
      <c r="K21" s="2">
        <v>2</v>
      </c>
      <c r="L21" s="2">
        <v>3</v>
      </c>
      <c r="M21" s="2">
        <v>0</v>
      </c>
      <c r="N21" s="2">
        <v>5</v>
      </c>
      <c r="O21" s="2">
        <v>2</v>
      </c>
      <c r="P21" s="9">
        <v>41.93</v>
      </c>
      <c r="Q21" s="9">
        <v>53.64</v>
      </c>
      <c r="R21" s="9">
        <v>42.58</v>
      </c>
      <c r="S21" s="9">
        <v>53.9</v>
      </c>
      <c r="T21" s="9">
        <v>60.22</v>
      </c>
      <c r="U21" s="9">
        <v>60.22</v>
      </c>
      <c r="V21" s="9">
        <v>33.369999999999997</v>
      </c>
      <c r="W21" s="9">
        <v>50.71</v>
      </c>
      <c r="X21" s="9">
        <v>39.78</v>
      </c>
      <c r="Y21" s="9">
        <v>45.27</v>
      </c>
      <c r="Z21" s="9">
        <v>45.23</v>
      </c>
      <c r="AA21" s="9">
        <v>54.74</v>
      </c>
      <c r="AB21" s="9">
        <v>44.48</v>
      </c>
      <c r="AC21" s="9">
        <v>54.3</v>
      </c>
      <c r="AD21" s="9">
        <v>44.99</v>
      </c>
      <c r="AE21" s="9">
        <v>50.28</v>
      </c>
      <c r="AF21" s="9">
        <v>43.905374599999995</v>
      </c>
      <c r="AG21" s="9">
        <v>54.224975900000004</v>
      </c>
      <c r="AH21" s="9">
        <v>42.599392899999998</v>
      </c>
      <c r="AI21" s="9">
        <v>48.806900699999993</v>
      </c>
      <c r="AJ21" s="9">
        <v>165.6</v>
      </c>
      <c r="AK21" s="9">
        <v>49.5</v>
      </c>
      <c r="AL21" s="8">
        <v>51</v>
      </c>
      <c r="AM21" s="8">
        <f>AL21-AK21</f>
        <v>1.5</v>
      </c>
      <c r="AN21" s="8">
        <f>AK21/AJ21/AJ21*10000</f>
        <v>18.050304557865996</v>
      </c>
      <c r="AO21" s="9">
        <f>AL21/AJ21/AJ21*10000</f>
        <v>18.597283483861936</v>
      </c>
      <c r="AP21" s="9">
        <f t="shared" si="0"/>
        <v>0.54697892599594056</v>
      </c>
    </row>
    <row r="22" spans="1:42">
      <c r="A22" s="1" t="s">
        <v>13</v>
      </c>
      <c r="B22" s="2">
        <v>43</v>
      </c>
      <c r="C22" s="2">
        <v>1</v>
      </c>
      <c r="D22" s="2">
        <v>20</v>
      </c>
      <c r="E22" s="1">
        <v>1</v>
      </c>
      <c r="F22" s="1">
        <v>20</v>
      </c>
      <c r="G22" s="1">
        <v>0</v>
      </c>
      <c r="H22" s="1">
        <v>0</v>
      </c>
      <c r="I22" s="1">
        <v>0</v>
      </c>
      <c r="J22" s="2">
        <v>2</v>
      </c>
      <c r="K22" s="2">
        <v>2</v>
      </c>
      <c r="L22" s="2">
        <v>1</v>
      </c>
      <c r="M22" s="2">
        <v>1</v>
      </c>
      <c r="N22" s="2">
        <v>3</v>
      </c>
      <c r="O22" s="2">
        <v>3</v>
      </c>
      <c r="P22" s="9">
        <v>53.64</v>
      </c>
      <c r="Q22" s="9">
        <v>53.64</v>
      </c>
      <c r="R22" s="9">
        <v>53.9</v>
      </c>
      <c r="S22" s="9">
        <v>53.9</v>
      </c>
      <c r="T22" s="9">
        <v>51.75</v>
      </c>
      <c r="U22" s="9">
        <v>51.75</v>
      </c>
      <c r="V22" s="9">
        <v>50.71</v>
      </c>
      <c r="W22" s="9">
        <v>50.71</v>
      </c>
      <c r="X22" s="9">
        <v>54.48</v>
      </c>
      <c r="Y22" s="9">
        <v>54.48</v>
      </c>
      <c r="Z22" s="9">
        <v>54.74</v>
      </c>
      <c r="AA22" s="9">
        <v>54.74</v>
      </c>
      <c r="AB22" s="9">
        <v>54.3</v>
      </c>
      <c r="AC22" s="9">
        <v>54.3</v>
      </c>
      <c r="AD22" s="9">
        <v>57.45</v>
      </c>
      <c r="AE22" s="9">
        <v>57.45</v>
      </c>
      <c r="AF22" s="9">
        <v>49.914419800000005</v>
      </c>
      <c r="AG22" s="9">
        <v>49.914419800000005</v>
      </c>
      <c r="AH22" s="9">
        <v>55.831601899999995</v>
      </c>
      <c r="AI22" s="9">
        <v>55.831601899999995</v>
      </c>
      <c r="AJ22" s="9">
        <v>178.9</v>
      </c>
      <c r="AK22" s="9">
        <v>71.2</v>
      </c>
      <c r="AL22" s="9">
        <v>71</v>
      </c>
      <c r="AM22" s="8">
        <f>AL22-AK22</f>
        <v>-0.20000000000000284</v>
      </c>
      <c r="AN22" s="8">
        <f>AK22/AJ22/AJ22*10000</f>
        <v>22.246378011579992</v>
      </c>
      <c r="AO22" s="9">
        <f>AL22/AJ22/AJ22*10000</f>
        <v>22.183888185704767</v>
      </c>
      <c r="AP22" s="9">
        <f t="shared" si="0"/>
        <v>-6.2489825875225335E-2</v>
      </c>
    </row>
    <row r="23" spans="1:42">
      <c r="A23" s="1" t="s">
        <v>13</v>
      </c>
      <c r="B23" s="2">
        <v>48</v>
      </c>
      <c r="C23" s="2">
        <v>1</v>
      </c>
      <c r="D23" s="2">
        <v>20</v>
      </c>
      <c r="E23" s="2">
        <v>30</v>
      </c>
      <c r="F23" s="1">
        <v>600</v>
      </c>
      <c r="G23" s="1">
        <v>0</v>
      </c>
      <c r="H23" s="1">
        <v>0</v>
      </c>
      <c r="I23" s="1">
        <v>0</v>
      </c>
      <c r="J23" s="2">
        <v>4</v>
      </c>
      <c r="K23" s="2">
        <v>0</v>
      </c>
      <c r="L23" s="2">
        <v>1</v>
      </c>
      <c r="M23" s="2">
        <v>0</v>
      </c>
      <c r="N23" s="2">
        <v>5</v>
      </c>
      <c r="O23" s="2">
        <v>0</v>
      </c>
      <c r="P23" s="9">
        <v>41.93</v>
      </c>
      <c r="Q23" s="9">
        <v>48.52</v>
      </c>
      <c r="R23" s="9">
        <v>42.58</v>
      </c>
      <c r="S23" s="9">
        <v>48.47</v>
      </c>
      <c r="T23" s="9">
        <v>51.75</v>
      </c>
      <c r="U23" s="9">
        <v>51.75</v>
      </c>
      <c r="V23" s="9">
        <v>50.71</v>
      </c>
      <c r="W23" s="9">
        <v>50.71</v>
      </c>
      <c r="X23" s="9">
        <v>45.27</v>
      </c>
      <c r="Y23" s="9">
        <v>45.27</v>
      </c>
      <c r="Z23" s="9">
        <v>38.44</v>
      </c>
      <c r="AA23" s="9">
        <v>38.44</v>
      </c>
      <c r="AB23" s="9">
        <v>44.48</v>
      </c>
      <c r="AC23" s="9">
        <v>44.48</v>
      </c>
      <c r="AD23" s="9">
        <v>44.99</v>
      </c>
      <c r="AE23" s="9">
        <v>44.99</v>
      </c>
      <c r="AF23" s="9">
        <v>45.578003500000008</v>
      </c>
      <c r="AG23" s="9">
        <v>50.51515959999999</v>
      </c>
      <c r="AH23" s="9">
        <v>42.671282999999995</v>
      </c>
      <c r="AI23" s="9">
        <v>40.378625099999994</v>
      </c>
      <c r="AJ23" s="9">
        <v>170.6</v>
      </c>
      <c r="AK23" s="9">
        <v>85.9</v>
      </c>
      <c r="AL23" s="8">
        <v>88</v>
      </c>
      <c r="AM23" s="8">
        <f>AL23-AK23</f>
        <v>2.0999999999999943</v>
      </c>
      <c r="AN23" s="8">
        <f>AK23/AJ23/AJ23*10000</f>
        <v>29.514478243122337</v>
      </c>
      <c r="AO23" s="9">
        <f>AL23/AJ23/AJ23*10000</f>
        <v>30.236019620428007</v>
      </c>
      <c r="AP23" s="9">
        <f t="shared" si="0"/>
        <v>0.72154137730566958</v>
      </c>
    </row>
    <row r="24" spans="1:42">
      <c r="A24" s="1" t="s">
        <v>13</v>
      </c>
      <c r="B24" s="2">
        <v>34</v>
      </c>
      <c r="C24" s="2">
        <v>2</v>
      </c>
      <c r="D24" s="2">
        <v>15</v>
      </c>
      <c r="E24" s="2">
        <v>14</v>
      </c>
      <c r="F24" s="1">
        <v>210</v>
      </c>
      <c r="G24" s="1">
        <v>1</v>
      </c>
      <c r="H24" s="1">
        <v>1</v>
      </c>
      <c r="I24" s="1">
        <v>0</v>
      </c>
      <c r="J24" s="2">
        <v>3</v>
      </c>
      <c r="K24" s="2">
        <v>4</v>
      </c>
      <c r="L24" s="2">
        <v>9</v>
      </c>
      <c r="M24" s="2">
        <v>1</v>
      </c>
      <c r="N24" s="2">
        <v>12</v>
      </c>
      <c r="O24" s="2">
        <v>5</v>
      </c>
      <c r="P24" s="9">
        <v>53.64</v>
      </c>
      <c r="Q24" s="9">
        <v>41.93</v>
      </c>
      <c r="R24" s="9">
        <v>53.9</v>
      </c>
      <c r="S24" s="9">
        <v>42.58</v>
      </c>
      <c r="T24" s="9">
        <v>60.22</v>
      </c>
      <c r="U24" s="9">
        <v>51.75</v>
      </c>
      <c r="V24" s="9">
        <v>50.71</v>
      </c>
      <c r="W24" s="9">
        <v>50.71</v>
      </c>
      <c r="X24" s="9">
        <v>45.27</v>
      </c>
      <c r="Y24" s="9">
        <v>45.27</v>
      </c>
      <c r="Z24" s="9">
        <v>54.74</v>
      </c>
      <c r="AA24" s="9">
        <v>38.44</v>
      </c>
      <c r="AB24" s="9">
        <v>54.3</v>
      </c>
      <c r="AC24" s="9">
        <v>44.48</v>
      </c>
      <c r="AD24" s="9">
        <v>44.99</v>
      </c>
      <c r="AE24" s="9">
        <v>44.99</v>
      </c>
      <c r="AF24" s="9">
        <v>55.836786000000004</v>
      </c>
      <c r="AG24" s="9">
        <v>45.578003500000008</v>
      </c>
      <c r="AH24" s="9">
        <v>45.760759999999998</v>
      </c>
      <c r="AI24" s="9">
        <v>42.671282999999995</v>
      </c>
      <c r="AJ24" s="9">
        <v>162.80000000000001</v>
      </c>
      <c r="AK24" s="9">
        <v>50.1</v>
      </c>
      <c r="AL24" s="9">
        <v>52</v>
      </c>
      <c r="AM24" s="8">
        <f>AL24-AK24</f>
        <v>1.8999999999999986</v>
      </c>
      <c r="AN24" s="8">
        <f>AK24/AJ24/AJ24*10000</f>
        <v>18.902921237073571</v>
      </c>
      <c r="AO24" s="9">
        <f>AL24/AJ24/AJ24*10000</f>
        <v>19.619798489577356</v>
      </c>
      <c r="AP24" s="9">
        <f t="shared" si="0"/>
        <v>0.7168772525037852</v>
      </c>
    </row>
    <row r="25" spans="1:42">
      <c r="A25" s="1" t="s">
        <v>13</v>
      </c>
      <c r="B25" s="2">
        <v>47</v>
      </c>
      <c r="C25" s="2">
        <v>1</v>
      </c>
      <c r="D25" s="2">
        <v>20</v>
      </c>
      <c r="E25" s="2">
        <v>29</v>
      </c>
      <c r="F25" s="1">
        <v>580</v>
      </c>
      <c r="G25" s="1">
        <v>0</v>
      </c>
      <c r="H25" s="1">
        <v>0</v>
      </c>
      <c r="I25" s="1">
        <v>0</v>
      </c>
      <c r="J25" s="2">
        <v>0</v>
      </c>
      <c r="K25" s="2">
        <v>0</v>
      </c>
      <c r="L25" s="2">
        <v>1</v>
      </c>
      <c r="M25" s="2">
        <v>1</v>
      </c>
      <c r="N25" s="2">
        <v>1</v>
      </c>
      <c r="O25" s="2">
        <v>1</v>
      </c>
      <c r="P25" s="9">
        <v>53.64</v>
      </c>
      <c r="Q25" s="9">
        <v>53.64</v>
      </c>
      <c r="R25" s="9">
        <v>53.9</v>
      </c>
      <c r="S25" s="9">
        <v>53.9</v>
      </c>
      <c r="T25" s="9">
        <v>60.22</v>
      </c>
      <c r="U25" s="9">
        <v>60.22</v>
      </c>
      <c r="V25" s="9">
        <v>58.7</v>
      </c>
      <c r="W25" s="9">
        <v>50.71</v>
      </c>
      <c r="X25" s="9">
        <v>54.48</v>
      </c>
      <c r="Y25" s="9">
        <v>45.27</v>
      </c>
      <c r="Z25" s="9">
        <v>54.74</v>
      </c>
      <c r="AA25" s="9">
        <v>54.74</v>
      </c>
      <c r="AB25" s="9">
        <v>54.3</v>
      </c>
      <c r="AC25" s="9">
        <v>54.3</v>
      </c>
      <c r="AD25" s="9">
        <v>57.45</v>
      </c>
      <c r="AE25" s="9">
        <v>57.45</v>
      </c>
      <c r="AF25" s="9">
        <v>54.574123900000004</v>
      </c>
      <c r="AG25" s="9">
        <v>52.040348600000002</v>
      </c>
      <c r="AH25" s="9">
        <v>54.315681499999997</v>
      </c>
      <c r="AI25" s="9">
        <v>52.935601799999993</v>
      </c>
      <c r="AJ25" s="9">
        <v>176.2</v>
      </c>
      <c r="AK25" s="9">
        <v>64.2</v>
      </c>
      <c r="AL25" s="8">
        <v>65</v>
      </c>
      <c r="AM25" s="8">
        <f>AL25-AK25</f>
        <v>0.79999999999999716</v>
      </c>
      <c r="AN25" s="8">
        <f>AK25/AJ25/AJ25*10000</f>
        <v>20.678699393553661</v>
      </c>
      <c r="AO25" s="9">
        <f>AL25/AJ25/AJ25*10000</f>
        <v>20.93637789066959</v>
      </c>
      <c r="AP25" s="9">
        <f t="shared" si="0"/>
        <v>0.25767849711592916</v>
      </c>
    </row>
    <row r="26" spans="1:42">
      <c r="A26" s="1" t="s">
        <v>13</v>
      </c>
      <c r="B26" s="2">
        <v>71</v>
      </c>
      <c r="C26" s="2">
        <v>1</v>
      </c>
      <c r="D26" s="2">
        <v>20</v>
      </c>
      <c r="E26" s="2">
        <v>1</v>
      </c>
      <c r="F26" s="1">
        <v>20</v>
      </c>
      <c r="G26" s="1">
        <v>1</v>
      </c>
      <c r="H26" s="1">
        <v>1</v>
      </c>
      <c r="I26" s="1">
        <v>1</v>
      </c>
      <c r="J26" s="2">
        <v>9</v>
      </c>
      <c r="K26" s="2">
        <v>13</v>
      </c>
      <c r="L26" s="2">
        <v>7</v>
      </c>
      <c r="M26" s="2">
        <v>8</v>
      </c>
      <c r="N26" s="2">
        <v>16</v>
      </c>
      <c r="O26" s="2">
        <v>21</v>
      </c>
      <c r="P26" s="9">
        <v>36.68</v>
      </c>
      <c r="Q26" s="9">
        <v>41.93</v>
      </c>
      <c r="R26" s="9">
        <v>48.47</v>
      </c>
      <c r="S26" s="9">
        <v>42.58</v>
      </c>
      <c r="T26" s="9">
        <v>51.75</v>
      </c>
      <c r="U26" s="9">
        <v>37.909999999999997</v>
      </c>
      <c r="V26" s="9">
        <v>41.11</v>
      </c>
      <c r="W26" s="9">
        <v>41.11</v>
      </c>
      <c r="X26" s="9">
        <v>39.78</v>
      </c>
      <c r="Y26" s="9">
        <v>45.27</v>
      </c>
      <c r="Z26" s="9">
        <v>38.44</v>
      </c>
      <c r="AA26" s="9">
        <v>45.23</v>
      </c>
      <c r="AB26" s="9">
        <v>44.48</v>
      </c>
      <c r="AC26" s="9">
        <v>44.48</v>
      </c>
      <c r="AD26" s="9">
        <v>44.99</v>
      </c>
      <c r="AE26" s="9">
        <v>44.99</v>
      </c>
      <c r="AF26" s="9">
        <v>43.07550950000001</v>
      </c>
      <c r="AG26" s="9">
        <v>38.673099000000001</v>
      </c>
      <c r="AH26" s="9">
        <v>42.018368600000002</v>
      </c>
      <c r="AI26" s="9">
        <v>46.929721399999998</v>
      </c>
      <c r="AJ26" s="9">
        <v>164.5</v>
      </c>
      <c r="AK26" s="9">
        <v>75.8</v>
      </c>
      <c r="AL26" s="9">
        <v>74.5</v>
      </c>
      <c r="AM26" s="8">
        <f>AL26-AK26</f>
        <v>-1.2999999999999972</v>
      </c>
      <c r="AN26" s="8">
        <f>AK26/AJ26/AJ26*10000</f>
        <v>28.011566781533798</v>
      </c>
      <c r="AO26" s="9">
        <f>AL26/AJ26/AJ26*10000</f>
        <v>27.531157324858416</v>
      </c>
      <c r="AP26" s="9">
        <f t="shared" si="0"/>
        <v>-0.48040945667538182</v>
      </c>
    </row>
    <row r="27" spans="1:42">
      <c r="A27" s="1" t="s">
        <v>13</v>
      </c>
      <c r="B27" s="2">
        <v>71</v>
      </c>
      <c r="C27" s="2">
        <v>1</v>
      </c>
      <c r="D27" s="2">
        <v>10</v>
      </c>
      <c r="E27" s="2">
        <v>50</v>
      </c>
      <c r="F27" s="1">
        <v>500</v>
      </c>
      <c r="G27" s="1">
        <v>0</v>
      </c>
      <c r="H27" s="1">
        <v>0</v>
      </c>
      <c r="I27" s="1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9">
        <v>53.64</v>
      </c>
      <c r="Q27" s="9">
        <v>53.64</v>
      </c>
      <c r="R27" s="9">
        <v>53.9</v>
      </c>
      <c r="S27" s="9">
        <v>53.9</v>
      </c>
      <c r="T27" s="9">
        <v>60.22</v>
      </c>
      <c r="U27" s="9">
        <v>60.22</v>
      </c>
      <c r="V27" s="9">
        <v>58.7</v>
      </c>
      <c r="W27" s="9">
        <v>58.7</v>
      </c>
      <c r="X27" s="9">
        <v>54.48</v>
      </c>
      <c r="Y27" s="9">
        <v>54.48</v>
      </c>
      <c r="Z27" s="9">
        <v>54.74</v>
      </c>
      <c r="AA27" s="9">
        <v>54.74</v>
      </c>
      <c r="AB27" s="9">
        <v>54.3</v>
      </c>
      <c r="AC27" s="9">
        <v>54.3</v>
      </c>
      <c r="AD27" s="9">
        <v>57.45</v>
      </c>
      <c r="AE27" s="9">
        <v>57.45</v>
      </c>
      <c r="AF27" s="9">
        <v>54.574123900000004</v>
      </c>
      <c r="AG27" s="9">
        <v>54.574123900000004</v>
      </c>
      <c r="AH27" s="9">
        <v>54.315681499999997</v>
      </c>
      <c r="AI27" s="9">
        <v>54.315681499999997</v>
      </c>
      <c r="AJ27" s="9">
        <v>151.9</v>
      </c>
      <c r="AK27" s="9">
        <v>46.3</v>
      </c>
      <c r="AL27" s="8">
        <v>46</v>
      </c>
      <c r="AM27" s="8">
        <f>AL27-AK27</f>
        <v>-0.29999999999999716</v>
      </c>
      <c r="AN27" s="8">
        <f>AK27/AJ27/AJ27*10000</f>
        <v>20.066214172814743</v>
      </c>
      <c r="AO27" s="9">
        <f>AL27/AJ27/AJ27*10000</f>
        <v>19.936195506468209</v>
      </c>
      <c r="AP27" s="9">
        <f t="shared" si="0"/>
        <v>-0.13001866634653325</v>
      </c>
    </row>
    <row r="28" spans="1:42">
      <c r="A28" s="1" t="s">
        <v>13</v>
      </c>
      <c r="B28" s="2">
        <v>27</v>
      </c>
      <c r="C28" s="2">
        <v>1</v>
      </c>
      <c r="D28" s="2">
        <v>10</v>
      </c>
      <c r="E28" s="2">
        <v>10</v>
      </c>
      <c r="F28" s="1">
        <v>100</v>
      </c>
      <c r="G28" s="1">
        <v>1</v>
      </c>
      <c r="H28" s="1">
        <v>0</v>
      </c>
      <c r="I28" s="1">
        <v>0</v>
      </c>
      <c r="J28" s="2">
        <v>2</v>
      </c>
      <c r="K28" s="2">
        <v>2</v>
      </c>
      <c r="L28" s="2">
        <v>1</v>
      </c>
      <c r="M28" s="2">
        <v>1</v>
      </c>
      <c r="N28" s="2">
        <v>3</v>
      </c>
      <c r="O28" s="2">
        <v>3</v>
      </c>
      <c r="P28" s="9">
        <v>53.64</v>
      </c>
      <c r="Q28" s="9">
        <v>53.64</v>
      </c>
      <c r="R28" s="9">
        <v>53.9</v>
      </c>
      <c r="S28" s="9">
        <v>53.9</v>
      </c>
      <c r="T28" s="9">
        <v>60.22</v>
      </c>
      <c r="U28" s="9">
        <v>60.22</v>
      </c>
      <c r="V28" s="9">
        <v>58.7</v>
      </c>
      <c r="W28" s="9">
        <v>58.7</v>
      </c>
      <c r="X28" s="9">
        <v>54.48</v>
      </c>
      <c r="Y28" s="9">
        <v>54.48</v>
      </c>
      <c r="Z28" s="9">
        <v>54.74</v>
      </c>
      <c r="AA28" s="9">
        <v>54.74</v>
      </c>
      <c r="AB28" s="9">
        <v>44.48</v>
      </c>
      <c r="AC28" s="9">
        <v>49.07</v>
      </c>
      <c r="AD28" s="9">
        <v>44.99</v>
      </c>
      <c r="AE28" s="9">
        <v>44.99</v>
      </c>
      <c r="AF28" s="9">
        <v>59.824215899999999</v>
      </c>
      <c r="AG28" s="9">
        <v>59.144758199999998</v>
      </c>
      <c r="AH28" s="9">
        <v>42.925408300000001</v>
      </c>
      <c r="AI28" s="9">
        <v>44.895757599999996</v>
      </c>
      <c r="AJ28" s="9">
        <v>165.1</v>
      </c>
      <c r="AK28" s="9">
        <v>55</v>
      </c>
      <c r="AL28" s="9">
        <v>55</v>
      </c>
      <c r="AM28" s="8">
        <f>AL28-AK28</f>
        <v>0</v>
      </c>
      <c r="AN28" s="8">
        <f>AK28/AJ28/AJ28*10000</f>
        <v>20.177555148009706</v>
      </c>
      <c r="AO28" s="9">
        <f>AL28/AJ28/AJ28*10000</f>
        <v>20.177555148009706</v>
      </c>
      <c r="AP28" s="9">
        <f t="shared" si="0"/>
        <v>0</v>
      </c>
    </row>
    <row r="29" spans="1:42">
      <c r="A29" s="1" t="s">
        <v>13</v>
      </c>
      <c r="B29" s="2">
        <v>44</v>
      </c>
      <c r="C29" s="2">
        <v>1</v>
      </c>
      <c r="D29" s="2">
        <v>20</v>
      </c>
      <c r="E29" s="2">
        <v>1</v>
      </c>
      <c r="F29" s="1">
        <v>20</v>
      </c>
      <c r="G29" s="1">
        <v>1</v>
      </c>
      <c r="H29" s="1">
        <v>0</v>
      </c>
      <c r="I29" s="1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9">
        <v>53.64</v>
      </c>
      <c r="Q29" s="9">
        <v>48.52</v>
      </c>
      <c r="R29" s="9">
        <v>53.9</v>
      </c>
      <c r="S29" s="9">
        <v>48.47</v>
      </c>
      <c r="T29" s="9">
        <v>60.22</v>
      </c>
      <c r="U29" s="9">
        <v>46.19</v>
      </c>
      <c r="V29" s="9">
        <v>41.11</v>
      </c>
      <c r="W29" s="9">
        <v>50.71</v>
      </c>
      <c r="X29" s="9">
        <v>45.27</v>
      </c>
      <c r="Y29" s="9">
        <v>45.27</v>
      </c>
      <c r="Z29" s="9">
        <v>54.74</v>
      </c>
      <c r="AA29" s="9">
        <v>38.44</v>
      </c>
      <c r="AB29" s="9">
        <v>49.07</v>
      </c>
      <c r="AC29" s="9">
        <v>44.48</v>
      </c>
      <c r="AD29" s="9">
        <v>50.28</v>
      </c>
      <c r="AE29" s="9">
        <v>44.99</v>
      </c>
      <c r="AF29" s="9">
        <v>52.788868799999989</v>
      </c>
      <c r="AG29" s="9">
        <v>48.663957599999989</v>
      </c>
      <c r="AH29" s="9">
        <v>46.755738599999994</v>
      </c>
      <c r="AI29" s="9">
        <v>41.267780299999991</v>
      </c>
      <c r="AJ29" s="9">
        <v>183.3</v>
      </c>
      <c r="AK29" s="9">
        <v>74.8</v>
      </c>
      <c r="AL29" s="8">
        <v>70</v>
      </c>
      <c r="AM29" s="8">
        <f>AL29-AK29</f>
        <v>-4.7999999999999972</v>
      </c>
      <c r="AN29" s="8">
        <f>AK29/AJ29/AJ29*10000</f>
        <v>22.262640224126446</v>
      </c>
      <c r="AO29" s="9">
        <f>AL29/AJ29/AJ29*10000</f>
        <v>20.834021600118334</v>
      </c>
      <c r="AP29" s="9">
        <f t="shared" si="0"/>
        <v>-1.4286186240081129</v>
      </c>
    </row>
    <row r="30" spans="1:42">
      <c r="A30" s="1" t="s">
        <v>13</v>
      </c>
      <c r="B30" s="2">
        <v>57</v>
      </c>
      <c r="C30" s="2">
        <v>1</v>
      </c>
      <c r="D30" s="2">
        <v>20</v>
      </c>
      <c r="E30" s="2">
        <v>37</v>
      </c>
      <c r="F30" s="1">
        <v>740</v>
      </c>
      <c r="G30" s="1">
        <v>0</v>
      </c>
      <c r="H30" s="1">
        <v>0</v>
      </c>
      <c r="I30" s="1">
        <v>0</v>
      </c>
      <c r="J30" s="2">
        <v>4</v>
      </c>
      <c r="K30" s="2">
        <v>4</v>
      </c>
      <c r="L30" s="2">
        <v>3</v>
      </c>
      <c r="M30" s="2">
        <v>3</v>
      </c>
      <c r="N30" s="2">
        <v>7</v>
      </c>
      <c r="O30" s="2">
        <v>7</v>
      </c>
      <c r="P30" s="9">
        <v>36.68</v>
      </c>
      <c r="Q30" s="9">
        <v>36.68</v>
      </c>
      <c r="R30" s="9">
        <v>32.76</v>
      </c>
      <c r="S30" s="9">
        <v>32.76</v>
      </c>
      <c r="T30" s="9">
        <v>30.7</v>
      </c>
      <c r="U30" s="9">
        <v>30.7</v>
      </c>
      <c r="V30" s="9">
        <v>41.11</v>
      </c>
      <c r="W30" s="9">
        <v>41.11</v>
      </c>
      <c r="X30" s="9">
        <v>45.27</v>
      </c>
      <c r="Y30" s="9">
        <v>54.48</v>
      </c>
      <c r="Z30" s="9">
        <v>38.44</v>
      </c>
      <c r="AA30" s="9">
        <v>38.44</v>
      </c>
      <c r="AB30" s="9">
        <v>49.07</v>
      </c>
      <c r="AC30" s="9">
        <v>49.07</v>
      </c>
      <c r="AD30" s="9">
        <v>50.28</v>
      </c>
      <c r="AE30" s="9">
        <v>50.28</v>
      </c>
      <c r="AF30" s="9">
        <v>28.169824799999994</v>
      </c>
      <c r="AG30" s="9">
        <v>28.863982499999999</v>
      </c>
      <c r="AH30" s="9">
        <v>53.924596799999996</v>
      </c>
      <c r="AI30" s="9">
        <v>55.466074499999998</v>
      </c>
      <c r="AJ30" s="9">
        <v>170.7</v>
      </c>
      <c r="AK30" s="9">
        <v>66.7</v>
      </c>
      <c r="AL30" s="9">
        <v>67.5</v>
      </c>
      <c r="AM30" s="8">
        <f>AL30-AK30</f>
        <v>0.79999999999999716</v>
      </c>
      <c r="AN30" s="8">
        <f>AK30/AJ30/AJ30*10000</f>
        <v>22.890685138454334</v>
      </c>
      <c r="AO30" s="9">
        <f>AL30/AJ30/AJ30*10000</f>
        <v>23.165236084642686</v>
      </c>
      <c r="AP30" s="9">
        <f t="shared" si="0"/>
        <v>0.27455094618835219</v>
      </c>
    </row>
    <row r="31" spans="1:42">
      <c r="A31" s="1" t="s">
        <v>13</v>
      </c>
      <c r="B31" s="2">
        <v>47</v>
      </c>
      <c r="C31" s="2">
        <v>2</v>
      </c>
      <c r="D31" s="2">
        <v>20</v>
      </c>
      <c r="E31" s="2">
        <v>30</v>
      </c>
      <c r="F31" s="1">
        <v>600</v>
      </c>
      <c r="G31" s="1">
        <v>0</v>
      </c>
      <c r="H31" s="1">
        <v>0</v>
      </c>
      <c r="I31" s="1">
        <v>0</v>
      </c>
      <c r="J31" s="2">
        <v>0</v>
      </c>
      <c r="K31" s="2">
        <v>0</v>
      </c>
      <c r="L31" s="2">
        <v>2</v>
      </c>
      <c r="M31" s="2">
        <v>2</v>
      </c>
      <c r="N31" s="2">
        <v>2</v>
      </c>
      <c r="O31" s="2">
        <v>2</v>
      </c>
      <c r="P31" s="9">
        <v>48.52</v>
      </c>
      <c r="Q31" s="9">
        <v>48.52</v>
      </c>
      <c r="R31" s="9">
        <v>53.9</v>
      </c>
      <c r="S31" s="9">
        <v>48.47</v>
      </c>
      <c r="T31" s="9">
        <v>51.75</v>
      </c>
      <c r="U31" s="9">
        <v>51.75</v>
      </c>
      <c r="V31" s="9">
        <v>50.71</v>
      </c>
      <c r="W31" s="9">
        <v>50.71</v>
      </c>
      <c r="X31" s="9">
        <v>39.78</v>
      </c>
      <c r="Y31" s="9">
        <v>39.78</v>
      </c>
      <c r="Z31" s="9">
        <v>45.23</v>
      </c>
      <c r="AA31" s="9">
        <v>38.44</v>
      </c>
      <c r="AB31" s="9">
        <v>49.07</v>
      </c>
      <c r="AC31" s="9">
        <v>44.48</v>
      </c>
      <c r="AD31" s="9">
        <v>50.28</v>
      </c>
      <c r="AE31" s="9">
        <v>44.99</v>
      </c>
      <c r="AF31" s="9">
        <v>49.804151099999999</v>
      </c>
      <c r="AG31" s="9">
        <v>50.101378299999993</v>
      </c>
      <c r="AH31" s="9">
        <v>45.427239699999987</v>
      </c>
      <c r="AI31" s="9">
        <v>39.45976379999999</v>
      </c>
      <c r="AJ31" s="9">
        <v>156.19999999999999</v>
      </c>
      <c r="AK31" s="9">
        <v>66.099999999999994</v>
      </c>
      <c r="AL31" s="9">
        <v>66</v>
      </c>
      <c r="AM31" s="8">
        <f>AL31-AK31</f>
        <v>-9.9999999999994316E-2</v>
      </c>
      <c r="AN31" s="8">
        <f>AK31/AJ31/AJ31*10000</f>
        <v>27.091896039254973</v>
      </c>
      <c r="AO31" s="9">
        <f>AL31/AJ31/AJ31*10000</f>
        <v>27.050909812266692</v>
      </c>
      <c r="AP31" s="9">
        <f t="shared" si="0"/>
        <v>-4.0986226988280805E-2</v>
      </c>
    </row>
    <row r="32" spans="1:42">
      <c r="A32" s="1" t="s">
        <v>13</v>
      </c>
      <c r="B32" s="2">
        <v>52</v>
      </c>
      <c r="C32" s="2">
        <v>1</v>
      </c>
      <c r="D32" s="2">
        <v>15</v>
      </c>
      <c r="E32" s="2">
        <v>25</v>
      </c>
      <c r="F32" s="1">
        <v>375</v>
      </c>
      <c r="G32" s="1">
        <v>1</v>
      </c>
      <c r="H32" s="1">
        <v>0</v>
      </c>
      <c r="I32" s="1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9">
        <v>53.64</v>
      </c>
      <c r="Q32" s="9">
        <v>53.64</v>
      </c>
      <c r="R32" s="9">
        <v>53.9</v>
      </c>
      <c r="S32" s="9">
        <v>53.9</v>
      </c>
      <c r="T32" s="9">
        <v>60.22</v>
      </c>
      <c r="U32" s="9">
        <v>60.22</v>
      </c>
      <c r="V32" s="9">
        <v>50.71</v>
      </c>
      <c r="W32" s="9">
        <v>50.71</v>
      </c>
      <c r="X32" s="9">
        <v>45.27</v>
      </c>
      <c r="Y32" s="9">
        <v>45.27</v>
      </c>
      <c r="Z32" s="9">
        <v>38.44</v>
      </c>
      <c r="AA32" s="9">
        <v>38.44</v>
      </c>
      <c r="AB32" s="9">
        <v>44.48</v>
      </c>
      <c r="AC32" s="9">
        <v>44.48</v>
      </c>
      <c r="AD32" s="9">
        <v>38.46</v>
      </c>
      <c r="AE32" s="9">
        <v>38.46</v>
      </c>
      <c r="AF32" s="9">
        <v>59.487891299999994</v>
      </c>
      <c r="AG32" s="9">
        <v>59.487891299999994</v>
      </c>
      <c r="AH32" s="9">
        <v>33.341126699999997</v>
      </c>
      <c r="AI32" s="9">
        <v>33.341126699999997</v>
      </c>
      <c r="AJ32" s="9">
        <v>171.4</v>
      </c>
      <c r="AK32" s="9">
        <v>65</v>
      </c>
      <c r="AL32" s="9">
        <v>67</v>
      </c>
      <c r="AM32" s="8">
        <f>AL32-AK32</f>
        <v>2</v>
      </c>
      <c r="AN32" s="8">
        <f>AK32/AJ32/AJ32*10000</f>
        <v>22.125430084321717</v>
      </c>
      <c r="AO32" s="9">
        <f>AL32/AJ32/AJ32*10000</f>
        <v>22.806212548454688</v>
      </c>
      <c r="AP32" s="9">
        <f t="shared" si="0"/>
        <v>0.68078246413297094</v>
      </c>
    </row>
    <row r="33" spans="1:42">
      <c r="A33" s="1" t="s">
        <v>13</v>
      </c>
      <c r="B33" s="2">
        <v>43</v>
      </c>
      <c r="C33" s="2">
        <v>1</v>
      </c>
      <c r="D33" s="2">
        <v>5</v>
      </c>
      <c r="E33" s="2">
        <v>20</v>
      </c>
      <c r="F33" s="1">
        <v>100</v>
      </c>
      <c r="G33" s="1">
        <v>1</v>
      </c>
      <c r="H33" s="1">
        <v>1</v>
      </c>
      <c r="I33" s="1">
        <v>1</v>
      </c>
      <c r="J33" s="2">
        <v>5</v>
      </c>
      <c r="K33" s="2">
        <v>6</v>
      </c>
      <c r="L33" s="2">
        <v>5</v>
      </c>
      <c r="M33" s="2">
        <v>4</v>
      </c>
      <c r="N33" s="2">
        <v>10</v>
      </c>
      <c r="O33" s="2">
        <v>10</v>
      </c>
      <c r="P33" s="9">
        <v>53.64</v>
      </c>
      <c r="Q33" s="9">
        <v>36.68</v>
      </c>
      <c r="R33" s="9">
        <v>53.9</v>
      </c>
      <c r="S33" s="9">
        <v>53.9</v>
      </c>
      <c r="T33" s="9">
        <v>60.22</v>
      </c>
      <c r="U33" s="9">
        <v>60.22</v>
      </c>
      <c r="V33" s="9">
        <v>61.52</v>
      </c>
      <c r="W33" s="9">
        <v>61.52</v>
      </c>
      <c r="X33" s="9">
        <v>59.64</v>
      </c>
      <c r="Y33" s="9">
        <v>59.64</v>
      </c>
      <c r="Z33" s="9">
        <v>54.74</v>
      </c>
      <c r="AA33" s="9">
        <v>54.74</v>
      </c>
      <c r="AB33" s="9">
        <v>54.3</v>
      </c>
      <c r="AC33" s="9">
        <v>54.3</v>
      </c>
      <c r="AD33" s="9">
        <v>57.45</v>
      </c>
      <c r="AE33" s="9">
        <v>57.45</v>
      </c>
      <c r="AF33" s="9">
        <v>55.612309900000014</v>
      </c>
      <c r="AG33" s="9">
        <v>48.714338700000013</v>
      </c>
      <c r="AH33" s="9">
        <v>55.122346699999994</v>
      </c>
      <c r="AI33" s="9">
        <v>58.509597899999996</v>
      </c>
      <c r="AJ33" s="9">
        <v>163.6</v>
      </c>
      <c r="AK33" s="9">
        <v>75.599999999999994</v>
      </c>
      <c r="AL33" s="9">
        <v>77</v>
      </c>
      <c r="AM33" s="8">
        <f>AL33-AK33</f>
        <v>1.4000000000000057</v>
      </c>
      <c r="AN33" s="8">
        <f>AK33/AJ33/AJ33*10000</f>
        <v>28.245885665437196</v>
      </c>
      <c r="AO33" s="9">
        <f>AL33/AJ33/AJ33*10000</f>
        <v>28.768957622204557</v>
      </c>
      <c r="AP33" s="9">
        <f t="shared" si="0"/>
        <v>0.52307195676736029</v>
      </c>
    </row>
    <row r="34" spans="1:42">
      <c r="A34" s="1" t="s">
        <v>13</v>
      </c>
      <c r="B34" s="2">
        <v>41</v>
      </c>
      <c r="C34" s="2">
        <v>2</v>
      </c>
      <c r="D34" s="2">
        <v>10</v>
      </c>
      <c r="E34" s="2">
        <v>20</v>
      </c>
      <c r="F34" s="1">
        <v>200</v>
      </c>
      <c r="G34" s="1">
        <v>1</v>
      </c>
      <c r="H34" s="1">
        <v>0</v>
      </c>
      <c r="I34" s="1">
        <v>0</v>
      </c>
      <c r="J34" s="2">
        <v>1</v>
      </c>
      <c r="K34" s="2">
        <v>1</v>
      </c>
      <c r="L34" s="2">
        <v>3</v>
      </c>
      <c r="M34" s="2">
        <v>3</v>
      </c>
      <c r="N34" s="2">
        <v>4</v>
      </c>
      <c r="O34" s="2">
        <v>4</v>
      </c>
      <c r="P34" s="9">
        <v>41.93</v>
      </c>
      <c r="Q34" s="9">
        <v>41.93</v>
      </c>
      <c r="R34" s="9">
        <v>42.58</v>
      </c>
      <c r="S34" s="9">
        <v>42.58</v>
      </c>
      <c r="T34" s="9">
        <v>46.19</v>
      </c>
      <c r="U34" s="9">
        <v>46.19</v>
      </c>
      <c r="V34" s="9">
        <v>58.7</v>
      </c>
      <c r="W34" s="9">
        <v>58.7</v>
      </c>
      <c r="X34" s="9">
        <v>54.48</v>
      </c>
      <c r="Y34" s="9">
        <v>54.48</v>
      </c>
      <c r="Z34" s="9">
        <v>54.74</v>
      </c>
      <c r="AA34" s="9">
        <v>54.74</v>
      </c>
      <c r="AB34" s="9">
        <v>54.3</v>
      </c>
      <c r="AC34" s="9">
        <v>54.3</v>
      </c>
      <c r="AD34" s="9">
        <v>50.28</v>
      </c>
      <c r="AE34" s="9">
        <v>50.28</v>
      </c>
      <c r="AF34" s="9">
        <v>42.987287099999996</v>
      </c>
      <c r="AG34" s="9">
        <v>42.987287099999996</v>
      </c>
      <c r="AH34" s="9">
        <v>56.646121999999998</v>
      </c>
      <c r="AI34" s="9">
        <v>56.646121999999998</v>
      </c>
      <c r="AJ34" s="9">
        <v>159.80000000000001</v>
      </c>
      <c r="AK34" s="9">
        <v>72.099999999999994</v>
      </c>
      <c r="AL34" s="9">
        <v>73</v>
      </c>
      <c r="AM34" s="8">
        <f>AL34-AK34</f>
        <v>0.90000000000000568</v>
      </c>
      <c r="AN34" s="8">
        <f>AK34/AJ34/AJ34*10000</f>
        <v>28.234604895669015</v>
      </c>
      <c r="AO34" s="9">
        <f>AL34/AJ34/AJ34*10000</f>
        <v>28.58704795261912</v>
      </c>
      <c r="AP34" s="9">
        <f t="shared" si="0"/>
        <v>0.35244305695010425</v>
      </c>
    </row>
    <row r="35" spans="1:42">
      <c r="A35" s="1" t="s">
        <v>13</v>
      </c>
      <c r="B35" s="2">
        <v>31</v>
      </c>
      <c r="C35" s="2">
        <v>2</v>
      </c>
      <c r="D35" s="2">
        <v>20</v>
      </c>
      <c r="E35" s="2">
        <v>10</v>
      </c>
      <c r="F35" s="1">
        <v>200</v>
      </c>
      <c r="G35" s="1">
        <v>0</v>
      </c>
      <c r="H35" s="1">
        <v>1</v>
      </c>
      <c r="I35" s="1">
        <v>0</v>
      </c>
      <c r="J35" s="2">
        <v>6</v>
      </c>
      <c r="K35" s="2">
        <v>1</v>
      </c>
      <c r="L35" s="2">
        <v>6</v>
      </c>
      <c r="M35" s="2">
        <v>3</v>
      </c>
      <c r="N35" s="2">
        <v>12</v>
      </c>
      <c r="O35" s="2">
        <v>4</v>
      </c>
      <c r="P35" s="9">
        <v>41.93</v>
      </c>
      <c r="Q35" s="9">
        <v>41.93</v>
      </c>
      <c r="R35" s="9">
        <v>42.58</v>
      </c>
      <c r="S35" s="9">
        <v>32.76</v>
      </c>
      <c r="T35" s="9">
        <v>60.22</v>
      </c>
      <c r="U35" s="9">
        <v>51.75</v>
      </c>
      <c r="V35" s="9">
        <v>50.71</v>
      </c>
      <c r="W35" s="9">
        <v>50.71</v>
      </c>
      <c r="X35" s="9">
        <v>54.48</v>
      </c>
      <c r="Y35" s="9">
        <v>54.48</v>
      </c>
      <c r="Z35" s="9">
        <v>38.44</v>
      </c>
      <c r="AA35" s="9">
        <v>29.86</v>
      </c>
      <c r="AB35" s="9">
        <v>44.48</v>
      </c>
      <c r="AC35" s="9">
        <v>44.48</v>
      </c>
      <c r="AD35" s="9">
        <v>50.28</v>
      </c>
      <c r="AE35" s="9">
        <v>50.28</v>
      </c>
      <c r="AF35" s="9">
        <v>47.480437600000002</v>
      </c>
      <c r="AG35" s="9">
        <v>41.007016700000008</v>
      </c>
      <c r="AH35" s="9">
        <v>45.904378999999992</v>
      </c>
      <c r="AI35" s="9">
        <v>46.547707999999993</v>
      </c>
      <c r="AJ35" s="9">
        <v>166.4</v>
      </c>
      <c r="AK35" s="9">
        <v>83.1</v>
      </c>
      <c r="AL35" s="9">
        <v>80</v>
      </c>
      <c r="AM35" s="8">
        <f>AL35-AK35</f>
        <v>-3.0999999999999943</v>
      </c>
      <c r="AN35" s="8">
        <f>AK35/AJ35/AJ35*10000</f>
        <v>30.011961446005913</v>
      </c>
      <c r="AO35" s="9">
        <f>AL35/AJ35/AJ35*10000</f>
        <v>28.89238165680473</v>
      </c>
      <c r="AP35" s="9">
        <f t="shared" si="0"/>
        <v>-1.1195797892011825</v>
      </c>
    </row>
    <row r="36" spans="1:42">
      <c r="A36" s="1" t="s">
        <v>13</v>
      </c>
      <c r="B36" s="2">
        <v>35</v>
      </c>
      <c r="C36" s="2">
        <v>1</v>
      </c>
      <c r="D36" s="2">
        <v>10</v>
      </c>
      <c r="E36" s="2">
        <v>15</v>
      </c>
      <c r="F36" s="1">
        <v>150</v>
      </c>
      <c r="G36" s="1">
        <v>0</v>
      </c>
      <c r="H36" s="1">
        <v>0</v>
      </c>
      <c r="I36" s="1">
        <v>0</v>
      </c>
      <c r="J36" s="2">
        <v>0</v>
      </c>
      <c r="K36" s="2">
        <v>0</v>
      </c>
      <c r="L36" s="2">
        <v>2</v>
      </c>
      <c r="M36" s="2">
        <v>2</v>
      </c>
      <c r="N36" s="2">
        <v>2</v>
      </c>
      <c r="O36" s="2">
        <v>2</v>
      </c>
      <c r="P36" s="9">
        <v>53.64</v>
      </c>
      <c r="Q36" s="9">
        <v>53.64</v>
      </c>
      <c r="R36" s="9">
        <v>53.9</v>
      </c>
      <c r="S36" s="9">
        <v>53.9</v>
      </c>
      <c r="T36" s="9">
        <v>60.22</v>
      </c>
      <c r="U36" s="9">
        <v>60.22</v>
      </c>
      <c r="V36" s="9">
        <v>61.52</v>
      </c>
      <c r="W36" s="9">
        <v>61.52</v>
      </c>
      <c r="X36" s="9">
        <v>59.64</v>
      </c>
      <c r="Y36" s="9">
        <v>59.64</v>
      </c>
      <c r="Z36" s="9">
        <v>54.74</v>
      </c>
      <c r="AA36" s="9">
        <v>54.74</v>
      </c>
      <c r="AB36" s="9">
        <v>54.3</v>
      </c>
      <c r="AC36" s="9">
        <v>54.3</v>
      </c>
      <c r="AD36" s="9">
        <v>57.45</v>
      </c>
      <c r="AE36" s="9">
        <v>57.45</v>
      </c>
      <c r="AF36" s="9">
        <v>55.612309900000014</v>
      </c>
      <c r="AG36" s="9">
        <v>55.612309900000014</v>
      </c>
      <c r="AH36" s="9">
        <v>55.122346699999994</v>
      </c>
      <c r="AI36" s="9">
        <v>55.122346699999994</v>
      </c>
      <c r="AJ36" s="9">
        <v>169.6</v>
      </c>
      <c r="AK36" s="9">
        <v>69.8</v>
      </c>
      <c r="AL36" s="9">
        <v>70</v>
      </c>
      <c r="AM36" s="8">
        <f>AL36-AK36</f>
        <v>0.20000000000000284</v>
      </c>
      <c r="AN36" s="8">
        <f>AK36/AJ36/AJ36*10000</f>
        <v>24.266309184763262</v>
      </c>
      <c r="AO36" s="9">
        <f>AL36/AJ36/AJ36*10000</f>
        <v>24.335840156639374</v>
      </c>
      <c r="AP36" s="9">
        <f t="shared" si="0"/>
        <v>6.9530971876112346E-2</v>
      </c>
    </row>
    <row r="37" spans="1:42">
      <c r="A37" s="1" t="s">
        <v>13</v>
      </c>
      <c r="B37" s="2">
        <v>49</v>
      </c>
      <c r="C37" s="2">
        <v>1</v>
      </c>
      <c r="D37" s="2">
        <v>40</v>
      </c>
      <c r="E37" s="2">
        <v>32</v>
      </c>
      <c r="F37" s="1">
        <v>1280</v>
      </c>
      <c r="G37" s="1">
        <v>0</v>
      </c>
      <c r="H37" s="1">
        <v>1</v>
      </c>
      <c r="I37" s="1">
        <v>1</v>
      </c>
      <c r="J37" s="2">
        <v>10</v>
      </c>
      <c r="K37" s="2">
        <v>10</v>
      </c>
      <c r="L37" s="2">
        <v>1</v>
      </c>
      <c r="M37" s="2">
        <v>1</v>
      </c>
      <c r="N37" s="2">
        <v>11</v>
      </c>
      <c r="O37" s="2">
        <v>11</v>
      </c>
      <c r="P37" s="9">
        <v>48.52</v>
      </c>
      <c r="Q37" s="9">
        <v>48.52</v>
      </c>
      <c r="R37" s="9">
        <v>48.47</v>
      </c>
      <c r="S37" s="9">
        <v>48.47</v>
      </c>
      <c r="T37" s="9">
        <v>51.75</v>
      </c>
      <c r="U37" s="9">
        <v>51.75</v>
      </c>
      <c r="V37" s="9">
        <v>41.11</v>
      </c>
      <c r="W37" s="9">
        <v>41.11</v>
      </c>
      <c r="X37" s="9">
        <v>39.78</v>
      </c>
      <c r="Y37" s="9">
        <v>39.78</v>
      </c>
      <c r="Z37" s="9">
        <v>45.23</v>
      </c>
      <c r="AA37" s="9">
        <v>45.23</v>
      </c>
      <c r="AB37" s="9">
        <v>49.07</v>
      </c>
      <c r="AC37" s="9">
        <v>49.07</v>
      </c>
      <c r="AD37" s="9">
        <v>44.99</v>
      </c>
      <c r="AE37" s="9">
        <v>44.99</v>
      </c>
      <c r="AF37" s="9">
        <v>47.125044099999997</v>
      </c>
      <c r="AG37" s="9">
        <v>47.125044099999997</v>
      </c>
      <c r="AH37" s="9">
        <v>43.475258699999991</v>
      </c>
      <c r="AI37" s="9">
        <v>43.475258699999991</v>
      </c>
      <c r="AJ37" s="9">
        <v>170.1</v>
      </c>
      <c r="AK37" s="9">
        <v>72.8</v>
      </c>
      <c r="AL37" s="9">
        <v>72</v>
      </c>
      <c r="AM37" s="8">
        <f>AL37-AK37</f>
        <v>-0.79999999999999716</v>
      </c>
      <c r="AN37" s="8">
        <f>AK37/AJ37/AJ37*10000</f>
        <v>25.160701886810713</v>
      </c>
      <c r="AO37" s="9">
        <f>AL37/AJ37/AJ37*10000</f>
        <v>24.884210657285323</v>
      </c>
      <c r="AP37" s="9">
        <f t="shared" si="0"/>
        <v>-0.27649122952539074</v>
      </c>
    </row>
    <row r="38" spans="1:42">
      <c r="A38" s="1" t="s">
        <v>13</v>
      </c>
      <c r="B38" s="2">
        <v>30</v>
      </c>
      <c r="C38" s="2">
        <v>1</v>
      </c>
      <c r="D38" s="2">
        <v>40</v>
      </c>
      <c r="E38" s="2">
        <v>15</v>
      </c>
      <c r="F38" s="1">
        <v>600</v>
      </c>
      <c r="G38" s="1">
        <v>1</v>
      </c>
      <c r="H38" s="1">
        <v>1</v>
      </c>
      <c r="I38" s="1">
        <v>1</v>
      </c>
      <c r="J38" s="2">
        <v>6</v>
      </c>
      <c r="K38" s="2">
        <v>6</v>
      </c>
      <c r="L38" s="2">
        <v>5</v>
      </c>
      <c r="M38" s="2">
        <v>5</v>
      </c>
      <c r="N38" s="2">
        <v>11</v>
      </c>
      <c r="O38" s="2">
        <v>11</v>
      </c>
      <c r="P38" s="9">
        <v>53.64</v>
      </c>
      <c r="Q38" s="9">
        <v>53.64</v>
      </c>
      <c r="R38" s="9">
        <v>53.9</v>
      </c>
      <c r="S38" s="9">
        <v>53.9</v>
      </c>
      <c r="T38" s="9">
        <v>60.22</v>
      </c>
      <c r="U38" s="9">
        <v>60.22</v>
      </c>
      <c r="V38" s="9">
        <v>58.7</v>
      </c>
      <c r="W38" s="9">
        <v>50.71</v>
      </c>
      <c r="X38" s="9">
        <v>54.48</v>
      </c>
      <c r="Y38" s="9">
        <v>54.48</v>
      </c>
      <c r="Z38" s="9">
        <v>54.74</v>
      </c>
      <c r="AA38" s="9">
        <v>54.74</v>
      </c>
      <c r="AB38" s="9">
        <v>54.3</v>
      </c>
      <c r="AC38" s="9">
        <v>54.3</v>
      </c>
      <c r="AD38" s="9">
        <v>57.45</v>
      </c>
      <c r="AE38" s="9">
        <v>57.45</v>
      </c>
      <c r="AF38" s="9">
        <v>54.574123900000004</v>
      </c>
      <c r="AG38" s="9">
        <v>52.734506300000007</v>
      </c>
      <c r="AH38" s="9">
        <v>54.315681499999997</v>
      </c>
      <c r="AI38" s="9">
        <v>54.477079499999995</v>
      </c>
      <c r="AJ38" s="9">
        <v>171.5</v>
      </c>
      <c r="AK38" s="9">
        <v>50.56</v>
      </c>
      <c r="AL38" s="9">
        <v>50</v>
      </c>
      <c r="AM38" s="8">
        <f>AL38-AK38</f>
        <v>-0.56000000000000227</v>
      </c>
      <c r="AN38" s="8">
        <f>AK38/AJ38/AJ38*10000</f>
        <v>17.190116363080008</v>
      </c>
      <c r="AO38" s="9">
        <f>AL38/AJ38/AJ38*10000</f>
        <v>16.999719504628175</v>
      </c>
      <c r="AP38" s="9">
        <f t="shared" si="0"/>
        <v>-0.19039685845183385</v>
      </c>
    </row>
    <row r="39" spans="1:42">
      <c r="A39" s="1" t="s">
        <v>13</v>
      </c>
      <c r="B39" s="2">
        <v>49</v>
      </c>
      <c r="C39" s="2">
        <v>2</v>
      </c>
      <c r="D39" s="2">
        <v>15</v>
      </c>
      <c r="E39" s="2">
        <v>29</v>
      </c>
      <c r="F39" s="1">
        <v>435</v>
      </c>
      <c r="G39" s="1">
        <v>1</v>
      </c>
      <c r="H39" s="1">
        <v>0</v>
      </c>
      <c r="I39" s="1">
        <v>0</v>
      </c>
      <c r="J39" s="2">
        <v>1</v>
      </c>
      <c r="K39" s="2">
        <v>1</v>
      </c>
      <c r="L39" s="2">
        <v>2</v>
      </c>
      <c r="M39" s="2">
        <v>2</v>
      </c>
      <c r="N39" s="2">
        <v>3</v>
      </c>
      <c r="O39" s="2">
        <v>3</v>
      </c>
      <c r="P39" s="9">
        <v>53.64</v>
      </c>
      <c r="Q39" s="9">
        <v>53.64</v>
      </c>
      <c r="R39" s="9">
        <v>53.9</v>
      </c>
      <c r="S39" s="9">
        <v>53.9</v>
      </c>
      <c r="T39" s="9">
        <v>51.75</v>
      </c>
      <c r="U39" s="9">
        <v>51.75</v>
      </c>
      <c r="V39" s="9">
        <v>50.71</v>
      </c>
      <c r="W39" s="9">
        <v>50.71</v>
      </c>
      <c r="X39" s="9">
        <v>45.27</v>
      </c>
      <c r="Y39" s="9">
        <v>45.27</v>
      </c>
      <c r="Z39" s="9">
        <v>54.74</v>
      </c>
      <c r="AA39" s="9">
        <v>54.74</v>
      </c>
      <c r="AB39" s="9">
        <v>49.07</v>
      </c>
      <c r="AC39" s="9">
        <v>49.07</v>
      </c>
      <c r="AD39" s="9">
        <v>50.28</v>
      </c>
      <c r="AE39" s="9">
        <v>50.28</v>
      </c>
      <c r="AF39" s="9">
        <v>52.179086299999994</v>
      </c>
      <c r="AG39" s="9">
        <v>52.179086299999994</v>
      </c>
      <c r="AH39" s="9">
        <v>47.916340999999996</v>
      </c>
      <c r="AI39" s="9">
        <v>47.916340999999996</v>
      </c>
      <c r="AJ39" s="9">
        <v>167.8</v>
      </c>
      <c r="AK39" s="9">
        <v>60.5</v>
      </c>
      <c r="AL39" s="9">
        <v>60</v>
      </c>
      <c r="AM39" s="8">
        <f>AL39-AK39</f>
        <v>-0.5</v>
      </c>
      <c r="AN39" s="8">
        <f>AK39/AJ39/AJ39*10000</f>
        <v>21.4867861592423</v>
      </c>
      <c r="AO39" s="9">
        <f>AL39/AJ39/AJ39*10000</f>
        <v>21.309209414124595</v>
      </c>
      <c r="AP39" s="9">
        <f t="shared" si="0"/>
        <v>-0.1775767451177046</v>
      </c>
    </row>
    <row r="40" spans="1:42">
      <c r="A40" s="1" t="s">
        <v>13</v>
      </c>
      <c r="B40" s="2">
        <v>57</v>
      </c>
      <c r="C40" s="2">
        <v>2</v>
      </c>
      <c r="D40" s="2">
        <v>20</v>
      </c>
      <c r="E40" s="2">
        <v>37</v>
      </c>
      <c r="F40" s="1">
        <v>740</v>
      </c>
      <c r="G40" s="1">
        <v>0</v>
      </c>
      <c r="H40" s="1">
        <v>0</v>
      </c>
      <c r="I40" s="1">
        <v>0</v>
      </c>
      <c r="J40" s="2">
        <v>1</v>
      </c>
      <c r="K40" s="2">
        <v>1</v>
      </c>
      <c r="L40" s="2">
        <v>1</v>
      </c>
      <c r="M40" s="2">
        <v>1</v>
      </c>
      <c r="N40" s="2">
        <v>2</v>
      </c>
      <c r="O40" s="2">
        <v>2</v>
      </c>
      <c r="P40" s="9">
        <v>48.52</v>
      </c>
      <c r="Q40" s="9">
        <v>48.52</v>
      </c>
      <c r="R40" s="9">
        <v>48.47</v>
      </c>
      <c r="S40" s="9">
        <v>48.47</v>
      </c>
      <c r="T40" s="9">
        <v>46.19</v>
      </c>
      <c r="U40" s="9">
        <v>46.19</v>
      </c>
      <c r="V40" s="9">
        <v>50.71</v>
      </c>
      <c r="W40" s="9">
        <v>50.71</v>
      </c>
      <c r="X40" s="9">
        <v>54.48</v>
      </c>
      <c r="Y40" s="9">
        <v>54.48</v>
      </c>
      <c r="Z40" s="9">
        <v>45.23</v>
      </c>
      <c r="AA40" s="9">
        <v>54.74</v>
      </c>
      <c r="AB40" s="9">
        <v>49.07</v>
      </c>
      <c r="AC40" s="9">
        <v>44.48</v>
      </c>
      <c r="AD40" s="9">
        <v>44.99</v>
      </c>
      <c r="AE40" s="9">
        <v>44.99</v>
      </c>
      <c r="AF40" s="9">
        <v>48.592085099999991</v>
      </c>
      <c r="AG40" s="9">
        <v>49.150290299999995</v>
      </c>
      <c r="AH40" s="9">
        <v>46.630832899999987</v>
      </c>
      <c r="AI40" s="9">
        <v>47.253289999999993</v>
      </c>
      <c r="AJ40" s="9">
        <v>163.4</v>
      </c>
      <c r="AK40" s="9">
        <v>54.1</v>
      </c>
      <c r="AL40" s="9">
        <v>53</v>
      </c>
      <c r="AM40" s="8">
        <f>AL40-AK40</f>
        <v>-1.1000000000000014</v>
      </c>
      <c r="AN40" s="8">
        <f>AK40/AJ40/AJ40*10000</f>
        <v>20.262506198604026</v>
      </c>
      <c r="AO40" s="9">
        <f>AL40/AJ40/AJ40*10000</f>
        <v>19.850514390499317</v>
      </c>
      <c r="AP40" s="9">
        <f t="shared" si="0"/>
        <v>-0.41199180810470892</v>
      </c>
    </row>
    <row r="41" spans="1:42">
      <c r="A41" s="1" t="s">
        <v>13</v>
      </c>
      <c r="B41" s="2">
        <v>62</v>
      </c>
      <c r="C41" s="2">
        <v>2</v>
      </c>
      <c r="D41" s="2">
        <v>30</v>
      </c>
      <c r="E41" s="2">
        <v>42</v>
      </c>
      <c r="F41" s="1">
        <v>1260</v>
      </c>
      <c r="G41" s="1">
        <v>1</v>
      </c>
      <c r="H41" s="1">
        <v>1</v>
      </c>
      <c r="I41" s="1">
        <v>1</v>
      </c>
      <c r="J41" s="2">
        <v>7</v>
      </c>
      <c r="K41" s="2">
        <v>7</v>
      </c>
      <c r="L41" s="2">
        <v>5</v>
      </c>
      <c r="M41" s="2">
        <v>1</v>
      </c>
      <c r="N41" s="2">
        <v>12</v>
      </c>
      <c r="O41" s="2">
        <v>8</v>
      </c>
      <c r="P41" s="9">
        <v>53.64</v>
      </c>
      <c r="Q41" s="9">
        <v>48.52</v>
      </c>
      <c r="R41" s="9">
        <v>48.47</v>
      </c>
      <c r="S41" s="9">
        <v>48.47</v>
      </c>
      <c r="T41" s="9">
        <v>51.75</v>
      </c>
      <c r="U41" s="9">
        <v>51.75</v>
      </c>
      <c r="V41" s="9">
        <v>41.11</v>
      </c>
      <c r="W41" s="9">
        <v>41.11</v>
      </c>
      <c r="X41" s="9">
        <v>45.27</v>
      </c>
      <c r="Y41" s="9">
        <v>45.27</v>
      </c>
      <c r="Z41" s="9">
        <v>45.23</v>
      </c>
      <c r="AA41" s="9">
        <v>38.44</v>
      </c>
      <c r="AB41" s="9">
        <v>49.07</v>
      </c>
      <c r="AC41" s="9">
        <v>44.48</v>
      </c>
      <c r="AD41" s="9">
        <v>38.46</v>
      </c>
      <c r="AE41" s="9">
        <v>44.99</v>
      </c>
      <c r="AF41" s="9">
        <v>51.610857500000002</v>
      </c>
      <c r="AG41" s="9">
        <v>48.304855599999996</v>
      </c>
      <c r="AH41" s="9">
        <v>39.611383699999998</v>
      </c>
      <c r="AI41" s="9">
        <v>40.572545099999992</v>
      </c>
      <c r="AJ41" s="9">
        <v>156.1</v>
      </c>
      <c r="AK41" s="9">
        <v>58.1</v>
      </c>
      <c r="AL41" s="9">
        <v>63.2</v>
      </c>
      <c r="AM41" s="8">
        <f>AL41-AK41</f>
        <v>5.1000000000000014</v>
      </c>
      <c r="AN41" s="8">
        <f>AK41/AJ41/AJ41*10000</f>
        <v>23.843517579566967</v>
      </c>
      <c r="AO41" s="9">
        <f>AL41/AJ41/AJ41*10000</f>
        <v>25.936494165725168</v>
      </c>
      <c r="AP41" s="9">
        <f t="shared" si="0"/>
        <v>2.0929765861582013</v>
      </c>
    </row>
    <row r="42" spans="1:42">
      <c r="A42" s="1" t="s">
        <v>13</v>
      </c>
      <c r="B42" s="2">
        <v>42</v>
      </c>
      <c r="C42" s="2">
        <v>1</v>
      </c>
      <c r="D42" s="2">
        <v>40</v>
      </c>
      <c r="E42" s="2">
        <v>22</v>
      </c>
      <c r="F42" s="1">
        <v>880</v>
      </c>
      <c r="G42" s="1">
        <v>1</v>
      </c>
      <c r="H42" s="1">
        <v>1</v>
      </c>
      <c r="I42" s="1">
        <v>1</v>
      </c>
      <c r="J42" s="2">
        <v>5</v>
      </c>
      <c r="K42" s="2">
        <v>11</v>
      </c>
      <c r="L42" s="2">
        <v>8</v>
      </c>
      <c r="M42" s="2">
        <v>8</v>
      </c>
      <c r="N42" s="2">
        <v>13</v>
      </c>
      <c r="O42" s="2">
        <v>19</v>
      </c>
      <c r="P42" s="9">
        <v>41.93</v>
      </c>
      <c r="Q42" s="9">
        <v>41.93</v>
      </c>
      <c r="R42" s="9">
        <v>42.58</v>
      </c>
      <c r="S42" s="9">
        <v>42.58</v>
      </c>
      <c r="T42" s="9">
        <v>51.75</v>
      </c>
      <c r="U42" s="9">
        <v>60.22</v>
      </c>
      <c r="V42" s="9">
        <v>41.11</v>
      </c>
      <c r="W42" s="9">
        <v>41.11</v>
      </c>
      <c r="X42" s="9">
        <v>39.78</v>
      </c>
      <c r="Y42" s="9">
        <v>39.78</v>
      </c>
      <c r="Z42" s="9">
        <v>38.44</v>
      </c>
      <c r="AA42" s="9">
        <v>29.86</v>
      </c>
      <c r="AB42" s="9">
        <v>32.200000000000003</v>
      </c>
      <c r="AC42" s="9">
        <v>32.200000000000003</v>
      </c>
      <c r="AD42" s="9">
        <v>44.99</v>
      </c>
      <c r="AE42" s="9">
        <v>38.46</v>
      </c>
      <c r="AF42" s="9">
        <v>44.771726600000008</v>
      </c>
      <c r="AG42" s="9">
        <v>49.6908338</v>
      </c>
      <c r="AH42" s="9">
        <v>36.674906100000001</v>
      </c>
      <c r="AI42" s="9">
        <v>29.2209626</v>
      </c>
      <c r="AJ42" s="9">
        <v>179</v>
      </c>
      <c r="AK42" s="9">
        <v>98.7</v>
      </c>
      <c r="AL42" s="9">
        <v>100.5</v>
      </c>
      <c r="AM42" s="8">
        <f>AL42-AK42</f>
        <v>1.7999999999999972</v>
      </c>
      <c r="AN42" s="8">
        <f>AK42/AJ42/AJ42*10000</f>
        <v>30.804282013669987</v>
      </c>
      <c r="AO42" s="9">
        <f>AL42/AJ42/AJ42*10000</f>
        <v>31.366062232764271</v>
      </c>
      <c r="AP42" s="9">
        <f t="shared" si="0"/>
        <v>0.56178021909428466</v>
      </c>
    </row>
    <row r="43" spans="1:42">
      <c r="A43" s="1" t="s">
        <v>13</v>
      </c>
      <c r="B43" s="2">
        <v>37</v>
      </c>
      <c r="C43" s="2">
        <v>1</v>
      </c>
      <c r="D43" s="2">
        <v>20</v>
      </c>
      <c r="E43" s="2">
        <v>15</v>
      </c>
      <c r="F43" s="1">
        <v>300</v>
      </c>
      <c r="G43" s="1">
        <v>1</v>
      </c>
      <c r="H43" s="1">
        <v>1</v>
      </c>
      <c r="I43" s="1">
        <v>1</v>
      </c>
      <c r="J43" s="2">
        <v>23</v>
      </c>
      <c r="K43" s="2">
        <v>19</v>
      </c>
      <c r="L43" s="2">
        <v>8</v>
      </c>
      <c r="M43" s="2">
        <v>6</v>
      </c>
      <c r="N43" s="2">
        <v>31</v>
      </c>
      <c r="O43" s="2">
        <v>25</v>
      </c>
      <c r="P43" s="9">
        <v>36.68</v>
      </c>
      <c r="Q43" s="9">
        <v>41.93</v>
      </c>
      <c r="R43" s="9">
        <v>42.58</v>
      </c>
      <c r="S43" s="9">
        <v>32.76</v>
      </c>
      <c r="T43" s="9">
        <v>30.7</v>
      </c>
      <c r="U43" s="9">
        <v>37.909999999999997</v>
      </c>
      <c r="V43" s="9">
        <v>50.71</v>
      </c>
      <c r="W43" s="9">
        <v>50.71</v>
      </c>
      <c r="X43" s="9">
        <v>45.27</v>
      </c>
      <c r="Y43" s="9">
        <v>45.27</v>
      </c>
      <c r="Z43" s="9">
        <v>38.44</v>
      </c>
      <c r="AA43" s="9">
        <v>38.44</v>
      </c>
      <c r="AB43" s="9">
        <v>44.48</v>
      </c>
      <c r="AC43" s="9">
        <v>44.48</v>
      </c>
      <c r="AD43" s="9">
        <v>50.28</v>
      </c>
      <c r="AE43" s="9">
        <v>44.99</v>
      </c>
      <c r="AF43" s="9">
        <v>34.8223159</v>
      </c>
      <c r="AG43" s="9">
        <v>37.207246099999999</v>
      </c>
      <c r="AH43" s="9">
        <v>50.132269700000002</v>
      </c>
      <c r="AI43" s="9">
        <v>46.512633599999994</v>
      </c>
      <c r="AJ43" s="9">
        <v>165</v>
      </c>
      <c r="AK43" s="9">
        <v>71.599999999999994</v>
      </c>
      <c r="AL43" s="9">
        <v>69</v>
      </c>
      <c r="AM43" s="8">
        <f>AL43-AK43</f>
        <v>-2.5999999999999943</v>
      </c>
      <c r="AN43" s="8">
        <f>AK43/AJ43/AJ43*10000</f>
        <v>26.299357208448118</v>
      </c>
      <c r="AO43" s="9">
        <f>AL43/AJ43/AJ43*10000</f>
        <v>25.344352617079888</v>
      </c>
      <c r="AP43" s="9">
        <f t="shared" si="0"/>
        <v>-0.95500459136822968</v>
      </c>
    </row>
    <row r="44" spans="1:42">
      <c r="A44" s="1" t="s">
        <v>13</v>
      </c>
      <c r="B44" s="2">
        <v>57</v>
      </c>
      <c r="C44" s="2">
        <v>1</v>
      </c>
      <c r="D44" s="2">
        <v>10</v>
      </c>
      <c r="E44" s="2">
        <v>1</v>
      </c>
      <c r="F44" s="1">
        <v>10</v>
      </c>
      <c r="G44" s="1">
        <v>0</v>
      </c>
      <c r="H44" s="1">
        <v>0</v>
      </c>
      <c r="I44" s="1">
        <v>1</v>
      </c>
      <c r="J44" s="2">
        <v>0</v>
      </c>
      <c r="K44" s="2">
        <v>11</v>
      </c>
      <c r="L44" s="2">
        <v>0</v>
      </c>
      <c r="M44" s="2">
        <v>10</v>
      </c>
      <c r="N44" s="2">
        <v>0</v>
      </c>
      <c r="O44" s="2">
        <v>21</v>
      </c>
      <c r="P44" s="9">
        <v>41.93</v>
      </c>
      <c r="Q44" s="9">
        <v>53.64</v>
      </c>
      <c r="R44" s="9">
        <v>42.58</v>
      </c>
      <c r="S44" s="9">
        <v>53.9</v>
      </c>
      <c r="T44" s="9">
        <v>30.7</v>
      </c>
      <c r="U44" s="9">
        <v>51.75</v>
      </c>
      <c r="V44" s="9">
        <v>33.369999999999997</v>
      </c>
      <c r="W44" s="9">
        <v>61.52</v>
      </c>
      <c r="X44" s="9">
        <v>45.27</v>
      </c>
      <c r="Y44" s="9">
        <v>59.64</v>
      </c>
      <c r="Z44" s="9">
        <v>29.86</v>
      </c>
      <c r="AA44" s="9">
        <v>54.74</v>
      </c>
      <c r="AB44" s="9">
        <v>32.200000000000003</v>
      </c>
      <c r="AC44" s="9">
        <v>49.07</v>
      </c>
      <c r="AD44" s="9">
        <v>38.46</v>
      </c>
      <c r="AE44" s="9">
        <v>44.99</v>
      </c>
      <c r="AF44" s="9">
        <v>38.493873499999992</v>
      </c>
      <c r="AG44" s="9">
        <v>57.362857700000006</v>
      </c>
      <c r="AH44" s="9">
        <v>35.017010300000003</v>
      </c>
      <c r="AI44" s="9">
        <v>47.056945199999994</v>
      </c>
      <c r="AJ44" s="9">
        <v>152.4</v>
      </c>
      <c r="AK44" s="9">
        <v>52.5</v>
      </c>
      <c r="AL44" s="9">
        <v>54</v>
      </c>
      <c r="AM44" s="8">
        <f>AL44-AK44</f>
        <v>1.5</v>
      </c>
      <c r="AN44" s="8">
        <f>AK44/AJ44/AJ44*10000</f>
        <v>22.604211875090417</v>
      </c>
      <c r="AO44" s="9">
        <f>AL44/AJ44/AJ44*10000</f>
        <v>23.250046500092996</v>
      </c>
      <c r="AP44" s="9">
        <f t="shared" si="0"/>
        <v>0.64583462500257838</v>
      </c>
    </row>
    <row r="45" spans="1:42">
      <c r="A45" s="1" t="s">
        <v>13</v>
      </c>
      <c r="B45" s="1">
        <v>56</v>
      </c>
      <c r="C45" s="1">
        <v>2</v>
      </c>
      <c r="D45" s="1">
        <v>6</v>
      </c>
      <c r="E45" s="1">
        <v>30</v>
      </c>
      <c r="F45" s="1">
        <v>180</v>
      </c>
      <c r="G45" s="1">
        <v>0</v>
      </c>
      <c r="H45" s="1">
        <v>1</v>
      </c>
      <c r="I45" s="1">
        <v>0</v>
      </c>
      <c r="J45" s="2">
        <v>8</v>
      </c>
      <c r="K45" s="2">
        <v>3</v>
      </c>
      <c r="L45" s="2">
        <v>6</v>
      </c>
      <c r="M45" s="2">
        <v>0</v>
      </c>
      <c r="N45" s="2">
        <v>14</v>
      </c>
      <c r="O45" s="2">
        <v>3</v>
      </c>
      <c r="P45" s="8">
        <v>53.64</v>
      </c>
      <c r="Q45" s="8">
        <v>53.64</v>
      </c>
      <c r="R45" s="8">
        <v>53.9</v>
      </c>
      <c r="S45" s="8">
        <v>53.9</v>
      </c>
      <c r="T45" s="8">
        <v>46.19</v>
      </c>
      <c r="U45" s="8">
        <v>46.19</v>
      </c>
      <c r="V45" s="8">
        <v>41.11</v>
      </c>
      <c r="W45" s="8">
        <v>50.71</v>
      </c>
      <c r="X45" s="8">
        <v>45.27</v>
      </c>
      <c r="Y45" s="8">
        <v>54.48</v>
      </c>
      <c r="Z45" s="8">
        <v>45.23</v>
      </c>
      <c r="AA45" s="8">
        <v>54.74</v>
      </c>
      <c r="AB45" s="8">
        <v>44.48</v>
      </c>
      <c r="AC45" s="8">
        <v>54.3</v>
      </c>
      <c r="AD45" s="8">
        <v>44.99</v>
      </c>
      <c r="AE45" s="8">
        <v>50.28</v>
      </c>
      <c r="AF45" s="8">
        <v>50.530100599999983</v>
      </c>
      <c r="AG45" s="8">
        <v>50.247845100000006</v>
      </c>
      <c r="AH45" s="8">
        <v>41.390119800000001</v>
      </c>
      <c r="AI45" s="8">
        <v>52.592055999999992</v>
      </c>
      <c r="AJ45" s="8">
        <v>157</v>
      </c>
      <c r="AK45" s="8">
        <v>52.9</v>
      </c>
      <c r="AL45" s="9">
        <v>53.8</v>
      </c>
      <c r="AM45" s="8">
        <f>AL45-AK45</f>
        <v>0.89999999999999858</v>
      </c>
      <c r="AN45" s="8">
        <f>AK45/AJ45/AJ45*10000</f>
        <v>21.461316889123289</v>
      </c>
      <c r="AO45" s="9">
        <f>AL45/AJ45/AJ45*10000</f>
        <v>21.826443263418394</v>
      </c>
      <c r="AP45" s="9">
        <f t="shared" si="0"/>
        <v>0.36512637429510519</v>
      </c>
    </row>
    <row r="46" spans="1:42">
      <c r="A46" s="1" t="s">
        <v>13</v>
      </c>
      <c r="B46" s="2">
        <v>52</v>
      </c>
      <c r="C46" s="2">
        <v>2</v>
      </c>
      <c r="D46" s="2">
        <v>5</v>
      </c>
      <c r="E46" s="2">
        <v>30</v>
      </c>
      <c r="F46" s="1">
        <v>150</v>
      </c>
      <c r="G46" s="1">
        <v>0</v>
      </c>
      <c r="H46" s="1">
        <v>0</v>
      </c>
      <c r="I46" s="1">
        <v>0</v>
      </c>
      <c r="J46" s="2">
        <v>4</v>
      </c>
      <c r="K46" s="2">
        <v>4</v>
      </c>
      <c r="L46" s="2">
        <v>2</v>
      </c>
      <c r="M46" s="2">
        <v>1</v>
      </c>
      <c r="N46" s="2">
        <v>6</v>
      </c>
      <c r="O46" s="2">
        <v>5</v>
      </c>
      <c r="P46" s="9">
        <v>48.52</v>
      </c>
      <c r="Q46" s="9">
        <v>53.64</v>
      </c>
      <c r="R46" s="9">
        <v>48.47</v>
      </c>
      <c r="S46" s="9">
        <v>53.9</v>
      </c>
      <c r="T46" s="9">
        <v>51.75</v>
      </c>
      <c r="U46" s="9">
        <v>51.75</v>
      </c>
      <c r="V46" s="9">
        <v>50.71</v>
      </c>
      <c r="W46" s="9">
        <v>50.71</v>
      </c>
      <c r="X46" s="9">
        <v>54.48</v>
      </c>
      <c r="Y46" s="9">
        <v>54.48</v>
      </c>
      <c r="Z46" s="9">
        <v>54.74</v>
      </c>
      <c r="AA46" s="9">
        <v>54.74</v>
      </c>
      <c r="AB46" s="9">
        <v>54.3</v>
      </c>
      <c r="AC46" s="9">
        <v>44.48</v>
      </c>
      <c r="AD46" s="9">
        <v>44.99</v>
      </c>
      <c r="AE46" s="9">
        <v>38.46</v>
      </c>
      <c r="AF46" s="9">
        <v>49.547837699999995</v>
      </c>
      <c r="AG46" s="9">
        <v>57.154137499999997</v>
      </c>
      <c r="AH46" s="9">
        <v>50.579566199999995</v>
      </c>
      <c r="AI46" s="9">
        <v>40.681158799999999</v>
      </c>
      <c r="AJ46" s="9">
        <v>172</v>
      </c>
      <c r="AK46" s="9">
        <v>69</v>
      </c>
      <c r="AL46" s="9">
        <v>63</v>
      </c>
      <c r="AM46" s="8">
        <f>AL46-AK46</f>
        <v>-6</v>
      </c>
      <c r="AN46" s="8">
        <f>AK46/AJ46/AJ46*10000</f>
        <v>23.323418063818281</v>
      </c>
      <c r="AO46" s="9">
        <f>AL46/AJ46/AJ46*10000</f>
        <v>21.295294753921038</v>
      </c>
      <c r="AP46" s="9">
        <f t="shared" si="0"/>
        <v>-2.0281233098972429</v>
      </c>
    </row>
    <row r="47" spans="1:42">
      <c r="A47" s="1" t="s">
        <v>13</v>
      </c>
      <c r="B47" s="2">
        <v>60</v>
      </c>
      <c r="C47" s="2">
        <v>1</v>
      </c>
      <c r="D47" s="2">
        <v>20</v>
      </c>
      <c r="E47" s="2">
        <v>30</v>
      </c>
      <c r="F47" s="1">
        <v>600</v>
      </c>
      <c r="G47" s="1">
        <v>1</v>
      </c>
      <c r="H47" s="1">
        <v>0</v>
      </c>
      <c r="I47" s="1">
        <v>0</v>
      </c>
      <c r="J47" s="2">
        <v>2</v>
      </c>
      <c r="K47" s="2">
        <v>2</v>
      </c>
      <c r="L47" s="2">
        <v>2</v>
      </c>
      <c r="M47" s="2">
        <v>2</v>
      </c>
      <c r="N47" s="2">
        <v>4</v>
      </c>
      <c r="O47" s="2">
        <v>4</v>
      </c>
      <c r="P47" s="9">
        <v>53.64</v>
      </c>
      <c r="Q47" s="9">
        <v>53.64</v>
      </c>
      <c r="R47" s="9">
        <v>53.9</v>
      </c>
      <c r="S47" s="9">
        <v>53.9</v>
      </c>
      <c r="T47" s="9">
        <v>60.22</v>
      </c>
      <c r="U47" s="9">
        <v>60.22</v>
      </c>
      <c r="V47" s="9">
        <v>50.71</v>
      </c>
      <c r="W47" s="9">
        <v>50.71</v>
      </c>
      <c r="X47" s="9">
        <v>45.27</v>
      </c>
      <c r="Y47" s="9">
        <v>45.27</v>
      </c>
      <c r="Z47" s="9">
        <v>54.74</v>
      </c>
      <c r="AA47" s="9">
        <v>54.74</v>
      </c>
      <c r="AB47" s="9">
        <v>49.07</v>
      </c>
      <c r="AC47" s="9">
        <v>49.07</v>
      </c>
      <c r="AD47" s="9">
        <v>50.28</v>
      </c>
      <c r="AE47" s="9">
        <v>50.28</v>
      </c>
      <c r="AF47" s="9">
        <v>54.999172799999997</v>
      </c>
      <c r="AG47" s="9">
        <v>54.999172799999997</v>
      </c>
      <c r="AH47" s="9">
        <v>46.561818599999995</v>
      </c>
      <c r="AI47" s="9">
        <v>46.561818599999995</v>
      </c>
      <c r="AJ47" s="9">
        <v>157.4</v>
      </c>
      <c r="AK47" s="9">
        <v>48.8</v>
      </c>
      <c r="AL47" s="9">
        <v>50</v>
      </c>
      <c r="AM47" s="8">
        <f>AL47-AK47</f>
        <v>1.2000000000000028</v>
      </c>
      <c r="AN47" s="8">
        <f>AK47/AJ47/AJ47*10000</f>
        <v>19.697466292307173</v>
      </c>
      <c r="AO47" s="9">
        <f>AL47/AJ47/AJ47*10000</f>
        <v>20.181830217527839</v>
      </c>
      <c r="AP47" s="9">
        <f t="shared" si="0"/>
        <v>0.4843639252206664</v>
      </c>
    </row>
    <row r="48" spans="1:42">
      <c r="A48" s="1" t="s">
        <v>13</v>
      </c>
      <c r="B48" s="2">
        <v>67</v>
      </c>
      <c r="C48" s="2">
        <v>2</v>
      </c>
      <c r="D48" s="2">
        <v>30</v>
      </c>
      <c r="E48" s="2">
        <v>40</v>
      </c>
      <c r="F48" s="1">
        <v>1200</v>
      </c>
      <c r="G48" s="1">
        <v>0</v>
      </c>
      <c r="H48" s="1">
        <v>1</v>
      </c>
      <c r="I48" s="1">
        <v>1</v>
      </c>
      <c r="J48" s="2">
        <v>4</v>
      </c>
      <c r="K48" s="2">
        <v>5</v>
      </c>
      <c r="L48" s="2">
        <v>10</v>
      </c>
      <c r="M48" s="2">
        <v>12</v>
      </c>
      <c r="N48" s="2">
        <v>14</v>
      </c>
      <c r="O48" s="2">
        <v>17</v>
      </c>
      <c r="P48" s="9">
        <v>48.52</v>
      </c>
      <c r="Q48" s="9">
        <v>48.52</v>
      </c>
      <c r="R48" s="9">
        <v>42.58</v>
      </c>
      <c r="S48" s="9">
        <v>42.58</v>
      </c>
      <c r="T48" s="9">
        <v>46.19</v>
      </c>
      <c r="U48" s="9">
        <v>46.19</v>
      </c>
      <c r="V48" s="9">
        <v>41.11</v>
      </c>
      <c r="W48" s="9">
        <v>41.11</v>
      </c>
      <c r="X48" s="9">
        <v>45.27</v>
      </c>
      <c r="Y48" s="9">
        <v>45.27</v>
      </c>
      <c r="Z48" s="9">
        <v>54.74</v>
      </c>
      <c r="AA48" s="9">
        <v>45.23</v>
      </c>
      <c r="AB48" s="9">
        <v>32.200000000000003</v>
      </c>
      <c r="AC48" s="9">
        <v>32.200000000000003</v>
      </c>
      <c r="AD48" s="9">
        <v>28.83</v>
      </c>
      <c r="AE48" s="9">
        <v>28.83</v>
      </c>
      <c r="AF48" s="9">
        <v>50.730556100000001</v>
      </c>
      <c r="AG48" s="9">
        <v>50.851808600000005</v>
      </c>
      <c r="AH48" s="9">
        <v>32.305386999999996</v>
      </c>
      <c r="AI48" s="9">
        <v>29.712580599999995</v>
      </c>
      <c r="AJ48" s="9">
        <v>149</v>
      </c>
      <c r="AK48" s="9">
        <v>37.5</v>
      </c>
      <c r="AL48" s="9">
        <v>38</v>
      </c>
      <c r="AM48" s="8">
        <f>AL48-AK48</f>
        <v>0.5</v>
      </c>
      <c r="AN48" s="8">
        <f>AK48/AJ48/AJ48*10000</f>
        <v>16.891131030133778</v>
      </c>
      <c r="AO48" s="9">
        <f>AL48/AJ48/AJ48*10000</f>
        <v>17.116346110535563</v>
      </c>
      <c r="AP48" s="9">
        <f t="shared" si="0"/>
        <v>0.22521508040178517</v>
      </c>
    </row>
    <row r="49" spans="1:42">
      <c r="A49" s="1" t="s">
        <v>13</v>
      </c>
      <c r="B49" s="2">
        <v>59</v>
      </c>
      <c r="C49" s="2">
        <v>1</v>
      </c>
      <c r="D49" s="2">
        <v>60</v>
      </c>
      <c r="E49" s="2">
        <v>40</v>
      </c>
      <c r="F49" s="1">
        <v>2400</v>
      </c>
      <c r="G49" s="1">
        <v>0</v>
      </c>
      <c r="H49" s="1">
        <v>1</v>
      </c>
      <c r="I49" s="1">
        <v>1</v>
      </c>
      <c r="J49" s="2">
        <v>5</v>
      </c>
      <c r="K49" s="2">
        <v>10</v>
      </c>
      <c r="L49" s="2">
        <v>3</v>
      </c>
      <c r="M49" s="2">
        <v>5</v>
      </c>
      <c r="N49" s="2">
        <v>8</v>
      </c>
      <c r="O49" s="2">
        <v>15</v>
      </c>
      <c r="P49" s="9">
        <v>53.64</v>
      </c>
      <c r="Q49" s="9">
        <v>48.52</v>
      </c>
      <c r="R49" s="9">
        <v>53.9</v>
      </c>
      <c r="S49" s="9">
        <v>53.9</v>
      </c>
      <c r="T49" s="9">
        <v>60.22</v>
      </c>
      <c r="U49" s="9">
        <v>46.19</v>
      </c>
      <c r="V49" s="9">
        <v>50.71</v>
      </c>
      <c r="W49" s="9">
        <v>50.71</v>
      </c>
      <c r="X49" s="9">
        <v>45.27</v>
      </c>
      <c r="Y49" s="9">
        <v>45.27</v>
      </c>
      <c r="Z49" s="9">
        <v>54.74</v>
      </c>
      <c r="AA49" s="9">
        <v>54.74</v>
      </c>
      <c r="AB49" s="9">
        <v>54.3</v>
      </c>
      <c r="AC49" s="9">
        <v>54.3</v>
      </c>
      <c r="AD49" s="9">
        <v>57.45</v>
      </c>
      <c r="AE49" s="9">
        <v>50.28</v>
      </c>
      <c r="AF49" s="9">
        <v>52.040348600000002</v>
      </c>
      <c r="AG49" s="9">
        <v>47.471280999999998</v>
      </c>
      <c r="AH49" s="9">
        <v>52.935601799999993</v>
      </c>
      <c r="AI49" s="9">
        <v>52.073144699999993</v>
      </c>
      <c r="AJ49" s="9">
        <v>164.3</v>
      </c>
      <c r="AK49" s="9">
        <v>71.7</v>
      </c>
      <c r="AL49" s="9">
        <v>60</v>
      </c>
      <c r="AM49" s="8">
        <f>AL49-AK49</f>
        <v>-11.700000000000003</v>
      </c>
      <c r="AN49" s="8">
        <f>AK49/AJ49/AJ49*10000</f>
        <v>26.560975962131533</v>
      </c>
      <c r="AO49" s="9">
        <f>AL49/AJ49/AJ49*10000</f>
        <v>22.226758127306717</v>
      </c>
      <c r="AP49" s="9">
        <f t="shared" si="0"/>
        <v>-4.3342178348248162</v>
      </c>
    </row>
    <row r="50" spans="1:42">
      <c r="A50" s="1" t="s">
        <v>13</v>
      </c>
      <c r="B50" s="2">
        <v>63</v>
      </c>
      <c r="C50" s="2">
        <v>1</v>
      </c>
      <c r="D50" s="2">
        <v>30</v>
      </c>
      <c r="E50" s="2">
        <v>40</v>
      </c>
      <c r="F50" s="1">
        <v>1200</v>
      </c>
      <c r="G50" s="1">
        <v>0</v>
      </c>
      <c r="H50" s="1">
        <v>0</v>
      </c>
      <c r="I50" s="1">
        <v>0</v>
      </c>
      <c r="J50" s="2">
        <v>0</v>
      </c>
      <c r="K50" s="2">
        <v>1</v>
      </c>
      <c r="L50" s="2">
        <v>4</v>
      </c>
      <c r="M50" s="2">
        <v>0</v>
      </c>
      <c r="N50" s="2">
        <v>4</v>
      </c>
      <c r="O50" s="2">
        <v>1</v>
      </c>
      <c r="P50" s="9">
        <v>53.64</v>
      </c>
      <c r="Q50" s="9">
        <v>53.64</v>
      </c>
      <c r="R50" s="9">
        <v>53.9</v>
      </c>
      <c r="S50" s="9">
        <v>53.9</v>
      </c>
      <c r="T50" s="9">
        <v>60.22</v>
      </c>
      <c r="U50" s="9">
        <v>60.22</v>
      </c>
      <c r="V50" s="9">
        <v>61.52</v>
      </c>
      <c r="W50" s="9">
        <v>61.52</v>
      </c>
      <c r="X50" s="9">
        <v>59.64</v>
      </c>
      <c r="Y50" s="9">
        <v>59.64</v>
      </c>
      <c r="Z50" s="9">
        <v>54.74</v>
      </c>
      <c r="AA50" s="9">
        <v>54.74</v>
      </c>
      <c r="AB50" s="9">
        <v>54.3</v>
      </c>
      <c r="AC50" s="9">
        <v>54.3</v>
      </c>
      <c r="AD50" s="9">
        <v>57.45</v>
      </c>
      <c r="AE50" s="9">
        <v>57.45</v>
      </c>
      <c r="AF50" s="9">
        <v>55.612309900000014</v>
      </c>
      <c r="AG50" s="9">
        <v>55.612309900000014</v>
      </c>
      <c r="AH50" s="9">
        <v>55.122346699999994</v>
      </c>
      <c r="AI50" s="9">
        <v>55.122346699999994</v>
      </c>
      <c r="AJ50" s="9">
        <v>168</v>
      </c>
      <c r="AK50" s="9">
        <v>51.7</v>
      </c>
      <c r="AL50" s="9">
        <v>52</v>
      </c>
      <c r="AM50" s="8">
        <f>AL50-AK50</f>
        <v>0.29999999999999716</v>
      </c>
      <c r="AN50" s="8">
        <f>AK50/AJ50/AJ50*10000</f>
        <v>18.317743764172338</v>
      </c>
      <c r="AO50" s="9">
        <f>AL50/AJ50/AJ50*10000</f>
        <v>18.424036281179138</v>
      </c>
      <c r="AP50" s="9">
        <f t="shared" si="0"/>
        <v>0.10629251700679987</v>
      </c>
    </row>
    <row r="51" spans="1:42">
      <c r="A51" s="1" t="s">
        <v>13</v>
      </c>
      <c r="B51" s="2">
        <v>28</v>
      </c>
      <c r="C51" s="2">
        <v>1</v>
      </c>
      <c r="D51" s="2">
        <v>10</v>
      </c>
      <c r="E51" s="2">
        <v>8</v>
      </c>
      <c r="F51" s="1">
        <v>80</v>
      </c>
      <c r="G51" s="1">
        <v>1</v>
      </c>
      <c r="H51" s="1">
        <v>1</v>
      </c>
      <c r="I51" s="1">
        <v>1</v>
      </c>
      <c r="J51" s="2">
        <v>10</v>
      </c>
      <c r="K51" s="2">
        <v>13</v>
      </c>
      <c r="L51" s="2">
        <v>9</v>
      </c>
      <c r="M51" s="2">
        <v>12</v>
      </c>
      <c r="N51" s="2">
        <v>19</v>
      </c>
      <c r="O51" s="2">
        <v>25</v>
      </c>
      <c r="P51" s="9">
        <v>48.52</v>
      </c>
      <c r="Q51" s="9">
        <v>41.93</v>
      </c>
      <c r="R51" s="9">
        <v>53.9</v>
      </c>
      <c r="S51" s="9">
        <v>42.58</v>
      </c>
      <c r="T51" s="9">
        <v>60.22</v>
      </c>
      <c r="U51" s="9">
        <v>51.75</v>
      </c>
      <c r="V51" s="9">
        <v>41.11</v>
      </c>
      <c r="W51" s="9">
        <v>41.11</v>
      </c>
      <c r="X51" s="9">
        <v>45.27</v>
      </c>
      <c r="Y51" s="9">
        <v>39.78</v>
      </c>
      <c r="Z51" s="9">
        <v>54.74</v>
      </c>
      <c r="AA51" s="9">
        <v>45.23</v>
      </c>
      <c r="AB51" s="9">
        <v>54.3</v>
      </c>
      <c r="AC51" s="9">
        <v>32.200000000000003</v>
      </c>
      <c r="AD51" s="9">
        <v>50.28</v>
      </c>
      <c r="AE51" s="9">
        <v>44.99</v>
      </c>
      <c r="AF51" s="9">
        <v>49.9322655</v>
      </c>
      <c r="AG51" s="9">
        <v>44.685154100000013</v>
      </c>
      <c r="AH51" s="9">
        <v>50.023387099999987</v>
      </c>
      <c r="AI51" s="9">
        <v>38.526131700000001</v>
      </c>
      <c r="AJ51" s="9">
        <v>169</v>
      </c>
      <c r="AK51" s="9">
        <v>69.5</v>
      </c>
      <c r="AL51" s="9">
        <v>75</v>
      </c>
      <c r="AM51" s="8">
        <f>AL51-AK51</f>
        <v>5.5</v>
      </c>
      <c r="AN51" s="8">
        <f>AK51/AJ51/AJ51*10000</f>
        <v>24.333881866881409</v>
      </c>
      <c r="AO51" s="9">
        <f>AL51/AJ51/AJ51*10000</f>
        <v>26.259584748433177</v>
      </c>
      <c r="AP51" s="9">
        <f t="shared" si="0"/>
        <v>1.9257028815517678</v>
      </c>
    </row>
    <row r="52" spans="1:42">
      <c r="A52" s="1" t="s">
        <v>14</v>
      </c>
      <c r="B52" s="1">
        <v>36</v>
      </c>
      <c r="C52" s="1">
        <v>1</v>
      </c>
      <c r="D52" s="1">
        <v>15</v>
      </c>
      <c r="E52" s="1">
        <v>12</v>
      </c>
      <c r="F52" s="1">
        <v>180</v>
      </c>
      <c r="G52" s="1">
        <v>0</v>
      </c>
      <c r="H52" s="1">
        <v>1</v>
      </c>
      <c r="I52" s="1">
        <v>0</v>
      </c>
      <c r="J52" s="1">
        <v>8</v>
      </c>
      <c r="K52" s="1">
        <v>0</v>
      </c>
      <c r="L52" s="1">
        <v>9</v>
      </c>
      <c r="M52" s="1">
        <v>0</v>
      </c>
      <c r="N52" s="1">
        <v>17</v>
      </c>
      <c r="O52" s="1">
        <v>0</v>
      </c>
      <c r="P52" s="4">
        <v>48.52</v>
      </c>
      <c r="Q52" s="4">
        <v>53.64</v>
      </c>
      <c r="R52" s="4">
        <v>48.47</v>
      </c>
      <c r="S52" s="4">
        <v>53.9</v>
      </c>
      <c r="T52" s="4">
        <v>46.19</v>
      </c>
      <c r="U52" s="4">
        <v>37.909999999999997</v>
      </c>
      <c r="V52" s="4">
        <v>41.11</v>
      </c>
      <c r="W52" s="4">
        <v>50.71</v>
      </c>
      <c r="X52" s="4">
        <v>45.27</v>
      </c>
      <c r="Y52" s="4">
        <v>54.48</v>
      </c>
      <c r="Z52" s="4">
        <v>54.74</v>
      </c>
      <c r="AA52" s="4">
        <v>54.74</v>
      </c>
      <c r="AB52" s="4">
        <v>49.07</v>
      </c>
      <c r="AC52" s="4">
        <v>54.3</v>
      </c>
      <c r="AD52" s="4">
        <v>50.28</v>
      </c>
      <c r="AE52" s="4">
        <v>57.45</v>
      </c>
      <c r="AF52" s="5">
        <v>43.954560799999996</v>
      </c>
      <c r="AG52" s="5">
        <v>45.306391799999993</v>
      </c>
      <c r="AH52" s="5">
        <v>50.922222299999994</v>
      </c>
      <c r="AI52" s="5">
        <v>58.044894699999993</v>
      </c>
      <c r="AJ52" s="8">
        <v>166.6</v>
      </c>
      <c r="AK52" s="8">
        <v>62.6</v>
      </c>
      <c r="AL52" s="8">
        <v>58</v>
      </c>
      <c r="AM52" s="8">
        <f>AL52-AK52</f>
        <v>-4.6000000000000014</v>
      </c>
      <c r="AN52" s="8">
        <f>AK52/AJ52/AJ52*10000</f>
        <v>22.554039623052102</v>
      </c>
      <c r="AO52" s="9">
        <f>AL52/AJ52/AJ52*10000</f>
        <v>20.896714027747958</v>
      </c>
      <c r="AP52" s="9">
        <f>AO52-AN52</f>
        <v>-1.6573255953041439</v>
      </c>
    </row>
    <row r="53" spans="1:42">
      <c r="A53" s="1" t="s">
        <v>14</v>
      </c>
      <c r="B53" s="1">
        <v>46</v>
      </c>
      <c r="C53" s="1">
        <v>1</v>
      </c>
      <c r="D53" s="1">
        <v>13</v>
      </c>
      <c r="E53" s="1">
        <v>20</v>
      </c>
      <c r="F53" s="1">
        <v>260</v>
      </c>
      <c r="G53" s="1">
        <v>0</v>
      </c>
      <c r="H53" s="1">
        <v>0</v>
      </c>
      <c r="I53" s="1">
        <v>0</v>
      </c>
      <c r="J53" s="1">
        <v>2</v>
      </c>
      <c r="K53" s="1">
        <v>0</v>
      </c>
      <c r="L53" s="1">
        <v>3</v>
      </c>
      <c r="M53" s="1">
        <v>1</v>
      </c>
      <c r="N53" s="1">
        <v>5</v>
      </c>
      <c r="O53" s="1">
        <v>1</v>
      </c>
      <c r="P53" s="4">
        <v>13.5</v>
      </c>
      <c r="Q53" s="4">
        <v>53.64</v>
      </c>
      <c r="R53" s="4">
        <v>53.9</v>
      </c>
      <c r="S53" s="4">
        <v>53.9</v>
      </c>
      <c r="T53" s="4">
        <v>60.22</v>
      </c>
      <c r="U53" s="4">
        <v>60.22</v>
      </c>
      <c r="V53" s="4">
        <v>50.71</v>
      </c>
      <c r="W53" s="4">
        <v>50.71</v>
      </c>
      <c r="X53" s="4">
        <v>54.48</v>
      </c>
      <c r="Y53" s="4">
        <v>54.48</v>
      </c>
      <c r="Z53" s="4">
        <v>54.74</v>
      </c>
      <c r="AA53" s="4">
        <v>54.74</v>
      </c>
      <c r="AB53" s="4">
        <v>49.07</v>
      </c>
      <c r="AC53" s="4">
        <v>54.3</v>
      </c>
      <c r="AD53" s="4">
        <v>44.99</v>
      </c>
      <c r="AE53" s="4">
        <v>50.28</v>
      </c>
      <c r="AF53" s="5">
        <v>40.979399800000003</v>
      </c>
      <c r="AG53" s="5">
        <v>54.919133600000009</v>
      </c>
      <c r="AH53" s="5">
        <v>53.073916399999995</v>
      </c>
      <c r="AI53" s="5">
        <v>50.348378399999994</v>
      </c>
      <c r="AJ53" s="8">
        <v>167.1</v>
      </c>
      <c r="AK53" s="8">
        <v>73.900000000000006</v>
      </c>
      <c r="AL53" s="8">
        <v>77</v>
      </c>
      <c r="AM53" s="8">
        <f>AL53-AK53</f>
        <v>3.0999999999999943</v>
      </c>
      <c r="AN53" s="8">
        <f>AK53/AJ53/AJ53*10000</f>
        <v>26.466196864812176</v>
      </c>
      <c r="AO53" s="9">
        <f>AL53/AJ53/AJ53*10000</f>
        <v>27.576416219087111</v>
      </c>
      <c r="AP53" s="9">
        <f t="shared" ref="AP53:AP116" si="1">AO53-AN53</f>
        <v>1.1102193542749355</v>
      </c>
    </row>
    <row r="54" spans="1:42">
      <c r="A54" s="1" t="s">
        <v>14</v>
      </c>
      <c r="B54" s="1">
        <v>45</v>
      </c>
      <c r="C54" s="1">
        <v>1</v>
      </c>
      <c r="D54" s="1">
        <v>20</v>
      </c>
      <c r="E54" s="1">
        <v>25</v>
      </c>
      <c r="F54" s="1">
        <v>500</v>
      </c>
      <c r="G54" s="1">
        <v>0</v>
      </c>
      <c r="H54" s="1">
        <v>0</v>
      </c>
      <c r="I54" s="1">
        <v>0</v>
      </c>
      <c r="J54" s="1">
        <v>1</v>
      </c>
      <c r="K54" s="1">
        <v>0</v>
      </c>
      <c r="L54" s="1">
        <v>2</v>
      </c>
      <c r="M54" s="1">
        <v>0</v>
      </c>
      <c r="N54" s="1">
        <v>3</v>
      </c>
      <c r="O54" s="1">
        <v>0</v>
      </c>
      <c r="P54" s="8">
        <v>53.64</v>
      </c>
      <c r="Q54" s="8">
        <v>53.64</v>
      </c>
      <c r="R54" s="8">
        <v>53.9</v>
      </c>
      <c r="S54" s="8">
        <v>53.9</v>
      </c>
      <c r="T54" s="8">
        <v>46.19</v>
      </c>
      <c r="U54" s="8">
        <v>60.22</v>
      </c>
      <c r="V54" s="8">
        <v>50.71</v>
      </c>
      <c r="W54" s="8">
        <v>50.71</v>
      </c>
      <c r="X54" s="8">
        <v>54.48</v>
      </c>
      <c r="Y54" s="8">
        <v>54.48</v>
      </c>
      <c r="Z54" s="8">
        <v>54.74</v>
      </c>
      <c r="AA54" s="8">
        <v>54.74</v>
      </c>
      <c r="AB54" s="8">
        <v>54.3</v>
      </c>
      <c r="AC54" s="8">
        <v>54.3</v>
      </c>
      <c r="AD54" s="8">
        <v>57.45</v>
      </c>
      <c r="AE54" s="8">
        <v>57.45</v>
      </c>
      <c r="AF54" s="8">
        <v>48.063217800000004</v>
      </c>
      <c r="AG54" s="8">
        <v>52.734506300000007</v>
      </c>
      <c r="AH54" s="8">
        <v>56.720757099999993</v>
      </c>
      <c r="AI54" s="8">
        <v>54.477079499999995</v>
      </c>
      <c r="AJ54" s="8">
        <v>169.8</v>
      </c>
      <c r="AK54" s="8">
        <v>70.900000000000006</v>
      </c>
      <c r="AL54" s="8">
        <v>75</v>
      </c>
      <c r="AM54" s="8">
        <f>AL54-AK54</f>
        <v>4.0999999999999943</v>
      </c>
      <c r="AN54" s="8">
        <f>AK54/AJ54/AJ54*10000</f>
        <v>24.59069840358157</v>
      </c>
      <c r="AO54" s="9">
        <f>AL54/AJ54/AJ54*10000</f>
        <v>26.012727507314775</v>
      </c>
      <c r="AP54" s="9">
        <f t="shared" si="1"/>
        <v>1.4220291037332053</v>
      </c>
    </row>
    <row r="55" spans="1:42">
      <c r="A55" s="1" t="s">
        <v>14</v>
      </c>
      <c r="B55" s="1">
        <v>35</v>
      </c>
      <c r="C55" s="1">
        <v>1</v>
      </c>
      <c r="D55" s="1">
        <v>20</v>
      </c>
      <c r="E55" s="1">
        <v>18</v>
      </c>
      <c r="F55" s="1">
        <v>360</v>
      </c>
      <c r="G55" s="1">
        <v>1</v>
      </c>
      <c r="H55" s="1">
        <v>0</v>
      </c>
      <c r="I55" s="1">
        <v>0</v>
      </c>
      <c r="J55" s="1">
        <v>1</v>
      </c>
      <c r="K55" s="1">
        <v>1</v>
      </c>
      <c r="L55" s="1">
        <v>3</v>
      </c>
      <c r="M55" s="1">
        <v>1</v>
      </c>
      <c r="N55" s="1">
        <v>4</v>
      </c>
      <c r="O55" s="1">
        <v>2</v>
      </c>
      <c r="P55" s="8">
        <v>53.64</v>
      </c>
      <c r="Q55" s="8">
        <v>53.64</v>
      </c>
      <c r="R55" s="8">
        <v>53.9</v>
      </c>
      <c r="S55" s="8">
        <v>53.9</v>
      </c>
      <c r="T55" s="8">
        <v>51.75</v>
      </c>
      <c r="U55" s="8">
        <v>60.22</v>
      </c>
      <c r="V55" s="8">
        <v>50.71</v>
      </c>
      <c r="W55" s="8">
        <v>50.71</v>
      </c>
      <c r="X55" s="8">
        <v>45.27</v>
      </c>
      <c r="Y55" s="8">
        <v>54.48</v>
      </c>
      <c r="Z55" s="8">
        <v>54.74</v>
      </c>
      <c r="AA55" s="8">
        <v>54.74</v>
      </c>
      <c r="AB55" s="8">
        <v>44.48</v>
      </c>
      <c r="AC55" s="8">
        <v>54.3</v>
      </c>
      <c r="AD55" s="8">
        <v>44.99</v>
      </c>
      <c r="AE55" s="8">
        <v>57.45</v>
      </c>
      <c r="AF55" s="8">
        <v>54.470354099999994</v>
      </c>
      <c r="AG55" s="8">
        <v>52.734506300000007</v>
      </c>
      <c r="AH55" s="8">
        <v>42.899850999999998</v>
      </c>
      <c r="AI55" s="8">
        <v>54.477079499999995</v>
      </c>
      <c r="AJ55" s="8">
        <v>164.6</v>
      </c>
      <c r="AK55" s="8">
        <v>58.6</v>
      </c>
      <c r="AL55" s="8">
        <v>59</v>
      </c>
      <c r="AM55" s="8">
        <f>AL55-AK55</f>
        <v>0.39999999999999858</v>
      </c>
      <c r="AN55" s="8">
        <f>AK55/AJ55/AJ55*10000</f>
        <v>21.629075382864166</v>
      </c>
      <c r="AO55" s="9">
        <f>AL55/AJ55/AJ55*10000</f>
        <v>21.776714122678936</v>
      </c>
      <c r="AP55" s="9">
        <f t="shared" si="1"/>
        <v>0.14763873981477005</v>
      </c>
    </row>
    <row r="56" spans="1:42">
      <c r="A56" s="1" t="s">
        <v>14</v>
      </c>
      <c r="B56" s="1">
        <v>26</v>
      </c>
      <c r="C56" s="1">
        <v>1</v>
      </c>
      <c r="D56" s="1">
        <v>25</v>
      </c>
      <c r="E56" s="1">
        <v>8</v>
      </c>
      <c r="F56" s="1">
        <v>200</v>
      </c>
      <c r="G56" s="1">
        <v>1</v>
      </c>
      <c r="H56" s="1">
        <v>0</v>
      </c>
      <c r="I56" s="1">
        <v>0</v>
      </c>
      <c r="J56" s="1">
        <v>3</v>
      </c>
      <c r="K56" s="1">
        <v>3</v>
      </c>
      <c r="L56" s="1">
        <v>3</v>
      </c>
      <c r="M56" s="1">
        <v>4</v>
      </c>
      <c r="N56" s="1">
        <v>6</v>
      </c>
      <c r="O56" s="1">
        <v>7</v>
      </c>
      <c r="P56" s="8">
        <v>53.64</v>
      </c>
      <c r="Q56" s="8">
        <v>53.64</v>
      </c>
      <c r="R56" s="8">
        <v>53.9</v>
      </c>
      <c r="S56" s="8">
        <v>53.9</v>
      </c>
      <c r="T56" s="8">
        <v>60.22</v>
      </c>
      <c r="U56" s="8">
        <v>60.22</v>
      </c>
      <c r="V56" s="8">
        <v>50.71</v>
      </c>
      <c r="W56" s="8">
        <v>50.71</v>
      </c>
      <c r="X56" s="8">
        <v>45.27</v>
      </c>
      <c r="Y56" s="8">
        <v>59.64</v>
      </c>
      <c r="Z56" s="8">
        <v>54.74</v>
      </c>
      <c r="AA56" s="8">
        <v>54.74</v>
      </c>
      <c r="AB56" s="8">
        <v>54.3</v>
      </c>
      <c r="AC56" s="8">
        <v>54.3</v>
      </c>
      <c r="AD56" s="8">
        <v>57.45</v>
      </c>
      <c r="AE56" s="8">
        <v>57.45</v>
      </c>
      <c r="AF56" s="8">
        <v>52.040348600000002</v>
      </c>
      <c r="AG56" s="8">
        <v>53.123415500000007</v>
      </c>
      <c r="AH56" s="8">
        <v>52.935601799999993</v>
      </c>
      <c r="AI56" s="8">
        <v>55.340708699999993</v>
      </c>
      <c r="AJ56" s="8">
        <v>165</v>
      </c>
      <c r="AK56" s="8">
        <v>70</v>
      </c>
      <c r="AL56" s="8">
        <v>80</v>
      </c>
      <c r="AM56" s="8">
        <f>AL56-AK56</f>
        <v>10</v>
      </c>
      <c r="AN56" s="8">
        <f>AK56/AJ56/AJ56*10000</f>
        <v>25.711662075298442</v>
      </c>
      <c r="AO56" s="9">
        <f>AL56/AJ56/AJ56*10000</f>
        <v>29.38475665748393</v>
      </c>
      <c r="AP56" s="9">
        <f t="shared" si="1"/>
        <v>3.6730945821854881</v>
      </c>
    </row>
    <row r="57" spans="1:42">
      <c r="A57" s="1" t="s">
        <v>14</v>
      </c>
      <c r="B57" s="1">
        <v>56</v>
      </c>
      <c r="C57" s="1">
        <v>1</v>
      </c>
      <c r="D57" s="1">
        <v>20</v>
      </c>
      <c r="E57" s="1">
        <v>30</v>
      </c>
      <c r="F57" s="1">
        <v>600</v>
      </c>
      <c r="G57" s="1">
        <v>1</v>
      </c>
      <c r="H57" s="1">
        <v>1</v>
      </c>
      <c r="I57" s="1">
        <v>1</v>
      </c>
      <c r="J57" s="1">
        <v>12</v>
      </c>
      <c r="K57" s="1">
        <v>10</v>
      </c>
      <c r="L57" s="1">
        <v>11</v>
      </c>
      <c r="M57" s="1">
        <v>11</v>
      </c>
      <c r="N57" s="1">
        <v>23</v>
      </c>
      <c r="O57" s="1">
        <v>21</v>
      </c>
      <c r="P57" s="8">
        <v>41.93</v>
      </c>
      <c r="Q57" s="8">
        <v>41.93</v>
      </c>
      <c r="R57" s="8">
        <v>42.58</v>
      </c>
      <c r="S57" s="8">
        <v>42.58</v>
      </c>
      <c r="T57" s="8">
        <v>37.909999999999997</v>
      </c>
      <c r="U57" s="8">
        <v>37.909999999999997</v>
      </c>
      <c r="V57" s="8">
        <v>41.11</v>
      </c>
      <c r="W57" s="8">
        <v>41.11</v>
      </c>
      <c r="X57" s="8">
        <v>39.78</v>
      </c>
      <c r="Y57" s="8">
        <v>39.78</v>
      </c>
      <c r="Z57" s="8">
        <v>29.86</v>
      </c>
      <c r="AA57" s="8">
        <v>38.44</v>
      </c>
      <c r="AB57" s="8">
        <v>32.200000000000003</v>
      </c>
      <c r="AC57" s="8">
        <v>44.48</v>
      </c>
      <c r="AD57" s="8">
        <v>28.83</v>
      </c>
      <c r="AE57" s="8">
        <v>44.99</v>
      </c>
      <c r="AF57" s="8">
        <v>45.196884000000004</v>
      </c>
      <c r="AG57" s="8">
        <v>38.345890199999999</v>
      </c>
      <c r="AH57" s="8">
        <v>27.2435349</v>
      </c>
      <c r="AI57" s="8">
        <v>44.159634500000003</v>
      </c>
      <c r="AJ57" s="8">
        <v>171.1</v>
      </c>
      <c r="AK57" s="8">
        <v>85</v>
      </c>
      <c r="AL57" s="8">
        <v>88</v>
      </c>
      <c r="AM57" s="8">
        <f>AL57-AK57</f>
        <v>3</v>
      </c>
      <c r="AN57" s="8">
        <f>AK57/AJ57/AJ57*10000</f>
        <v>29.0348045325721</v>
      </c>
      <c r="AO57" s="9">
        <f>AL57/AJ57/AJ57*10000</f>
        <v>30.059562339604053</v>
      </c>
      <c r="AP57" s="9">
        <f t="shared" si="1"/>
        <v>1.0247578070319534</v>
      </c>
    </row>
    <row r="58" spans="1:42">
      <c r="A58" s="1" t="s">
        <v>14</v>
      </c>
      <c r="B58" s="1">
        <v>41</v>
      </c>
      <c r="C58" s="1">
        <v>2</v>
      </c>
      <c r="D58" s="1">
        <v>50</v>
      </c>
      <c r="E58" s="1">
        <v>10</v>
      </c>
      <c r="F58" s="1">
        <v>500</v>
      </c>
      <c r="G58" s="1">
        <v>1</v>
      </c>
      <c r="H58" s="1">
        <v>0</v>
      </c>
      <c r="I58" s="1">
        <v>0</v>
      </c>
      <c r="J58" s="1">
        <v>1</v>
      </c>
      <c r="K58" s="1">
        <v>1</v>
      </c>
      <c r="L58" s="1">
        <v>5</v>
      </c>
      <c r="M58" s="1">
        <v>4</v>
      </c>
      <c r="N58" s="1">
        <v>6</v>
      </c>
      <c r="O58" s="1">
        <v>5</v>
      </c>
      <c r="P58" s="8">
        <v>41.93</v>
      </c>
      <c r="Q58" s="8">
        <v>53.64</v>
      </c>
      <c r="R58" s="8">
        <v>48.47</v>
      </c>
      <c r="S58" s="8">
        <v>48.47</v>
      </c>
      <c r="T58" s="8">
        <v>37.909999999999997</v>
      </c>
      <c r="U58" s="8">
        <v>60.22</v>
      </c>
      <c r="V58" s="8">
        <v>50.71</v>
      </c>
      <c r="W58" s="8">
        <v>58.7</v>
      </c>
      <c r="X58" s="8">
        <v>45.27</v>
      </c>
      <c r="Y58" s="8">
        <v>59.64</v>
      </c>
      <c r="Z58" s="8">
        <v>54.74</v>
      </c>
      <c r="AA58" s="8">
        <v>54.74</v>
      </c>
      <c r="AB58" s="8">
        <v>49.07</v>
      </c>
      <c r="AC58" s="8">
        <v>54.3</v>
      </c>
      <c r="AD58" s="8">
        <v>57.45</v>
      </c>
      <c r="AE58" s="8">
        <v>57.45</v>
      </c>
      <c r="AF58" s="8">
        <v>38.543126699999995</v>
      </c>
      <c r="AG58" s="8">
        <v>52.88242000000001</v>
      </c>
      <c r="AH58" s="8">
        <v>57.497295799999989</v>
      </c>
      <c r="AI58" s="8">
        <v>56.079550399999995</v>
      </c>
      <c r="AJ58" s="8">
        <v>165</v>
      </c>
      <c r="AK58" s="8">
        <v>59.2</v>
      </c>
      <c r="AL58" s="8">
        <v>61</v>
      </c>
      <c r="AM58" s="8">
        <f>AL58-AK58</f>
        <v>1.7999999999999972</v>
      </c>
      <c r="AN58" s="8">
        <f>AK58/AJ58/AJ58*10000</f>
        <v>21.74471992653811</v>
      </c>
      <c r="AO58" s="9">
        <f>AL58/AJ58/AJ58*10000</f>
        <v>22.405876951331493</v>
      </c>
      <c r="AP58" s="9">
        <f t="shared" si="1"/>
        <v>0.66115702479338267</v>
      </c>
    </row>
    <row r="59" spans="1:42">
      <c r="A59" s="1" t="s">
        <v>14</v>
      </c>
      <c r="B59" s="1">
        <v>58</v>
      </c>
      <c r="C59" s="1">
        <v>1</v>
      </c>
      <c r="D59" s="1">
        <v>15</v>
      </c>
      <c r="E59" s="1">
        <v>30</v>
      </c>
      <c r="F59" s="1">
        <v>450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8">
        <v>53.64</v>
      </c>
      <c r="Q59" s="8">
        <v>53.64</v>
      </c>
      <c r="R59" s="8">
        <v>53.9</v>
      </c>
      <c r="S59" s="8">
        <v>53.9</v>
      </c>
      <c r="T59" s="8">
        <v>60.22</v>
      </c>
      <c r="U59" s="8">
        <v>60.22</v>
      </c>
      <c r="V59" s="8">
        <v>50.71</v>
      </c>
      <c r="W59" s="8">
        <v>58.7</v>
      </c>
      <c r="X59" s="8">
        <v>45.27</v>
      </c>
      <c r="Y59" s="8">
        <v>59.64</v>
      </c>
      <c r="Z59" s="8">
        <v>54.74</v>
      </c>
      <c r="AA59" s="8">
        <v>54.74</v>
      </c>
      <c r="AB59" s="8">
        <v>49.07</v>
      </c>
      <c r="AC59" s="8">
        <v>54.3</v>
      </c>
      <c r="AD59" s="8">
        <v>50.28</v>
      </c>
      <c r="AE59" s="8">
        <v>57.45</v>
      </c>
      <c r="AF59" s="8">
        <v>54.999172799999997</v>
      </c>
      <c r="AG59" s="8">
        <v>54.963033100000004</v>
      </c>
      <c r="AH59" s="8">
        <v>46.561818599999995</v>
      </c>
      <c r="AI59" s="8">
        <v>55.179310699999995</v>
      </c>
      <c r="AJ59" s="8">
        <v>168.2</v>
      </c>
      <c r="AK59" s="8">
        <v>63.7</v>
      </c>
      <c r="AL59" s="8">
        <v>67</v>
      </c>
      <c r="AM59" s="8">
        <f>AL59-AK59</f>
        <v>3.2999999999999972</v>
      </c>
      <c r="AN59" s="8">
        <f>AK59/AJ59/AJ59*10000</f>
        <v>22.515803478391195</v>
      </c>
      <c r="AO59" s="9">
        <f>AL59/AJ59/AJ59*10000</f>
        <v>23.682242277114756</v>
      </c>
      <c r="AP59" s="9">
        <f t="shared" si="1"/>
        <v>1.1664387987235614</v>
      </c>
    </row>
    <row r="60" spans="1:42">
      <c r="A60" s="1" t="s">
        <v>14</v>
      </c>
      <c r="B60" s="1">
        <v>24</v>
      </c>
      <c r="C60" s="1">
        <v>1</v>
      </c>
      <c r="D60" s="1">
        <v>30</v>
      </c>
      <c r="E60" s="1">
        <v>7</v>
      </c>
      <c r="F60" s="1">
        <v>210</v>
      </c>
      <c r="G60" s="1">
        <v>0</v>
      </c>
      <c r="H60" s="1">
        <v>0</v>
      </c>
      <c r="I60" s="1">
        <v>0</v>
      </c>
      <c r="J60" s="1">
        <v>1</v>
      </c>
      <c r="K60" s="1">
        <v>0</v>
      </c>
      <c r="L60" s="1">
        <v>0</v>
      </c>
      <c r="M60" s="1">
        <v>0</v>
      </c>
      <c r="N60" s="1">
        <v>1</v>
      </c>
      <c r="O60" s="1">
        <v>0</v>
      </c>
      <c r="P60" s="8">
        <v>48.52</v>
      </c>
      <c r="Q60" s="8">
        <v>53.64</v>
      </c>
      <c r="R60" s="8">
        <v>53.9</v>
      </c>
      <c r="S60" s="8">
        <v>53.9</v>
      </c>
      <c r="T60" s="8">
        <v>60.22</v>
      </c>
      <c r="U60" s="8">
        <v>60.22</v>
      </c>
      <c r="V60" s="8">
        <v>41.11</v>
      </c>
      <c r="W60" s="8">
        <v>50.71</v>
      </c>
      <c r="X60" s="8">
        <v>45.27</v>
      </c>
      <c r="Y60" s="8">
        <v>54.48</v>
      </c>
      <c r="Z60" s="8">
        <v>45.23</v>
      </c>
      <c r="AA60" s="8">
        <v>54.74</v>
      </c>
      <c r="AB60" s="8">
        <v>44.48</v>
      </c>
      <c r="AC60" s="8">
        <v>49.07</v>
      </c>
      <c r="AD60" s="8">
        <v>44.99</v>
      </c>
      <c r="AE60" s="8">
        <v>50.28</v>
      </c>
      <c r="AF60" s="8">
        <v>53.118982699999989</v>
      </c>
      <c r="AG60" s="8">
        <v>55.693330500000002</v>
      </c>
      <c r="AH60" s="8">
        <v>40.169008599999991</v>
      </c>
      <c r="AI60" s="8">
        <v>48.103296299999997</v>
      </c>
      <c r="AJ60" s="8">
        <v>160.9</v>
      </c>
      <c r="AK60" s="8">
        <v>57.5</v>
      </c>
      <c r="AL60" s="8">
        <v>61</v>
      </c>
      <c r="AM60" s="8">
        <f>AL60-AK60</f>
        <v>3.5</v>
      </c>
      <c r="AN60" s="8">
        <f>AK60/AJ60/AJ60*10000</f>
        <v>22.210368108847021</v>
      </c>
      <c r="AO60" s="9">
        <f>AL60/AJ60/AJ60*10000</f>
        <v>23.562303558950759</v>
      </c>
      <c r="AP60" s="9">
        <f t="shared" si="1"/>
        <v>1.3519354501037384</v>
      </c>
    </row>
    <row r="61" spans="1:42">
      <c r="A61" s="1" t="s">
        <v>14</v>
      </c>
      <c r="B61" s="1">
        <v>62</v>
      </c>
      <c r="C61" s="1">
        <v>2</v>
      </c>
      <c r="D61" s="1">
        <v>15</v>
      </c>
      <c r="E61" s="1">
        <v>42</v>
      </c>
      <c r="F61" s="1">
        <v>630</v>
      </c>
      <c r="G61" s="1">
        <v>1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8">
        <v>41.93</v>
      </c>
      <c r="Q61" s="8">
        <v>48.52</v>
      </c>
      <c r="R61" s="8">
        <v>42.58</v>
      </c>
      <c r="S61" s="8">
        <v>48.47</v>
      </c>
      <c r="T61" s="8">
        <v>37.909999999999997</v>
      </c>
      <c r="U61" s="8">
        <v>46.19</v>
      </c>
      <c r="V61" s="8">
        <v>50.71</v>
      </c>
      <c r="W61" s="8">
        <v>50.71</v>
      </c>
      <c r="X61" s="8">
        <v>45.27</v>
      </c>
      <c r="Y61" s="8">
        <v>54.48</v>
      </c>
      <c r="Z61" s="8">
        <v>38.44</v>
      </c>
      <c r="AA61" s="8">
        <v>45.23</v>
      </c>
      <c r="AB61" s="8">
        <v>44.48</v>
      </c>
      <c r="AC61" s="8">
        <v>49.07</v>
      </c>
      <c r="AD61" s="8">
        <v>44.99</v>
      </c>
      <c r="AE61" s="8">
        <v>38.46</v>
      </c>
      <c r="AF61" s="8">
        <v>40.969975499999997</v>
      </c>
      <c r="AG61" s="8">
        <v>50.581710799999989</v>
      </c>
      <c r="AH61" s="8">
        <v>44.8845758</v>
      </c>
      <c r="AI61" s="8">
        <v>42.870662999999986</v>
      </c>
      <c r="AJ61" s="8">
        <v>152.30000000000001</v>
      </c>
      <c r="AK61" s="8">
        <v>45.5</v>
      </c>
      <c r="AL61" s="8">
        <v>46</v>
      </c>
      <c r="AM61" s="8">
        <f>AL61-AK61</f>
        <v>0.5</v>
      </c>
      <c r="AN61" s="8">
        <f>AK61/AJ61/AJ61*10000</f>
        <v>19.616051362151538</v>
      </c>
      <c r="AO61" s="9">
        <f>AL61/AJ61/AJ61*10000</f>
        <v>19.831612366131225</v>
      </c>
      <c r="AP61" s="9">
        <f t="shared" si="1"/>
        <v>0.21556100397968692</v>
      </c>
    </row>
    <row r="62" spans="1:42">
      <c r="A62" s="1" t="s">
        <v>14</v>
      </c>
      <c r="B62" s="2">
        <v>40</v>
      </c>
      <c r="C62" s="2">
        <v>1</v>
      </c>
      <c r="D62" s="2">
        <v>30</v>
      </c>
      <c r="E62" s="2">
        <v>25</v>
      </c>
      <c r="F62" s="1">
        <v>750</v>
      </c>
      <c r="G62" s="1">
        <v>1</v>
      </c>
      <c r="H62" s="1">
        <v>1</v>
      </c>
      <c r="I62" s="1">
        <v>1</v>
      </c>
      <c r="J62" s="1">
        <v>6</v>
      </c>
      <c r="K62" s="1">
        <v>10</v>
      </c>
      <c r="L62" s="1">
        <v>3</v>
      </c>
      <c r="M62" s="1">
        <v>5</v>
      </c>
      <c r="N62" s="1">
        <v>9</v>
      </c>
      <c r="O62" s="1">
        <v>15</v>
      </c>
      <c r="P62" s="6">
        <v>48.52</v>
      </c>
      <c r="Q62" s="4">
        <v>48.52</v>
      </c>
      <c r="R62" s="6">
        <v>48.47</v>
      </c>
      <c r="S62" s="4">
        <v>48.47</v>
      </c>
      <c r="T62" s="6">
        <v>60.22</v>
      </c>
      <c r="U62" s="4">
        <v>60.22</v>
      </c>
      <c r="V62" s="6">
        <v>41.11</v>
      </c>
      <c r="W62" s="4">
        <v>58.7</v>
      </c>
      <c r="X62" s="6">
        <v>45.27</v>
      </c>
      <c r="Y62" s="4">
        <v>54.48</v>
      </c>
      <c r="Z62" s="6">
        <v>54.74</v>
      </c>
      <c r="AA62" s="4">
        <v>54.74</v>
      </c>
      <c r="AB62" s="6">
        <v>54.3</v>
      </c>
      <c r="AC62" s="4">
        <v>49.07</v>
      </c>
      <c r="AD62" s="6">
        <v>50.28</v>
      </c>
      <c r="AE62" s="4">
        <v>50.28</v>
      </c>
      <c r="AF62" s="7">
        <v>47.851652399999999</v>
      </c>
      <c r="AG62" s="5">
        <v>53.369928600000009</v>
      </c>
      <c r="AH62" s="7">
        <v>50.923626799999987</v>
      </c>
      <c r="AI62" s="5">
        <v>49.864704399999987</v>
      </c>
      <c r="AJ62" s="9">
        <v>163.1</v>
      </c>
      <c r="AK62" s="9">
        <v>71.3</v>
      </c>
      <c r="AL62" s="8">
        <v>76</v>
      </c>
      <c r="AM62" s="8">
        <f>AL62-AK62</f>
        <v>4.7000000000000028</v>
      </c>
      <c r="AN62" s="8">
        <f>AK62/AJ62/AJ62*10000</f>
        <v>26.802888998071921</v>
      </c>
      <c r="AO62" s="9">
        <f>AL62/AJ62/AJ62*10000</f>
        <v>28.569699352783534</v>
      </c>
      <c r="AP62" s="9">
        <f t="shared" si="1"/>
        <v>1.7668103547116125</v>
      </c>
    </row>
    <row r="63" spans="1:42">
      <c r="A63" s="1" t="s">
        <v>14</v>
      </c>
      <c r="B63" s="2">
        <v>40</v>
      </c>
      <c r="C63" s="2">
        <v>1</v>
      </c>
      <c r="D63" s="2">
        <v>15</v>
      </c>
      <c r="E63" s="2">
        <v>22</v>
      </c>
      <c r="F63" s="1">
        <v>330</v>
      </c>
      <c r="G63" s="1">
        <v>0</v>
      </c>
      <c r="H63" s="1">
        <v>0</v>
      </c>
      <c r="I63" s="1">
        <v>0</v>
      </c>
      <c r="J63" s="1">
        <v>1</v>
      </c>
      <c r="K63" s="1">
        <v>2</v>
      </c>
      <c r="L63" s="1">
        <v>3</v>
      </c>
      <c r="M63" s="1">
        <v>3</v>
      </c>
      <c r="N63" s="1">
        <v>4</v>
      </c>
      <c r="O63" s="1">
        <v>5</v>
      </c>
      <c r="P63" s="6">
        <v>53.64</v>
      </c>
      <c r="Q63" s="4">
        <v>53.64</v>
      </c>
      <c r="R63" s="6">
        <v>53.9</v>
      </c>
      <c r="S63" s="4">
        <v>53.9</v>
      </c>
      <c r="T63" s="6">
        <v>60.22</v>
      </c>
      <c r="U63" s="4">
        <v>60.22</v>
      </c>
      <c r="V63" s="6">
        <v>50.71</v>
      </c>
      <c r="W63" s="4">
        <v>50.71</v>
      </c>
      <c r="X63" s="6">
        <v>45.27</v>
      </c>
      <c r="Y63" s="4">
        <v>45.27</v>
      </c>
      <c r="Z63" s="6">
        <v>54.74</v>
      </c>
      <c r="AA63" s="4">
        <v>54.74</v>
      </c>
      <c r="AB63" s="6">
        <v>54.3</v>
      </c>
      <c r="AC63" s="4">
        <v>54.3</v>
      </c>
      <c r="AD63" s="6">
        <v>57.45</v>
      </c>
      <c r="AE63" s="4">
        <v>57.45</v>
      </c>
      <c r="AF63" s="7">
        <v>52.040348600000002</v>
      </c>
      <c r="AG63" s="5">
        <v>52.040348600000002</v>
      </c>
      <c r="AH63" s="7">
        <v>52.935601799999993</v>
      </c>
      <c r="AI63" s="5">
        <v>52.935601799999993</v>
      </c>
      <c r="AJ63" s="9">
        <v>175.4</v>
      </c>
      <c r="AK63" s="9">
        <v>61.3</v>
      </c>
      <c r="AL63" s="8">
        <v>62.5</v>
      </c>
      <c r="AM63" s="8">
        <f>AL63-AK63</f>
        <v>1.2000000000000028</v>
      </c>
      <c r="AN63" s="8">
        <f>AK63/AJ63/AJ63*10000</f>
        <v>19.925136095505433</v>
      </c>
      <c r="AO63" s="9">
        <f>AL63/AJ63/AJ63*10000</f>
        <v>20.315187699332622</v>
      </c>
      <c r="AP63" s="9">
        <f t="shared" si="1"/>
        <v>0.39005160382718884</v>
      </c>
    </row>
    <row r="64" spans="1:42">
      <c r="A64" s="1" t="s">
        <v>14</v>
      </c>
      <c r="B64" s="2">
        <v>40</v>
      </c>
      <c r="C64" s="2">
        <v>2</v>
      </c>
      <c r="D64" s="2">
        <v>20</v>
      </c>
      <c r="E64" s="2">
        <v>23</v>
      </c>
      <c r="F64" s="1">
        <v>460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1</v>
      </c>
      <c r="M64" s="1">
        <v>7</v>
      </c>
      <c r="N64" s="1">
        <v>1</v>
      </c>
      <c r="O64" s="1">
        <v>7</v>
      </c>
      <c r="P64" s="6">
        <v>53.64</v>
      </c>
      <c r="Q64" s="4">
        <v>13.5</v>
      </c>
      <c r="R64" s="6">
        <v>53.9</v>
      </c>
      <c r="S64" s="4">
        <v>15.7</v>
      </c>
      <c r="T64" s="6">
        <v>46.19</v>
      </c>
      <c r="U64" s="4">
        <v>60.22</v>
      </c>
      <c r="V64" s="6">
        <v>50.71</v>
      </c>
      <c r="W64" s="4">
        <v>50.71</v>
      </c>
      <c r="X64" s="6">
        <v>45.27</v>
      </c>
      <c r="Y64" s="4">
        <v>45.27</v>
      </c>
      <c r="Z64" s="6">
        <v>38.44</v>
      </c>
      <c r="AA64" s="4">
        <v>29.86</v>
      </c>
      <c r="AB64" s="6">
        <v>44.48</v>
      </c>
      <c r="AC64" s="4">
        <v>13.53</v>
      </c>
      <c r="AD64" s="6">
        <v>44.99</v>
      </c>
      <c r="AE64" s="4">
        <v>44.99</v>
      </c>
      <c r="AF64" s="7">
        <v>52.826977099999993</v>
      </c>
      <c r="AG64" s="5">
        <v>31.226354300000004</v>
      </c>
      <c r="AH64" s="7">
        <v>39.344974199999996</v>
      </c>
      <c r="AI64" s="5">
        <v>45.580279699999991</v>
      </c>
      <c r="AJ64" s="9">
        <v>157.5</v>
      </c>
      <c r="AK64" s="9">
        <v>43.2</v>
      </c>
      <c r="AL64" s="8">
        <v>52</v>
      </c>
      <c r="AM64" s="8">
        <f>AL64-AK64</f>
        <v>8.7999999999999972</v>
      </c>
      <c r="AN64" s="8">
        <f>AK64/AJ64/AJ64*10000</f>
        <v>17.414965986394559</v>
      </c>
      <c r="AO64" s="9">
        <f>AL64/AJ64/AJ64*10000</f>
        <v>20.962459057697153</v>
      </c>
      <c r="AP64" s="9">
        <f t="shared" si="1"/>
        <v>3.5474930713025934</v>
      </c>
    </row>
    <row r="65" spans="1:42">
      <c r="A65" s="1" t="s">
        <v>14</v>
      </c>
      <c r="B65" s="2">
        <v>44</v>
      </c>
      <c r="C65" s="2">
        <v>2</v>
      </c>
      <c r="D65" s="2">
        <v>13</v>
      </c>
      <c r="E65" s="2">
        <v>30</v>
      </c>
      <c r="F65" s="1">
        <v>390</v>
      </c>
      <c r="G65" s="1">
        <v>0</v>
      </c>
      <c r="H65" s="1">
        <v>1</v>
      </c>
      <c r="I65" s="1">
        <v>0</v>
      </c>
      <c r="J65" s="1">
        <v>2</v>
      </c>
      <c r="K65" s="1">
        <v>0</v>
      </c>
      <c r="L65" s="1">
        <v>6</v>
      </c>
      <c r="M65" s="1">
        <v>3</v>
      </c>
      <c r="N65" s="1">
        <v>8</v>
      </c>
      <c r="O65" s="1">
        <v>3</v>
      </c>
      <c r="P65" s="6">
        <v>41.93</v>
      </c>
      <c r="Q65" s="4">
        <v>41.93</v>
      </c>
      <c r="R65" s="6">
        <v>42.58</v>
      </c>
      <c r="S65" s="4">
        <v>42.58</v>
      </c>
      <c r="T65" s="6">
        <v>51.75</v>
      </c>
      <c r="U65" s="4">
        <v>51.75</v>
      </c>
      <c r="V65" s="6">
        <v>50.71</v>
      </c>
      <c r="W65" s="4">
        <v>50.71</v>
      </c>
      <c r="X65" s="6">
        <v>45.27</v>
      </c>
      <c r="Y65" s="4">
        <v>54.48</v>
      </c>
      <c r="Z65" s="6">
        <v>54.74</v>
      </c>
      <c r="AA65" s="4">
        <v>54.74</v>
      </c>
      <c r="AB65" s="6">
        <v>44.48</v>
      </c>
      <c r="AC65" s="4">
        <v>54.3</v>
      </c>
      <c r="AD65" s="6">
        <v>44.99</v>
      </c>
      <c r="AE65" s="4">
        <v>57.45</v>
      </c>
      <c r="AF65" s="7">
        <v>45.370178500000009</v>
      </c>
      <c r="AG65" s="5">
        <v>40.814244199999997</v>
      </c>
      <c r="AH65" s="7">
        <v>47.115314999999995</v>
      </c>
      <c r="AI65" s="5">
        <v>60.047065899999993</v>
      </c>
      <c r="AJ65" s="9">
        <v>158.5</v>
      </c>
      <c r="AK65" s="9">
        <v>48.6</v>
      </c>
      <c r="AL65" s="8">
        <v>56</v>
      </c>
      <c r="AM65" s="8">
        <f>AL65-AK65</f>
        <v>7.3999999999999986</v>
      </c>
      <c r="AN65" s="8">
        <f>AK65/AJ65/AJ65*10000</f>
        <v>19.345400989162993</v>
      </c>
      <c r="AO65" s="9">
        <f>AL65/AJ65/AJ65*10000</f>
        <v>22.290997024549952</v>
      </c>
      <c r="AP65" s="9">
        <f t="shared" si="1"/>
        <v>2.9455960353869592</v>
      </c>
    </row>
    <row r="66" spans="1:42">
      <c r="A66" s="1" t="s">
        <v>14</v>
      </c>
      <c r="B66" s="2">
        <v>46</v>
      </c>
      <c r="C66" s="2">
        <v>1</v>
      </c>
      <c r="D66" s="2">
        <v>20</v>
      </c>
      <c r="E66" s="2">
        <v>26</v>
      </c>
      <c r="F66" s="1">
        <v>520</v>
      </c>
      <c r="G66" s="1">
        <v>1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6">
        <v>53.64</v>
      </c>
      <c r="Q66" s="4">
        <v>48.52</v>
      </c>
      <c r="R66" s="6">
        <v>53.9</v>
      </c>
      <c r="S66" s="4">
        <v>53.9</v>
      </c>
      <c r="T66" s="6">
        <v>60.22</v>
      </c>
      <c r="U66" s="4">
        <v>51.75</v>
      </c>
      <c r="V66" s="6">
        <v>58.7</v>
      </c>
      <c r="W66" s="4">
        <v>50.71</v>
      </c>
      <c r="X66" s="6">
        <v>54.48</v>
      </c>
      <c r="Y66" s="4">
        <v>54.48</v>
      </c>
      <c r="Z66" s="6">
        <v>54.74</v>
      </c>
      <c r="AA66" s="4">
        <v>54.74</v>
      </c>
      <c r="AB66" s="6">
        <v>54.3</v>
      </c>
      <c r="AC66" s="4">
        <v>54.3</v>
      </c>
      <c r="AD66" s="6">
        <v>57.45</v>
      </c>
      <c r="AE66" s="4">
        <v>57.45</v>
      </c>
      <c r="AF66" s="7">
        <v>54.574123900000004</v>
      </c>
      <c r="AG66" s="5">
        <v>47.832013400000008</v>
      </c>
      <c r="AH66" s="7">
        <v>54.315681499999997</v>
      </c>
      <c r="AI66" s="5">
        <v>56.854168299999991</v>
      </c>
      <c r="AJ66" s="9">
        <v>172.1</v>
      </c>
      <c r="AK66" s="9">
        <v>82.1</v>
      </c>
      <c r="AL66" s="8">
        <v>81</v>
      </c>
      <c r="AM66" s="8">
        <f>AL66-AK66</f>
        <v>-1.0999999999999943</v>
      </c>
      <c r="AN66" s="8">
        <f>AK66/AJ66/AJ66*10000</f>
        <v>27.719246239079006</v>
      </c>
      <c r="AO66" s="9">
        <f>AL66/AJ66/AJ66*10000</f>
        <v>27.347855607373926</v>
      </c>
      <c r="AP66" s="9">
        <f t="shared" si="1"/>
        <v>-0.37139063170507924</v>
      </c>
    </row>
    <row r="67" spans="1:42">
      <c r="A67" s="1" t="s">
        <v>14</v>
      </c>
      <c r="B67" s="2">
        <v>28</v>
      </c>
      <c r="C67" s="2">
        <v>1</v>
      </c>
      <c r="D67" s="2">
        <v>20</v>
      </c>
      <c r="E67" s="2">
        <v>10</v>
      </c>
      <c r="F67" s="1">
        <v>200</v>
      </c>
      <c r="G67" s="1">
        <v>0</v>
      </c>
      <c r="H67" s="1">
        <v>1</v>
      </c>
      <c r="I67" s="1">
        <v>1</v>
      </c>
      <c r="J67" s="1">
        <v>3</v>
      </c>
      <c r="K67" s="1">
        <v>3</v>
      </c>
      <c r="L67" s="1">
        <v>7</v>
      </c>
      <c r="M67" s="1">
        <v>6</v>
      </c>
      <c r="N67" s="1">
        <v>10</v>
      </c>
      <c r="O67" s="1">
        <v>9</v>
      </c>
      <c r="P67" s="6">
        <v>53.64</v>
      </c>
      <c r="Q67" s="8">
        <v>53.64</v>
      </c>
      <c r="R67" s="6">
        <v>53.9</v>
      </c>
      <c r="S67" s="8">
        <v>53.9</v>
      </c>
      <c r="T67" s="6">
        <v>60.22</v>
      </c>
      <c r="U67" s="8">
        <v>60.22</v>
      </c>
      <c r="V67" s="6">
        <v>58.7</v>
      </c>
      <c r="W67" s="8">
        <v>61.52</v>
      </c>
      <c r="X67" s="6">
        <v>59.64</v>
      </c>
      <c r="Y67" s="8">
        <v>59.64</v>
      </c>
      <c r="Z67" s="6">
        <v>54.74</v>
      </c>
      <c r="AA67" s="8">
        <v>54.74</v>
      </c>
      <c r="AB67" s="6">
        <v>54.3</v>
      </c>
      <c r="AC67" s="8">
        <v>54.3</v>
      </c>
      <c r="AD67" s="6">
        <v>57.45</v>
      </c>
      <c r="AE67" s="8">
        <v>57.45</v>
      </c>
      <c r="AF67" s="7">
        <v>54.963033100000004</v>
      </c>
      <c r="AG67" s="8">
        <v>55.612309900000014</v>
      </c>
      <c r="AH67" s="7">
        <v>55.179310699999995</v>
      </c>
      <c r="AI67" s="8">
        <v>55.122346699999994</v>
      </c>
      <c r="AJ67" s="9">
        <v>179.1</v>
      </c>
      <c r="AK67" s="9">
        <v>74.400000000000006</v>
      </c>
      <c r="AL67" s="8">
        <v>80</v>
      </c>
      <c r="AM67" s="8">
        <f>AL67-AK67</f>
        <v>5.5999999999999943</v>
      </c>
      <c r="AN67" s="8">
        <f>AK67/AJ67/AJ67*10000</f>
        <v>23.194326368488642</v>
      </c>
      <c r="AO67" s="9">
        <f>AL67/AJ67/AJ67*10000</f>
        <v>24.940135880095312</v>
      </c>
      <c r="AP67" s="9">
        <f t="shared" si="1"/>
        <v>1.7458095116066694</v>
      </c>
    </row>
    <row r="68" spans="1:42">
      <c r="A68" s="1" t="s">
        <v>14</v>
      </c>
      <c r="B68" s="2">
        <v>59</v>
      </c>
      <c r="C68" s="2">
        <v>1</v>
      </c>
      <c r="D68" s="2">
        <v>30</v>
      </c>
      <c r="E68" s="2">
        <v>39</v>
      </c>
      <c r="F68" s="1">
        <v>1170</v>
      </c>
      <c r="G68" s="1">
        <v>1</v>
      </c>
      <c r="H68" s="1">
        <v>0</v>
      </c>
      <c r="I68" s="1">
        <v>0</v>
      </c>
      <c r="J68" s="1">
        <v>1</v>
      </c>
      <c r="K68" s="1">
        <v>0</v>
      </c>
      <c r="L68" s="1">
        <v>4</v>
      </c>
      <c r="M68" s="1">
        <v>1</v>
      </c>
      <c r="N68" s="1">
        <v>5</v>
      </c>
      <c r="O68" s="1">
        <v>1</v>
      </c>
      <c r="P68" s="6">
        <v>53.64</v>
      </c>
      <c r="Q68" s="8">
        <v>41.93</v>
      </c>
      <c r="R68" s="6">
        <v>53.9</v>
      </c>
      <c r="S68" s="8">
        <v>53.9</v>
      </c>
      <c r="T68" s="6">
        <v>46.19</v>
      </c>
      <c r="U68" s="8">
        <v>51.75</v>
      </c>
      <c r="V68" s="6">
        <v>50.71</v>
      </c>
      <c r="W68" s="8">
        <v>58.7</v>
      </c>
      <c r="X68" s="6">
        <v>45.27</v>
      </c>
      <c r="Y68" s="8">
        <v>54.48</v>
      </c>
      <c r="Z68" s="6">
        <v>54.74</v>
      </c>
      <c r="AA68" s="8">
        <v>54.74</v>
      </c>
      <c r="AB68" s="6">
        <v>49.07</v>
      </c>
      <c r="AC68" s="8">
        <v>49.07</v>
      </c>
      <c r="AD68" s="6">
        <v>50.28</v>
      </c>
      <c r="AE68" s="8">
        <v>50.28</v>
      </c>
      <c r="AF68" s="7">
        <v>50.327884299999994</v>
      </c>
      <c r="AG68" s="8">
        <v>49.950170400000019</v>
      </c>
      <c r="AH68" s="7">
        <v>48.805496199999993</v>
      </c>
      <c r="AI68" s="8">
        <v>51.635141900000001</v>
      </c>
      <c r="AJ68" s="9">
        <v>170.4</v>
      </c>
      <c r="AK68" s="9">
        <v>51.5</v>
      </c>
      <c r="AL68" s="8">
        <v>53</v>
      </c>
      <c r="AM68" s="8">
        <f>AL68-AK68</f>
        <v>1.5</v>
      </c>
      <c r="AN68" s="8">
        <f>AK68/AJ68/AJ68*10000</f>
        <v>17.736505102603097</v>
      </c>
      <c r="AO68" s="9">
        <f>AL68/AJ68/AJ68*10000</f>
        <v>18.253102338601249</v>
      </c>
      <c r="AP68" s="9">
        <f t="shared" si="1"/>
        <v>0.51659723599815166</v>
      </c>
    </row>
    <row r="69" spans="1:42">
      <c r="A69" s="1" t="s">
        <v>14</v>
      </c>
      <c r="B69" s="2">
        <v>27</v>
      </c>
      <c r="C69" s="2">
        <v>1</v>
      </c>
      <c r="D69" s="2">
        <v>40</v>
      </c>
      <c r="E69" s="2">
        <v>7</v>
      </c>
      <c r="F69" s="1">
        <v>280</v>
      </c>
      <c r="G69" s="1">
        <v>1</v>
      </c>
      <c r="H69" s="1">
        <v>0</v>
      </c>
      <c r="I69" s="1">
        <v>1</v>
      </c>
      <c r="J69" s="1">
        <v>0</v>
      </c>
      <c r="K69" s="1">
        <v>5</v>
      </c>
      <c r="L69" s="1">
        <v>0</v>
      </c>
      <c r="M69" s="1">
        <v>3</v>
      </c>
      <c r="N69" s="1">
        <v>0</v>
      </c>
      <c r="O69" s="1">
        <v>8</v>
      </c>
      <c r="P69" s="6">
        <v>53.64</v>
      </c>
      <c r="Q69" s="9">
        <v>53.64</v>
      </c>
      <c r="R69" s="6">
        <v>53.9</v>
      </c>
      <c r="S69" s="9">
        <v>53.9</v>
      </c>
      <c r="T69" s="6">
        <v>60.22</v>
      </c>
      <c r="U69" s="9">
        <v>60.22</v>
      </c>
      <c r="V69" s="6">
        <v>50.71</v>
      </c>
      <c r="W69" s="9">
        <v>50.71</v>
      </c>
      <c r="X69" s="6">
        <v>59.64</v>
      </c>
      <c r="Y69" s="9">
        <v>54.48</v>
      </c>
      <c r="Z69" s="6">
        <v>54.74</v>
      </c>
      <c r="AA69" s="9">
        <v>54.74</v>
      </c>
      <c r="AB69" s="6">
        <v>54.3</v>
      </c>
      <c r="AC69" s="9">
        <v>49.07</v>
      </c>
      <c r="AD69" s="6">
        <v>38.46</v>
      </c>
      <c r="AE69" s="9">
        <v>50.28</v>
      </c>
      <c r="AF69" s="7">
        <v>58.909478600000007</v>
      </c>
      <c r="AG69" s="9">
        <v>55.693330500000002</v>
      </c>
      <c r="AH69" s="7">
        <v>44.405696999999996</v>
      </c>
      <c r="AI69" s="9">
        <v>48.103296299999997</v>
      </c>
      <c r="AJ69" s="9">
        <v>175</v>
      </c>
      <c r="AK69" s="9">
        <v>67</v>
      </c>
      <c r="AL69" s="8">
        <v>68.400000000000006</v>
      </c>
      <c r="AM69" s="8">
        <f>AL69-AK69</f>
        <v>1.4000000000000057</v>
      </c>
      <c r="AN69" s="8">
        <f>AK69/AJ69/AJ69*10000</f>
        <v>21.877551020408163</v>
      </c>
      <c r="AO69" s="9">
        <f>AL69/AJ69/AJ69*10000</f>
        <v>22.334693877551025</v>
      </c>
      <c r="AP69" s="9">
        <f t="shared" si="1"/>
        <v>0.45714285714286262</v>
      </c>
    </row>
    <row r="70" spans="1:42">
      <c r="A70" s="1" t="s">
        <v>14</v>
      </c>
      <c r="B70" s="2">
        <v>40</v>
      </c>
      <c r="C70" s="2">
        <v>1</v>
      </c>
      <c r="D70" s="2">
        <v>30</v>
      </c>
      <c r="E70" s="2">
        <v>20</v>
      </c>
      <c r="F70" s="1">
        <v>600</v>
      </c>
      <c r="G70" s="1">
        <v>0</v>
      </c>
      <c r="H70" s="1">
        <v>0</v>
      </c>
      <c r="I70" s="1">
        <v>0</v>
      </c>
      <c r="J70" s="1">
        <v>5</v>
      </c>
      <c r="K70" s="1">
        <v>1</v>
      </c>
      <c r="L70" s="1">
        <v>2</v>
      </c>
      <c r="M70" s="1">
        <v>0</v>
      </c>
      <c r="N70" s="1">
        <v>7</v>
      </c>
      <c r="O70" s="1">
        <v>1</v>
      </c>
      <c r="P70" s="6">
        <v>53.64</v>
      </c>
      <c r="Q70" s="9">
        <v>53.64</v>
      </c>
      <c r="R70" s="6">
        <v>53.9</v>
      </c>
      <c r="S70" s="9">
        <v>53.9</v>
      </c>
      <c r="T70" s="6">
        <v>60.22</v>
      </c>
      <c r="U70" s="9">
        <v>60.22</v>
      </c>
      <c r="V70" s="6">
        <v>50.71</v>
      </c>
      <c r="W70" s="9">
        <v>58.7</v>
      </c>
      <c r="X70" s="6">
        <v>54.48</v>
      </c>
      <c r="Y70" s="9">
        <v>54.48</v>
      </c>
      <c r="Z70" s="6">
        <v>45.23</v>
      </c>
      <c r="AA70" s="9">
        <v>54.74</v>
      </c>
      <c r="AB70" s="6">
        <v>54.3</v>
      </c>
      <c r="AC70" s="9">
        <v>54.3</v>
      </c>
      <c r="AD70" s="6">
        <v>50.28</v>
      </c>
      <c r="AE70" s="9">
        <v>57.45</v>
      </c>
      <c r="AF70" s="7">
        <v>55.040386100000006</v>
      </c>
      <c r="AG70" s="9">
        <v>54.574123900000004</v>
      </c>
      <c r="AH70" s="7">
        <v>47.755571999999994</v>
      </c>
      <c r="AI70" s="9">
        <v>54.315681499999997</v>
      </c>
      <c r="AJ70" s="9">
        <v>171.1</v>
      </c>
      <c r="AK70" s="9">
        <v>65.400000000000006</v>
      </c>
      <c r="AL70" s="8">
        <v>69.5</v>
      </c>
      <c r="AM70" s="8">
        <f>AL70-AK70</f>
        <v>4.0999999999999943</v>
      </c>
      <c r="AN70" s="8">
        <f>AK70/AJ70/AJ70*10000</f>
        <v>22.339720193296653</v>
      </c>
      <c r="AO70" s="9">
        <f>AL70/AJ70/AJ70*10000</f>
        <v>23.740222529573661</v>
      </c>
      <c r="AP70" s="9">
        <f t="shared" si="1"/>
        <v>1.4005023362770075</v>
      </c>
    </row>
    <row r="71" spans="1:42">
      <c r="A71" s="1" t="s">
        <v>14</v>
      </c>
      <c r="B71" s="2">
        <v>37</v>
      </c>
      <c r="C71" s="2">
        <v>2</v>
      </c>
      <c r="D71" s="2">
        <v>20</v>
      </c>
      <c r="E71" s="2">
        <v>17</v>
      </c>
      <c r="F71" s="1">
        <v>340</v>
      </c>
      <c r="G71" s="1">
        <v>1</v>
      </c>
      <c r="H71" s="1">
        <v>1</v>
      </c>
      <c r="I71" s="1">
        <v>1</v>
      </c>
      <c r="J71" s="1">
        <v>6</v>
      </c>
      <c r="K71" s="1">
        <v>2</v>
      </c>
      <c r="L71" s="1">
        <v>4</v>
      </c>
      <c r="M71" s="1">
        <v>8</v>
      </c>
      <c r="N71" s="1">
        <v>10</v>
      </c>
      <c r="O71" s="1">
        <v>10</v>
      </c>
      <c r="P71" s="6">
        <v>53.64</v>
      </c>
      <c r="Q71" s="9">
        <v>53.64</v>
      </c>
      <c r="R71" s="6">
        <v>53.9</v>
      </c>
      <c r="S71" s="9">
        <v>53.9</v>
      </c>
      <c r="T71" s="6">
        <v>37.909999999999997</v>
      </c>
      <c r="U71" s="9">
        <v>46.19</v>
      </c>
      <c r="V71" s="6">
        <v>41.11</v>
      </c>
      <c r="W71" s="9">
        <v>41.11</v>
      </c>
      <c r="X71" s="6">
        <v>45.27</v>
      </c>
      <c r="Y71" s="9">
        <v>39.78</v>
      </c>
      <c r="Z71" s="6">
        <v>38.44</v>
      </c>
      <c r="AA71" s="9">
        <v>54.74</v>
      </c>
      <c r="AB71" s="6">
        <v>32.200000000000003</v>
      </c>
      <c r="AC71" s="9">
        <v>54.3</v>
      </c>
      <c r="AD71" s="6">
        <v>50.28</v>
      </c>
      <c r="AE71" s="9">
        <v>57.45</v>
      </c>
      <c r="AF71" s="7">
        <v>48.065845400000001</v>
      </c>
      <c r="AG71" s="9">
        <v>44.744974799999987</v>
      </c>
      <c r="AH71" s="7">
        <v>38.6377369</v>
      </c>
      <c r="AI71" s="9">
        <v>54.454338099999994</v>
      </c>
      <c r="AJ71" s="9">
        <v>158.80000000000001</v>
      </c>
      <c r="AK71" s="9">
        <v>58.4</v>
      </c>
      <c r="AL71" s="8">
        <v>63</v>
      </c>
      <c r="AM71" s="8">
        <f>AL71-AK71</f>
        <v>4.6000000000000014</v>
      </c>
      <c r="AN71" s="8">
        <f>AK71/AJ71/AJ71*10000</f>
        <v>23.158575969646396</v>
      </c>
      <c r="AO71" s="9">
        <f>AL71/AJ71/AJ71*10000</f>
        <v>24.982710378214442</v>
      </c>
      <c r="AP71" s="9">
        <f t="shared" si="1"/>
        <v>1.824134408568046</v>
      </c>
    </row>
    <row r="72" spans="1:42">
      <c r="A72" s="1" t="s">
        <v>14</v>
      </c>
      <c r="B72" s="2">
        <v>63</v>
      </c>
      <c r="C72" s="2">
        <v>2</v>
      </c>
      <c r="D72" s="2">
        <v>10</v>
      </c>
      <c r="E72" s="2">
        <v>30</v>
      </c>
      <c r="F72" s="1">
        <v>300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2</v>
      </c>
      <c r="M72" s="1">
        <v>4</v>
      </c>
      <c r="N72" s="1">
        <v>2</v>
      </c>
      <c r="O72" s="1">
        <v>4</v>
      </c>
      <c r="P72" s="6">
        <v>53.64</v>
      </c>
      <c r="Q72" s="9">
        <v>53.64</v>
      </c>
      <c r="R72" s="6">
        <v>53.9</v>
      </c>
      <c r="S72" s="9">
        <v>53.9</v>
      </c>
      <c r="T72" s="6">
        <v>60.22</v>
      </c>
      <c r="U72" s="9">
        <v>60.22</v>
      </c>
      <c r="V72" s="6">
        <v>50.71</v>
      </c>
      <c r="W72" s="9">
        <v>50.71</v>
      </c>
      <c r="X72" s="6">
        <v>54.48</v>
      </c>
      <c r="Y72" s="9">
        <v>54.48</v>
      </c>
      <c r="Z72" s="6">
        <v>54.74</v>
      </c>
      <c r="AA72" s="9">
        <v>54.74</v>
      </c>
      <c r="AB72" s="6">
        <v>49.07</v>
      </c>
      <c r="AC72" s="9">
        <v>54.3</v>
      </c>
      <c r="AD72" s="6">
        <v>50.28</v>
      </c>
      <c r="AE72" s="9">
        <v>57.45</v>
      </c>
      <c r="AF72" s="7">
        <v>55.693330500000002</v>
      </c>
      <c r="AG72" s="9">
        <v>52.734506300000007</v>
      </c>
      <c r="AH72" s="7">
        <v>48.103296299999997</v>
      </c>
      <c r="AI72" s="9">
        <v>54.477079499999995</v>
      </c>
      <c r="AJ72" s="9">
        <v>154.80000000000001</v>
      </c>
      <c r="AK72" s="9">
        <v>37.200000000000003</v>
      </c>
      <c r="AL72" s="8">
        <v>43.5</v>
      </c>
      <c r="AM72" s="8">
        <f>AL72-AK72</f>
        <v>6.2999999999999972</v>
      </c>
      <c r="AN72" s="8">
        <f>AK72/AJ72/AJ72*10000</f>
        <v>15.523906816497407</v>
      </c>
      <c r="AO72" s="9">
        <f>AL72/AJ72/AJ72*10000</f>
        <v>18.152955551549386</v>
      </c>
      <c r="AP72" s="9">
        <f t="shared" si="1"/>
        <v>2.6290487350519793</v>
      </c>
    </row>
    <row r="73" spans="1:42">
      <c r="A73" s="1" t="s">
        <v>14</v>
      </c>
      <c r="B73" s="2">
        <v>36</v>
      </c>
      <c r="C73" s="2">
        <v>1</v>
      </c>
      <c r="D73" s="2">
        <v>15</v>
      </c>
      <c r="E73" s="2">
        <v>20</v>
      </c>
      <c r="F73" s="1">
        <v>300</v>
      </c>
      <c r="G73" s="1">
        <v>0</v>
      </c>
      <c r="H73" s="1">
        <v>0</v>
      </c>
      <c r="I73" s="1">
        <v>0</v>
      </c>
      <c r="J73" s="1">
        <v>4</v>
      </c>
      <c r="K73" s="1">
        <v>2</v>
      </c>
      <c r="L73" s="1">
        <v>3</v>
      </c>
      <c r="M73" s="1">
        <v>2</v>
      </c>
      <c r="N73" s="1">
        <v>7</v>
      </c>
      <c r="O73" s="1">
        <v>4</v>
      </c>
      <c r="P73" s="6">
        <v>53.64</v>
      </c>
      <c r="Q73" s="9">
        <v>53.64</v>
      </c>
      <c r="R73" s="6">
        <v>53.9</v>
      </c>
      <c r="S73" s="9">
        <v>53.9</v>
      </c>
      <c r="T73" s="6">
        <v>60.22</v>
      </c>
      <c r="U73" s="9">
        <v>60.22</v>
      </c>
      <c r="V73" s="6">
        <v>50.71</v>
      </c>
      <c r="W73" s="9">
        <v>50.71</v>
      </c>
      <c r="X73" s="6">
        <v>45.27</v>
      </c>
      <c r="Y73" s="9">
        <v>45.27</v>
      </c>
      <c r="Z73" s="6">
        <v>38.44</v>
      </c>
      <c r="AA73" s="9">
        <v>54.74</v>
      </c>
      <c r="AB73" s="6">
        <v>54.3</v>
      </c>
      <c r="AC73" s="9">
        <v>49.07</v>
      </c>
      <c r="AD73" s="6">
        <v>57.45</v>
      </c>
      <c r="AE73" s="9">
        <v>50.28</v>
      </c>
      <c r="AF73" s="7">
        <v>52.248173600000001</v>
      </c>
      <c r="AG73" s="9">
        <v>54.999172799999997</v>
      </c>
      <c r="AH73" s="7">
        <v>48.491569799999994</v>
      </c>
      <c r="AI73" s="9">
        <v>46.561818599999995</v>
      </c>
      <c r="AJ73" s="9">
        <v>172.6</v>
      </c>
      <c r="AK73" s="9">
        <v>73.7</v>
      </c>
      <c r="AL73" s="8">
        <v>74</v>
      </c>
      <c r="AM73" s="8">
        <f>AL73-AK73</f>
        <v>0.29999999999999716</v>
      </c>
      <c r="AN73" s="8">
        <f>AK73/AJ73/AJ73*10000</f>
        <v>24.739214440987748</v>
      </c>
      <c r="AO73" s="9">
        <f>AL73/AJ73/AJ73*10000</f>
        <v>24.839916806419176</v>
      </c>
      <c r="AP73" s="9">
        <f t="shared" si="1"/>
        <v>0.10070236543142741</v>
      </c>
    </row>
    <row r="74" spans="1:42">
      <c r="A74" s="1" t="s">
        <v>14</v>
      </c>
      <c r="B74" s="2">
        <v>38</v>
      </c>
      <c r="C74" s="2">
        <v>1</v>
      </c>
      <c r="D74" s="2">
        <v>18</v>
      </c>
      <c r="E74" s="2">
        <v>18</v>
      </c>
      <c r="F74" s="1">
        <v>324</v>
      </c>
      <c r="G74" s="1">
        <v>1</v>
      </c>
      <c r="H74" s="1">
        <v>0</v>
      </c>
      <c r="I74" s="1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6">
        <v>53.64</v>
      </c>
      <c r="Q74" s="9">
        <v>53.64</v>
      </c>
      <c r="R74" s="6">
        <v>53.9</v>
      </c>
      <c r="S74" s="9">
        <v>53.9</v>
      </c>
      <c r="T74" s="6">
        <v>60.22</v>
      </c>
      <c r="U74" s="9">
        <v>60.22</v>
      </c>
      <c r="V74" s="6">
        <v>50.71</v>
      </c>
      <c r="W74" s="9">
        <v>58.7</v>
      </c>
      <c r="X74" s="6">
        <v>59.64</v>
      </c>
      <c r="Y74" s="9">
        <v>59.64</v>
      </c>
      <c r="Z74" s="6">
        <v>54.74</v>
      </c>
      <c r="AA74" s="9">
        <v>54.74</v>
      </c>
      <c r="AB74" s="6">
        <v>54.3</v>
      </c>
      <c r="AC74" s="9">
        <v>54.3</v>
      </c>
      <c r="AD74" s="6">
        <v>57.45</v>
      </c>
      <c r="AE74" s="9">
        <v>57.45</v>
      </c>
      <c r="AF74" s="7">
        <v>53.123415500000007</v>
      </c>
      <c r="AG74" s="9">
        <v>54.963033100000004</v>
      </c>
      <c r="AH74" s="7">
        <v>55.340708699999993</v>
      </c>
      <c r="AI74" s="9">
        <v>55.179310699999995</v>
      </c>
      <c r="AJ74" s="9">
        <v>178.2</v>
      </c>
      <c r="AK74" s="9">
        <v>79.8</v>
      </c>
      <c r="AL74" s="8">
        <v>84</v>
      </c>
      <c r="AM74" s="8">
        <f>AL74-AK74</f>
        <v>4.2000000000000028</v>
      </c>
      <c r="AN74" s="8">
        <f>AK74/AJ74/AJ74*10000</f>
        <v>25.129710876063289</v>
      </c>
      <c r="AO74" s="9">
        <f>AL74/AJ74/AJ74*10000</f>
        <v>26.452327237961359</v>
      </c>
      <c r="AP74" s="9">
        <f t="shared" si="1"/>
        <v>1.3226163618980706</v>
      </c>
    </row>
    <row r="75" spans="1:42">
      <c r="A75" s="1" t="s">
        <v>14</v>
      </c>
      <c r="B75" s="2">
        <v>58</v>
      </c>
      <c r="C75" s="2">
        <v>1</v>
      </c>
      <c r="D75" s="2">
        <v>20</v>
      </c>
      <c r="E75" s="2">
        <v>40</v>
      </c>
      <c r="F75" s="1">
        <v>800</v>
      </c>
      <c r="G75" s="1">
        <v>1</v>
      </c>
      <c r="H75" s="1">
        <v>0</v>
      </c>
      <c r="I75" s="1">
        <v>0</v>
      </c>
      <c r="J75" s="1">
        <v>0</v>
      </c>
      <c r="K75" s="1">
        <v>1</v>
      </c>
      <c r="L75" s="1">
        <v>0</v>
      </c>
      <c r="M75" s="1">
        <v>0</v>
      </c>
      <c r="N75" s="1">
        <v>0</v>
      </c>
      <c r="O75" s="1">
        <v>1</v>
      </c>
      <c r="P75" s="6">
        <v>53.64</v>
      </c>
      <c r="Q75" s="9">
        <v>53.64</v>
      </c>
      <c r="R75" s="6">
        <v>53.9</v>
      </c>
      <c r="S75" s="9">
        <v>53.9</v>
      </c>
      <c r="T75" s="6">
        <v>60.22</v>
      </c>
      <c r="U75" s="9">
        <v>60.22</v>
      </c>
      <c r="V75" s="6">
        <v>50.71</v>
      </c>
      <c r="W75" s="9">
        <v>50.71</v>
      </c>
      <c r="X75" s="6">
        <v>54.48</v>
      </c>
      <c r="Y75" s="9">
        <v>54.48</v>
      </c>
      <c r="Z75" s="6">
        <v>45.23</v>
      </c>
      <c r="AA75" s="9">
        <v>54.74</v>
      </c>
      <c r="AB75" s="6">
        <v>49.07</v>
      </c>
      <c r="AC75" s="9">
        <v>49.07</v>
      </c>
      <c r="AD75" s="6">
        <v>50.28</v>
      </c>
      <c r="AE75" s="9">
        <v>50.28</v>
      </c>
      <c r="AF75" s="7">
        <v>55.814582999999999</v>
      </c>
      <c r="AG75" s="9">
        <v>55.693330500000002</v>
      </c>
      <c r="AH75" s="7">
        <v>45.510489899999996</v>
      </c>
      <c r="AI75" s="9">
        <v>48.103296299999997</v>
      </c>
      <c r="AJ75" s="9">
        <v>175</v>
      </c>
      <c r="AK75" s="9">
        <v>57.8</v>
      </c>
      <c r="AL75" s="8">
        <v>62</v>
      </c>
      <c r="AM75" s="8">
        <f>AL75-AK75</f>
        <v>4.2000000000000028</v>
      </c>
      <c r="AN75" s="8">
        <f>AK75/AJ75/AJ75*10000</f>
        <v>18.873469387755101</v>
      </c>
      <c r="AO75" s="9">
        <f>AL75/AJ75/AJ75*10000</f>
        <v>20.244897959183671</v>
      </c>
      <c r="AP75" s="9">
        <f t="shared" si="1"/>
        <v>1.3714285714285701</v>
      </c>
    </row>
    <row r="76" spans="1:42">
      <c r="A76" s="1" t="s">
        <v>14</v>
      </c>
      <c r="B76" s="2">
        <v>63</v>
      </c>
      <c r="C76" s="2">
        <v>2</v>
      </c>
      <c r="D76" s="2">
        <v>20</v>
      </c>
      <c r="E76" s="2">
        <v>27</v>
      </c>
      <c r="F76" s="1">
        <v>540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3</v>
      </c>
      <c r="M76" s="1">
        <v>2</v>
      </c>
      <c r="N76" s="1">
        <v>3</v>
      </c>
      <c r="O76" s="1">
        <v>2</v>
      </c>
      <c r="P76" s="6">
        <v>48.52</v>
      </c>
      <c r="Q76" s="9">
        <v>48.52</v>
      </c>
      <c r="R76" s="6">
        <v>48.47</v>
      </c>
      <c r="S76" s="9">
        <v>53.9</v>
      </c>
      <c r="T76" s="6">
        <v>51.75</v>
      </c>
      <c r="U76" s="9">
        <v>51.75</v>
      </c>
      <c r="V76" s="6">
        <v>50.71</v>
      </c>
      <c r="W76" s="9">
        <v>50.71</v>
      </c>
      <c r="X76" s="6">
        <v>54.48</v>
      </c>
      <c r="Y76" s="9">
        <v>54.48</v>
      </c>
      <c r="Z76" s="6">
        <v>54.74</v>
      </c>
      <c r="AA76" s="9">
        <v>54.74</v>
      </c>
      <c r="AB76" s="6">
        <v>54.3</v>
      </c>
      <c r="AC76" s="9">
        <v>54.3</v>
      </c>
      <c r="AD76" s="6">
        <v>57.45</v>
      </c>
      <c r="AE76" s="9">
        <v>57.45</v>
      </c>
      <c r="AF76" s="7">
        <v>45.751400299999993</v>
      </c>
      <c r="AG76" s="9">
        <v>47.832013400000008</v>
      </c>
      <c r="AH76" s="7">
        <v>57.754407999999991</v>
      </c>
      <c r="AI76" s="9">
        <v>56.854168299999991</v>
      </c>
      <c r="AJ76" s="9">
        <v>150.6</v>
      </c>
      <c r="AK76" s="9">
        <v>47</v>
      </c>
      <c r="AL76" s="8">
        <v>50.5</v>
      </c>
      <c r="AM76" s="8">
        <f>AL76-AK76</f>
        <v>3.5</v>
      </c>
      <c r="AN76" s="8">
        <f>AK76/AJ76/AJ76*10000</f>
        <v>20.72277512349892</v>
      </c>
      <c r="AO76" s="9">
        <f>AL76/AJ76/AJ76*10000</f>
        <v>22.265960505036077</v>
      </c>
      <c r="AP76" s="9">
        <f t="shared" si="1"/>
        <v>1.5431853815371568</v>
      </c>
    </row>
    <row r="77" spans="1:42">
      <c r="A77" s="1" t="s">
        <v>14</v>
      </c>
      <c r="B77" s="2">
        <v>38</v>
      </c>
      <c r="C77" s="2">
        <v>2</v>
      </c>
      <c r="D77" s="2">
        <v>15</v>
      </c>
      <c r="E77" s="2">
        <v>20</v>
      </c>
      <c r="F77" s="1">
        <v>300</v>
      </c>
      <c r="G77" s="1">
        <v>0</v>
      </c>
      <c r="H77" s="1">
        <v>0</v>
      </c>
      <c r="I77" s="1">
        <v>0</v>
      </c>
      <c r="J77" s="1">
        <v>0</v>
      </c>
      <c r="K77" s="1">
        <v>1</v>
      </c>
      <c r="L77" s="1">
        <v>0</v>
      </c>
      <c r="M77" s="1">
        <v>2</v>
      </c>
      <c r="N77" s="1">
        <v>0</v>
      </c>
      <c r="O77" s="1">
        <v>3</v>
      </c>
      <c r="P77" s="9">
        <v>53.64</v>
      </c>
      <c r="Q77" s="9">
        <v>48.52</v>
      </c>
      <c r="R77" s="9">
        <v>53.9</v>
      </c>
      <c r="S77" s="9">
        <v>48.47</v>
      </c>
      <c r="T77" s="9">
        <v>60.22</v>
      </c>
      <c r="U77" s="9">
        <v>60.22</v>
      </c>
      <c r="V77" s="9">
        <v>58.7</v>
      </c>
      <c r="W77" s="9">
        <v>50.71</v>
      </c>
      <c r="X77" s="9">
        <v>59.64</v>
      </c>
      <c r="Y77" s="9">
        <v>59.64</v>
      </c>
      <c r="Z77" s="9">
        <v>54.74</v>
      </c>
      <c r="AA77" s="9">
        <v>54.74</v>
      </c>
      <c r="AB77" s="9">
        <v>54.3</v>
      </c>
      <c r="AC77" s="9">
        <v>49.07</v>
      </c>
      <c r="AD77" s="9">
        <v>57.45</v>
      </c>
      <c r="AE77" s="9">
        <v>50.28</v>
      </c>
      <c r="AF77" s="9">
        <v>54.963033100000004</v>
      </c>
      <c r="AG77" s="9">
        <v>51.919220199999998</v>
      </c>
      <c r="AH77" s="9">
        <v>55.179310699999995</v>
      </c>
      <c r="AI77" s="9">
        <v>50.889731599999983</v>
      </c>
      <c r="AJ77" s="9">
        <v>161.1</v>
      </c>
      <c r="AK77" s="9">
        <v>51.9</v>
      </c>
      <c r="AL77" s="8">
        <v>53</v>
      </c>
      <c r="AM77" s="8">
        <f>AL77-AK77</f>
        <v>1.1000000000000014</v>
      </c>
      <c r="AN77" s="8">
        <f>AK77/AJ77/AJ77*10000</f>
        <v>19.997526317553781</v>
      </c>
      <c r="AO77" s="9">
        <f>AL77/AJ77/AJ77*10000</f>
        <v>20.421365989024093</v>
      </c>
      <c r="AP77" s="9">
        <f t="shared" si="1"/>
        <v>0.42383967147031143</v>
      </c>
    </row>
    <row r="78" spans="1:42">
      <c r="A78" s="1" t="s">
        <v>14</v>
      </c>
      <c r="B78" s="2">
        <v>54</v>
      </c>
      <c r="C78" s="2">
        <v>1</v>
      </c>
      <c r="D78" s="2">
        <v>35</v>
      </c>
      <c r="E78" s="2">
        <v>37</v>
      </c>
      <c r="F78" s="1">
        <v>1295</v>
      </c>
      <c r="G78" s="1">
        <v>0</v>
      </c>
      <c r="H78" s="1">
        <v>0</v>
      </c>
      <c r="I78" s="1">
        <v>0</v>
      </c>
      <c r="J78" s="2">
        <v>0</v>
      </c>
      <c r="K78" s="2">
        <v>0</v>
      </c>
      <c r="L78" s="2">
        <v>0</v>
      </c>
      <c r="M78" s="2">
        <v>1</v>
      </c>
      <c r="N78" s="2">
        <v>0</v>
      </c>
      <c r="O78" s="2">
        <v>1</v>
      </c>
      <c r="P78" s="9">
        <v>53.64</v>
      </c>
      <c r="Q78" s="9">
        <v>48.52</v>
      </c>
      <c r="R78" s="9">
        <v>53.9</v>
      </c>
      <c r="S78" s="9">
        <v>48.47</v>
      </c>
      <c r="T78" s="9">
        <v>60.22</v>
      </c>
      <c r="U78" s="9">
        <v>51.75</v>
      </c>
      <c r="V78" s="9">
        <v>61.52</v>
      </c>
      <c r="W78" s="9">
        <v>58.7</v>
      </c>
      <c r="X78" s="9">
        <v>59.64</v>
      </c>
      <c r="Y78" s="9">
        <v>54.48</v>
      </c>
      <c r="Z78" s="9">
        <v>54.74</v>
      </c>
      <c r="AA78" s="9">
        <v>45.23</v>
      </c>
      <c r="AB78" s="9">
        <v>54.3</v>
      </c>
      <c r="AC78" s="9">
        <v>49.07</v>
      </c>
      <c r="AD78" s="9">
        <v>57.45</v>
      </c>
      <c r="AE78" s="9">
        <v>44.99</v>
      </c>
      <c r="AF78" s="9">
        <v>55.612309900000014</v>
      </c>
      <c r="AG78" s="9">
        <v>52.282904700000003</v>
      </c>
      <c r="AH78" s="9">
        <v>55.122346699999994</v>
      </c>
      <c r="AI78" s="9">
        <v>45.580279699999991</v>
      </c>
      <c r="AJ78" s="9">
        <v>170.3</v>
      </c>
      <c r="AK78" s="9">
        <v>78.5</v>
      </c>
      <c r="AL78" s="8">
        <v>82</v>
      </c>
      <c r="AM78" s="8">
        <f>AL78-AK78</f>
        <v>3.5</v>
      </c>
      <c r="AN78" s="8">
        <f>AK78/AJ78/AJ78*10000</f>
        <v>27.067014825483266</v>
      </c>
      <c r="AO78" s="9">
        <f>AL78/AJ78/AJ78*10000</f>
        <v>28.273824403689524</v>
      </c>
      <c r="AP78" s="9">
        <f t="shared" si="1"/>
        <v>1.2068095782062578</v>
      </c>
    </row>
    <row r="79" spans="1:42">
      <c r="A79" s="1" t="s">
        <v>14</v>
      </c>
      <c r="B79" s="2">
        <v>41</v>
      </c>
      <c r="C79" s="2">
        <v>1</v>
      </c>
      <c r="D79" s="2">
        <v>20</v>
      </c>
      <c r="E79" s="2">
        <v>24</v>
      </c>
      <c r="F79" s="1">
        <v>480</v>
      </c>
      <c r="G79" s="1">
        <v>1</v>
      </c>
      <c r="H79" s="1">
        <v>1</v>
      </c>
      <c r="I79" s="1">
        <v>1</v>
      </c>
      <c r="J79" s="1">
        <v>10</v>
      </c>
      <c r="K79" s="1">
        <v>14</v>
      </c>
      <c r="L79" s="1">
        <v>8</v>
      </c>
      <c r="M79" s="1">
        <v>14</v>
      </c>
      <c r="N79" s="1">
        <v>18</v>
      </c>
      <c r="O79" s="1">
        <v>28</v>
      </c>
      <c r="P79" s="9">
        <v>41.93</v>
      </c>
      <c r="Q79" s="9">
        <v>36.68</v>
      </c>
      <c r="R79" s="9">
        <v>42.58</v>
      </c>
      <c r="S79" s="9">
        <v>32.76</v>
      </c>
      <c r="T79" s="9">
        <v>60.22</v>
      </c>
      <c r="U79" s="9">
        <v>37.909999999999997</v>
      </c>
      <c r="V79" s="9">
        <v>33.369999999999997</v>
      </c>
      <c r="W79" s="9">
        <v>33.369999999999997</v>
      </c>
      <c r="X79" s="9">
        <v>45.27</v>
      </c>
      <c r="Y79" s="9">
        <v>39.78</v>
      </c>
      <c r="Z79" s="9">
        <v>45.23</v>
      </c>
      <c r="AA79" s="9">
        <v>54.74</v>
      </c>
      <c r="AB79" s="9">
        <v>49.07</v>
      </c>
      <c r="AC79" s="9">
        <v>44.48</v>
      </c>
      <c r="AD79" s="9">
        <v>50.28</v>
      </c>
      <c r="AE79" s="9">
        <v>44.99</v>
      </c>
      <c r="AF79" s="9">
        <v>42.027888100000006</v>
      </c>
      <c r="AG79" s="9">
        <v>30.457998199999999</v>
      </c>
      <c r="AH79" s="9">
        <v>48.534744199999992</v>
      </c>
      <c r="AI79" s="9">
        <v>51.436602299999997</v>
      </c>
      <c r="AJ79" s="9">
        <v>179.3</v>
      </c>
      <c r="AK79" s="9">
        <v>67.3</v>
      </c>
      <c r="AL79" s="8">
        <v>79</v>
      </c>
      <c r="AM79" s="8">
        <f>AL79-AK79</f>
        <v>11.700000000000003</v>
      </c>
      <c r="AN79" s="8">
        <f>AK79/AJ79/AJ79*10000</f>
        <v>20.93410919144258</v>
      </c>
      <c r="AO79" s="9">
        <f>AL79/AJ79/AJ79*10000</f>
        <v>24.573471413431854</v>
      </c>
      <c r="AP79" s="9">
        <f t="shared" si="1"/>
        <v>3.6393622219892734</v>
      </c>
    </row>
    <row r="80" spans="1:42">
      <c r="A80" s="1" t="s">
        <v>14</v>
      </c>
      <c r="B80" s="2">
        <v>63</v>
      </c>
      <c r="C80" s="2">
        <v>2</v>
      </c>
      <c r="D80" s="2">
        <v>30</v>
      </c>
      <c r="E80" s="2">
        <v>35</v>
      </c>
      <c r="F80" s="1">
        <v>1050</v>
      </c>
      <c r="G80" s="1">
        <v>0</v>
      </c>
      <c r="H80" s="1">
        <v>0</v>
      </c>
      <c r="I80" s="1">
        <v>1</v>
      </c>
      <c r="J80" s="1">
        <v>0</v>
      </c>
      <c r="K80" s="1">
        <v>12</v>
      </c>
      <c r="L80" s="1">
        <v>0</v>
      </c>
      <c r="M80" s="1">
        <v>5</v>
      </c>
      <c r="N80" s="1">
        <v>0</v>
      </c>
      <c r="O80" s="1">
        <v>17</v>
      </c>
      <c r="P80" s="9">
        <v>53.64</v>
      </c>
      <c r="Q80" s="9">
        <v>53.64</v>
      </c>
      <c r="R80" s="9">
        <v>53.9</v>
      </c>
      <c r="S80" s="9">
        <v>53.9</v>
      </c>
      <c r="T80" s="9">
        <v>60.22</v>
      </c>
      <c r="U80" s="9">
        <v>60.22</v>
      </c>
      <c r="V80" s="9">
        <v>58.7</v>
      </c>
      <c r="W80" s="9">
        <v>58.7</v>
      </c>
      <c r="X80" s="9">
        <v>54.48</v>
      </c>
      <c r="Y80" s="9">
        <v>54.48</v>
      </c>
      <c r="Z80" s="9">
        <v>54.74</v>
      </c>
      <c r="AA80" s="9">
        <v>54.74</v>
      </c>
      <c r="AB80" s="9">
        <v>54.3</v>
      </c>
      <c r="AC80" s="9">
        <v>54.3</v>
      </c>
      <c r="AD80" s="9">
        <v>57.45</v>
      </c>
      <c r="AE80" s="9">
        <v>57.45</v>
      </c>
      <c r="AF80" s="9">
        <v>54.574123900000004</v>
      </c>
      <c r="AG80" s="9">
        <v>54.574123900000004</v>
      </c>
      <c r="AH80" s="9">
        <v>54.315681499999997</v>
      </c>
      <c r="AI80" s="9">
        <v>54.315681499999997</v>
      </c>
      <c r="AJ80" s="9">
        <v>146.4</v>
      </c>
      <c r="AK80" s="9">
        <v>55.5</v>
      </c>
      <c r="AL80" s="8">
        <v>61</v>
      </c>
      <c r="AM80" s="8">
        <f>AL80-AK80</f>
        <v>5.5</v>
      </c>
      <c r="AN80" s="8">
        <f>AK80/AJ80/AJ80*10000</f>
        <v>25.894696766102303</v>
      </c>
      <c r="AO80" s="9">
        <f>AL80/AJ80/AJ80*10000</f>
        <v>28.460837887067395</v>
      </c>
      <c r="AP80" s="9">
        <f t="shared" si="1"/>
        <v>2.5661411209650922</v>
      </c>
    </row>
    <row r="81" spans="1:42">
      <c r="A81" s="1" t="s">
        <v>14</v>
      </c>
      <c r="B81" s="2">
        <v>41</v>
      </c>
      <c r="C81" s="2">
        <v>1</v>
      </c>
      <c r="D81" s="2">
        <v>25</v>
      </c>
      <c r="E81" s="2">
        <v>20</v>
      </c>
      <c r="F81" s="1">
        <v>500</v>
      </c>
      <c r="G81" s="1">
        <v>0</v>
      </c>
      <c r="H81" s="1">
        <v>0</v>
      </c>
      <c r="I81" s="1">
        <v>0</v>
      </c>
      <c r="J81" s="1">
        <v>3</v>
      </c>
      <c r="K81" s="1">
        <v>1</v>
      </c>
      <c r="L81" s="1">
        <v>2</v>
      </c>
      <c r="M81" s="1">
        <v>1</v>
      </c>
      <c r="N81" s="1">
        <v>5</v>
      </c>
      <c r="O81" s="1">
        <v>2</v>
      </c>
      <c r="P81" s="9">
        <v>48.52</v>
      </c>
      <c r="Q81" s="9">
        <v>36.68</v>
      </c>
      <c r="R81" s="9">
        <v>32.76</v>
      </c>
      <c r="S81" s="9">
        <v>32.76</v>
      </c>
      <c r="T81" s="9">
        <v>46.19</v>
      </c>
      <c r="U81" s="9">
        <v>37.909999999999997</v>
      </c>
      <c r="V81" s="9">
        <v>33.369999999999997</v>
      </c>
      <c r="W81" s="9">
        <v>41.11</v>
      </c>
      <c r="X81" s="9">
        <v>39.78</v>
      </c>
      <c r="Y81" s="9">
        <v>39.78</v>
      </c>
      <c r="Z81" s="9">
        <v>29.86</v>
      </c>
      <c r="AA81" s="9">
        <v>29.86</v>
      </c>
      <c r="AB81" s="9">
        <v>32.200000000000003</v>
      </c>
      <c r="AC81" s="9">
        <v>32.200000000000003</v>
      </c>
      <c r="AD81" s="9">
        <v>38.46</v>
      </c>
      <c r="AE81" s="9">
        <v>38.46</v>
      </c>
      <c r="AF81" s="9">
        <v>42.1550431</v>
      </c>
      <c r="AG81" s="9">
        <v>36.364709900000001</v>
      </c>
      <c r="AH81" s="9">
        <v>31.932891199999997</v>
      </c>
      <c r="AI81" s="9">
        <v>35.465365600000005</v>
      </c>
      <c r="AJ81" s="9">
        <v>162.19999999999999</v>
      </c>
      <c r="AK81" s="9">
        <v>45.2</v>
      </c>
      <c r="AL81" s="8">
        <v>50</v>
      </c>
      <c r="AM81" s="8">
        <f>AL81-AK81</f>
        <v>4.7999999999999972</v>
      </c>
      <c r="AN81" s="8">
        <f>AK81/AJ81/AJ81*10000</f>
        <v>17.180537036220528</v>
      </c>
      <c r="AO81" s="9">
        <f>AL81/AJ81/AJ81*10000</f>
        <v>19.005018845376689</v>
      </c>
      <c r="AP81" s="9">
        <f t="shared" si="1"/>
        <v>1.8244818091561612</v>
      </c>
    </row>
    <row r="82" spans="1:42">
      <c r="A82" s="1" t="s">
        <v>14</v>
      </c>
      <c r="B82" s="2">
        <v>62</v>
      </c>
      <c r="C82" s="2">
        <v>1</v>
      </c>
      <c r="D82" s="2">
        <v>20</v>
      </c>
      <c r="E82" s="2">
        <v>40</v>
      </c>
      <c r="F82" s="1">
        <v>800</v>
      </c>
      <c r="G82" s="1">
        <v>1</v>
      </c>
      <c r="H82" s="1">
        <v>0</v>
      </c>
      <c r="I82" s="1">
        <v>0</v>
      </c>
      <c r="J82" s="1">
        <v>1</v>
      </c>
      <c r="K82" s="1">
        <v>0</v>
      </c>
      <c r="L82" s="1">
        <v>0</v>
      </c>
      <c r="M82" s="1">
        <v>0</v>
      </c>
      <c r="N82" s="1">
        <v>1</v>
      </c>
      <c r="O82" s="1">
        <v>0</v>
      </c>
      <c r="P82" s="9">
        <v>53.64</v>
      </c>
      <c r="Q82" s="9">
        <v>53.64</v>
      </c>
      <c r="R82" s="9">
        <v>53.9</v>
      </c>
      <c r="S82" s="9">
        <v>53.9</v>
      </c>
      <c r="T82" s="9">
        <v>60.22</v>
      </c>
      <c r="U82" s="9">
        <v>60.22</v>
      </c>
      <c r="V82" s="9">
        <v>50.71</v>
      </c>
      <c r="W82" s="9">
        <v>58.7</v>
      </c>
      <c r="X82" s="9">
        <v>45.27</v>
      </c>
      <c r="Y82" s="9">
        <v>59.64</v>
      </c>
      <c r="Z82" s="9">
        <v>54.74</v>
      </c>
      <c r="AA82" s="9">
        <v>54.74</v>
      </c>
      <c r="AB82" s="9">
        <v>54.3</v>
      </c>
      <c r="AC82" s="9">
        <v>54.3</v>
      </c>
      <c r="AD82" s="9">
        <v>57.45</v>
      </c>
      <c r="AE82" s="9">
        <v>57.45</v>
      </c>
      <c r="AF82" s="9">
        <v>52.040348600000002</v>
      </c>
      <c r="AG82" s="9">
        <v>54.963033100000004</v>
      </c>
      <c r="AH82" s="9">
        <v>52.935601799999993</v>
      </c>
      <c r="AI82" s="9">
        <v>55.179310699999995</v>
      </c>
      <c r="AJ82" s="9">
        <v>166</v>
      </c>
      <c r="AK82" s="9">
        <v>60.5</v>
      </c>
      <c r="AL82" s="8">
        <v>56</v>
      </c>
      <c r="AM82" s="8">
        <f>AL82-AK82</f>
        <v>-4.5</v>
      </c>
      <c r="AN82" s="8">
        <f>AK82/AJ82/AJ82*10000</f>
        <v>21.955291043692842</v>
      </c>
      <c r="AO82" s="9">
        <f>AL82/AJ82/AJ82*10000</f>
        <v>20.322252866889244</v>
      </c>
      <c r="AP82" s="9">
        <f t="shared" si="1"/>
        <v>-1.6330381768035984</v>
      </c>
    </row>
    <row r="83" spans="1:42">
      <c r="A83" s="1" t="s">
        <v>14</v>
      </c>
      <c r="B83" s="2">
        <v>37</v>
      </c>
      <c r="C83" s="2">
        <v>1</v>
      </c>
      <c r="D83" s="2">
        <v>20</v>
      </c>
      <c r="E83" s="2">
        <v>20</v>
      </c>
      <c r="F83" s="1">
        <v>400</v>
      </c>
      <c r="G83" s="1">
        <v>1</v>
      </c>
      <c r="H83" s="1">
        <v>0</v>
      </c>
      <c r="I83" s="1">
        <v>0</v>
      </c>
      <c r="J83" s="1">
        <v>2</v>
      </c>
      <c r="K83" s="1">
        <v>0</v>
      </c>
      <c r="L83" s="1">
        <v>1</v>
      </c>
      <c r="M83" s="1">
        <v>0</v>
      </c>
      <c r="N83" s="1">
        <v>3</v>
      </c>
      <c r="O83" s="1">
        <v>0</v>
      </c>
      <c r="P83" s="9">
        <v>53.64</v>
      </c>
      <c r="Q83" s="9">
        <v>53.64</v>
      </c>
      <c r="R83" s="9">
        <v>53.9</v>
      </c>
      <c r="S83" s="9">
        <v>53.9</v>
      </c>
      <c r="T83" s="9">
        <v>51.75</v>
      </c>
      <c r="U83" s="9">
        <v>60.22</v>
      </c>
      <c r="V83" s="9">
        <v>50.71</v>
      </c>
      <c r="W83" s="9">
        <v>58.7</v>
      </c>
      <c r="X83" s="9">
        <v>54.48</v>
      </c>
      <c r="Y83" s="9">
        <v>54.48</v>
      </c>
      <c r="Z83" s="9">
        <v>54.74</v>
      </c>
      <c r="AA83" s="9">
        <v>54.74</v>
      </c>
      <c r="AB83" s="9">
        <v>54.3</v>
      </c>
      <c r="AC83" s="9">
        <v>54.3</v>
      </c>
      <c r="AD83" s="9">
        <v>50.28</v>
      </c>
      <c r="AE83" s="9">
        <v>57.45</v>
      </c>
      <c r="AF83" s="9">
        <v>52.099047100000007</v>
      </c>
      <c r="AG83" s="9">
        <v>54.574123900000004</v>
      </c>
      <c r="AH83" s="9">
        <v>51.702900800000002</v>
      </c>
      <c r="AI83" s="9">
        <v>54.315681499999997</v>
      </c>
      <c r="AJ83" s="9">
        <v>173.7</v>
      </c>
      <c r="AK83" s="9">
        <v>76.900000000000006</v>
      </c>
      <c r="AL83" s="9">
        <v>79.7</v>
      </c>
      <c r="AM83" s="8">
        <f>AL83-AK83</f>
        <v>2.7999999999999972</v>
      </c>
      <c r="AN83" s="8">
        <f>AK83/AJ83/AJ83*10000</f>
        <v>25.487468550817013</v>
      </c>
      <c r="AO83" s="9">
        <f>AL83/AJ83/AJ83*10000</f>
        <v>26.415490812745333</v>
      </c>
      <c r="AP83" s="9">
        <f t="shared" si="1"/>
        <v>0.92802226192831938</v>
      </c>
    </row>
    <row r="84" spans="1:42">
      <c r="A84" s="1" t="s">
        <v>14</v>
      </c>
      <c r="B84" s="2">
        <v>45</v>
      </c>
      <c r="C84" s="2">
        <v>1</v>
      </c>
      <c r="D84" s="2">
        <v>20</v>
      </c>
      <c r="E84" s="1">
        <v>25</v>
      </c>
      <c r="F84" s="1">
        <v>500</v>
      </c>
      <c r="G84" s="1">
        <v>1</v>
      </c>
      <c r="H84" s="1">
        <v>1</v>
      </c>
      <c r="I84" s="1">
        <v>0</v>
      </c>
      <c r="J84" s="1">
        <v>5</v>
      </c>
      <c r="K84" s="1">
        <v>1</v>
      </c>
      <c r="L84" s="1">
        <v>4</v>
      </c>
      <c r="M84" s="1">
        <v>2</v>
      </c>
      <c r="N84" s="1">
        <v>9</v>
      </c>
      <c r="O84" s="1">
        <v>3</v>
      </c>
      <c r="P84" s="9">
        <v>53.64</v>
      </c>
      <c r="Q84" s="9">
        <v>53.64</v>
      </c>
      <c r="R84" s="9">
        <v>53.9</v>
      </c>
      <c r="S84" s="9">
        <v>53.9</v>
      </c>
      <c r="T84" s="9">
        <v>60.22</v>
      </c>
      <c r="U84" s="9">
        <v>60.22</v>
      </c>
      <c r="V84" s="9">
        <v>50.71</v>
      </c>
      <c r="W84" s="9">
        <v>50.71</v>
      </c>
      <c r="X84" s="9">
        <v>54.48</v>
      </c>
      <c r="Y84" s="9">
        <v>54.48</v>
      </c>
      <c r="Z84" s="9">
        <v>54.74</v>
      </c>
      <c r="AA84" s="9">
        <v>54.74</v>
      </c>
      <c r="AB84" s="9">
        <v>54.3</v>
      </c>
      <c r="AC84" s="9">
        <v>54.3</v>
      </c>
      <c r="AD84" s="9">
        <v>50.28</v>
      </c>
      <c r="AE84" s="9">
        <v>50.28</v>
      </c>
      <c r="AF84" s="9">
        <v>54.919133600000009</v>
      </c>
      <c r="AG84" s="9">
        <v>54.919133600000009</v>
      </c>
      <c r="AH84" s="9">
        <v>50.348378399999994</v>
      </c>
      <c r="AI84" s="9">
        <v>50.348378399999994</v>
      </c>
      <c r="AJ84" s="9">
        <v>173.9</v>
      </c>
      <c r="AK84" s="9">
        <v>74.5</v>
      </c>
      <c r="AL84" s="9">
        <v>73.400000000000006</v>
      </c>
      <c r="AM84" s="8">
        <f>AL84-AK84</f>
        <v>-1.0999999999999943</v>
      </c>
      <c r="AN84" s="8">
        <f>AK84/AJ84/AJ84*10000</f>
        <v>24.635257650074184</v>
      </c>
      <c r="AO84" s="9">
        <f>AL84/AJ84/AJ84*10000</f>
        <v>24.271515590811347</v>
      </c>
      <c r="AP84" s="9">
        <f t="shared" si="1"/>
        <v>-0.36374205926283665</v>
      </c>
    </row>
    <row r="85" spans="1:42">
      <c r="A85" s="1" t="s">
        <v>14</v>
      </c>
      <c r="B85" s="2">
        <v>41</v>
      </c>
      <c r="C85" s="2">
        <v>1</v>
      </c>
      <c r="D85" s="2">
        <v>40</v>
      </c>
      <c r="E85" s="1">
        <v>25</v>
      </c>
      <c r="F85" s="1">
        <v>1000</v>
      </c>
      <c r="G85" s="1">
        <v>1</v>
      </c>
      <c r="H85" s="1">
        <v>1</v>
      </c>
      <c r="I85" s="1">
        <v>1</v>
      </c>
      <c r="J85" s="1">
        <v>6</v>
      </c>
      <c r="K85" s="1">
        <v>7</v>
      </c>
      <c r="L85" s="1">
        <v>4</v>
      </c>
      <c r="M85" s="1">
        <v>1</v>
      </c>
      <c r="N85" s="1">
        <v>10</v>
      </c>
      <c r="O85" s="1">
        <v>8</v>
      </c>
      <c r="P85" s="9">
        <v>53.64</v>
      </c>
      <c r="Q85" s="9">
        <v>48.52</v>
      </c>
      <c r="R85" s="9">
        <v>53.9</v>
      </c>
      <c r="S85" s="9">
        <v>48.47</v>
      </c>
      <c r="T85" s="9">
        <v>37.909999999999997</v>
      </c>
      <c r="U85" s="9">
        <v>60.22</v>
      </c>
      <c r="V85" s="9">
        <v>50.71</v>
      </c>
      <c r="W85" s="9">
        <v>58.7</v>
      </c>
      <c r="X85" s="9">
        <v>45.27</v>
      </c>
      <c r="Y85" s="9">
        <v>54.48</v>
      </c>
      <c r="Z85" s="9">
        <v>54.74</v>
      </c>
      <c r="AA85" s="9">
        <v>54.74</v>
      </c>
      <c r="AB85" s="9">
        <v>44.48</v>
      </c>
      <c r="AC85" s="9">
        <v>54.3</v>
      </c>
      <c r="AD85" s="9">
        <v>44.99</v>
      </c>
      <c r="AE85" s="9">
        <v>57.45</v>
      </c>
      <c r="AF85" s="9">
        <v>49.86232609999999</v>
      </c>
      <c r="AG85" s="9">
        <v>50.411104400000013</v>
      </c>
      <c r="AH85" s="9">
        <v>45.113143799999996</v>
      </c>
      <c r="AI85" s="9">
        <v>56.238487599999992</v>
      </c>
      <c r="AJ85" s="9">
        <v>171.3</v>
      </c>
      <c r="AK85" s="9">
        <v>86.2</v>
      </c>
      <c r="AL85" s="9">
        <v>78</v>
      </c>
      <c r="AM85" s="8">
        <f>AL85-AK85</f>
        <v>-8.2000000000000028</v>
      </c>
      <c r="AN85" s="8">
        <f>AK85/AJ85/AJ85*10000</f>
        <v>29.375991908311462</v>
      </c>
      <c r="AO85" s="9">
        <f>AL85/AJ85/AJ85*10000</f>
        <v>26.58152400056025</v>
      </c>
      <c r="AP85" s="9">
        <f t="shared" si="1"/>
        <v>-2.794467907751212</v>
      </c>
    </row>
    <row r="86" spans="1:42">
      <c r="A86" s="1" t="s">
        <v>14</v>
      </c>
      <c r="B86" s="2">
        <v>48</v>
      </c>
      <c r="C86" s="2">
        <v>1</v>
      </c>
      <c r="D86" s="2">
        <v>30</v>
      </c>
      <c r="E86" s="1">
        <v>28</v>
      </c>
      <c r="F86" s="1">
        <v>840</v>
      </c>
      <c r="G86" s="1">
        <v>0</v>
      </c>
      <c r="H86" s="1">
        <v>0</v>
      </c>
      <c r="I86" s="1">
        <v>0</v>
      </c>
      <c r="J86" s="1">
        <v>1</v>
      </c>
      <c r="K86" s="1">
        <v>0</v>
      </c>
      <c r="L86" s="1">
        <v>1</v>
      </c>
      <c r="M86" s="1">
        <v>1</v>
      </c>
      <c r="N86" s="1">
        <v>2</v>
      </c>
      <c r="O86" s="1">
        <v>1</v>
      </c>
      <c r="P86" s="9">
        <v>53.64</v>
      </c>
      <c r="Q86" s="9">
        <v>48.52</v>
      </c>
      <c r="R86" s="9">
        <v>53.9</v>
      </c>
      <c r="S86" s="9">
        <v>48.47</v>
      </c>
      <c r="T86" s="9">
        <v>37.909999999999997</v>
      </c>
      <c r="U86" s="9">
        <v>46.19</v>
      </c>
      <c r="V86" s="9">
        <v>50.71</v>
      </c>
      <c r="W86" s="9">
        <v>41.11</v>
      </c>
      <c r="X86" s="9">
        <v>45.27</v>
      </c>
      <c r="Y86" s="9">
        <v>45.27</v>
      </c>
      <c r="Z86" s="9">
        <v>54.74</v>
      </c>
      <c r="AA86" s="9">
        <v>54.74</v>
      </c>
      <c r="AB86" s="9">
        <v>44.48</v>
      </c>
      <c r="AC86" s="9">
        <v>49.07</v>
      </c>
      <c r="AD86" s="9">
        <v>44.99</v>
      </c>
      <c r="AE86" s="9">
        <v>57.45</v>
      </c>
      <c r="AF86" s="9">
        <v>49.86232609999999</v>
      </c>
      <c r="AG86" s="9">
        <v>41.769933499999993</v>
      </c>
      <c r="AH86" s="9">
        <v>45.113143799999996</v>
      </c>
      <c r="AI86" s="9">
        <v>55.050923399999988</v>
      </c>
      <c r="AJ86" s="9">
        <v>173.6</v>
      </c>
      <c r="AK86" s="9">
        <v>73.7</v>
      </c>
      <c r="AL86" s="9">
        <v>80</v>
      </c>
      <c r="AM86" s="8">
        <f>AL86-AK86</f>
        <v>6.2999999999999972</v>
      </c>
      <c r="AN86" s="8">
        <f>AK86/AJ86/AJ86*10000</f>
        <v>24.455021342564084</v>
      </c>
      <c r="AO86" s="9">
        <f>AL86/AJ86/AJ86*10000</f>
        <v>26.545477712416915</v>
      </c>
      <c r="AP86" s="9">
        <f t="shared" si="1"/>
        <v>2.0904563698528307</v>
      </c>
    </row>
    <row r="87" spans="1:42">
      <c r="A87" s="1" t="s">
        <v>14</v>
      </c>
      <c r="B87" s="2">
        <v>52</v>
      </c>
      <c r="C87" s="2">
        <v>2</v>
      </c>
      <c r="D87" s="2">
        <v>15</v>
      </c>
      <c r="E87" s="1">
        <v>34</v>
      </c>
      <c r="F87" s="1">
        <v>510</v>
      </c>
      <c r="G87" s="1">
        <v>0</v>
      </c>
      <c r="H87" s="1">
        <v>1</v>
      </c>
      <c r="I87" s="1">
        <v>0</v>
      </c>
      <c r="J87" s="1">
        <v>9</v>
      </c>
      <c r="K87" s="1">
        <v>2</v>
      </c>
      <c r="L87" s="1">
        <v>11</v>
      </c>
      <c r="M87" s="1">
        <v>0</v>
      </c>
      <c r="N87" s="1">
        <v>20</v>
      </c>
      <c r="O87" s="1">
        <v>2</v>
      </c>
      <c r="P87" s="9">
        <v>48.52</v>
      </c>
      <c r="Q87" s="9">
        <v>41.93</v>
      </c>
      <c r="R87" s="9">
        <v>42.58</v>
      </c>
      <c r="S87" s="9">
        <v>42.58</v>
      </c>
      <c r="T87" s="9">
        <v>46.19</v>
      </c>
      <c r="U87" s="9">
        <v>37.909999999999997</v>
      </c>
      <c r="V87" s="9">
        <v>41.11</v>
      </c>
      <c r="W87" s="9">
        <v>50.71</v>
      </c>
      <c r="X87" s="9">
        <v>54.48</v>
      </c>
      <c r="Y87" s="9">
        <v>54.48</v>
      </c>
      <c r="Z87" s="9">
        <v>45.23</v>
      </c>
      <c r="AA87" s="9">
        <v>54.74</v>
      </c>
      <c r="AB87" s="9">
        <v>44.48</v>
      </c>
      <c r="AC87" s="9">
        <v>54.3</v>
      </c>
      <c r="AD87" s="9">
        <v>38.46</v>
      </c>
      <c r="AE87" s="9">
        <v>57.45</v>
      </c>
      <c r="AF87" s="9">
        <v>46.793993199999996</v>
      </c>
      <c r="AG87" s="9">
        <v>36.2062162</v>
      </c>
      <c r="AH87" s="9">
        <v>42.070736799999999</v>
      </c>
      <c r="AI87" s="9">
        <v>62.260358699999991</v>
      </c>
      <c r="AJ87" s="9">
        <v>164.4</v>
      </c>
      <c r="AK87" s="9">
        <v>53.8</v>
      </c>
      <c r="AL87" s="9">
        <v>56.3</v>
      </c>
      <c r="AM87" s="8">
        <f>AL87-AK87</f>
        <v>2.5</v>
      </c>
      <c r="AN87" s="8">
        <f>AK87/AJ87/AJ87*10000</f>
        <v>19.905754761101342</v>
      </c>
      <c r="AO87" s="9">
        <f>AL87/AJ87/AJ87*10000</f>
        <v>20.830743365241737</v>
      </c>
      <c r="AP87" s="9">
        <f t="shared" si="1"/>
        <v>0.92498860414039541</v>
      </c>
    </row>
    <row r="88" spans="1:42">
      <c r="A88" s="1" t="s">
        <v>14</v>
      </c>
      <c r="B88" s="2">
        <v>32</v>
      </c>
      <c r="C88" s="2">
        <v>2</v>
      </c>
      <c r="D88" s="2">
        <v>15</v>
      </c>
      <c r="E88" s="1">
        <v>13</v>
      </c>
      <c r="F88" s="1">
        <v>195</v>
      </c>
      <c r="G88" s="1">
        <v>1</v>
      </c>
      <c r="H88" s="1">
        <v>1</v>
      </c>
      <c r="I88" s="1">
        <v>0</v>
      </c>
      <c r="J88" s="1">
        <v>4</v>
      </c>
      <c r="K88" s="1">
        <v>0</v>
      </c>
      <c r="L88" s="1">
        <v>6</v>
      </c>
      <c r="M88" s="1">
        <v>0</v>
      </c>
      <c r="N88" s="1">
        <v>10</v>
      </c>
      <c r="O88" s="1">
        <v>0</v>
      </c>
      <c r="P88" s="9">
        <v>48.52</v>
      </c>
      <c r="Q88" s="9">
        <v>53.64</v>
      </c>
      <c r="R88" s="9">
        <v>48.47</v>
      </c>
      <c r="S88" s="9">
        <v>53.9</v>
      </c>
      <c r="T88" s="9">
        <v>60.22</v>
      </c>
      <c r="U88" s="9">
        <v>60.22</v>
      </c>
      <c r="V88" s="9">
        <v>41.11</v>
      </c>
      <c r="W88" s="9">
        <v>50.71</v>
      </c>
      <c r="X88" s="9">
        <v>39.78</v>
      </c>
      <c r="Y88" s="9">
        <v>54.48</v>
      </c>
      <c r="Z88" s="9">
        <v>45.23</v>
      </c>
      <c r="AA88" s="9">
        <v>54.74</v>
      </c>
      <c r="AB88" s="9">
        <v>49.07</v>
      </c>
      <c r="AC88" s="9">
        <v>49.07</v>
      </c>
      <c r="AD88" s="9">
        <v>44.99</v>
      </c>
      <c r="AE88" s="9">
        <v>44.99</v>
      </c>
      <c r="AF88" s="9">
        <v>49.945130599999999</v>
      </c>
      <c r="AG88" s="9">
        <v>57.305140600000001</v>
      </c>
      <c r="AH88" s="9">
        <v>42.12073629999999</v>
      </c>
      <c r="AI88" s="9">
        <v>45.057155599999994</v>
      </c>
      <c r="AJ88" s="9">
        <v>154.1</v>
      </c>
      <c r="AK88" s="9">
        <v>45.1</v>
      </c>
      <c r="AL88" s="9">
        <v>48</v>
      </c>
      <c r="AM88" s="8">
        <f>AL88-AK88</f>
        <v>2.8999999999999986</v>
      </c>
      <c r="AN88" s="8">
        <f>AK88/AJ88/AJ88*10000</f>
        <v>18.992024612990125</v>
      </c>
      <c r="AO88" s="9">
        <f>AL88/AJ88/AJ88*10000</f>
        <v>20.213241273248912</v>
      </c>
      <c r="AP88" s="9">
        <f t="shared" si="1"/>
        <v>1.2212166602587864</v>
      </c>
    </row>
    <row r="89" spans="1:42">
      <c r="A89" s="1" t="s">
        <v>14</v>
      </c>
      <c r="B89" s="2">
        <v>28</v>
      </c>
      <c r="C89" s="2">
        <v>2</v>
      </c>
      <c r="D89" s="2">
        <v>10</v>
      </c>
      <c r="E89" s="1">
        <v>10</v>
      </c>
      <c r="F89" s="1">
        <v>100</v>
      </c>
      <c r="G89" s="1">
        <v>0</v>
      </c>
      <c r="H89" s="1">
        <v>1</v>
      </c>
      <c r="I89" s="1">
        <v>0</v>
      </c>
      <c r="J89" s="1">
        <v>17</v>
      </c>
      <c r="K89" s="1">
        <v>1</v>
      </c>
      <c r="L89" s="1">
        <v>11</v>
      </c>
      <c r="M89" s="1">
        <v>6</v>
      </c>
      <c r="N89" s="1">
        <v>28</v>
      </c>
      <c r="O89" s="1">
        <v>7</v>
      </c>
      <c r="P89" s="9">
        <v>53.64</v>
      </c>
      <c r="Q89" s="9">
        <v>53.64</v>
      </c>
      <c r="R89" s="9">
        <v>48.47</v>
      </c>
      <c r="S89" s="9">
        <v>53.9</v>
      </c>
      <c r="T89" s="9">
        <v>60.22</v>
      </c>
      <c r="U89" s="9">
        <v>60.22</v>
      </c>
      <c r="V89" s="9">
        <v>41.11</v>
      </c>
      <c r="W89" s="9">
        <v>50.71</v>
      </c>
      <c r="X89" s="9">
        <v>45.27</v>
      </c>
      <c r="Y89" s="9">
        <v>45.27</v>
      </c>
      <c r="Z89" s="9">
        <v>54.74</v>
      </c>
      <c r="AA89" s="9">
        <v>45.23</v>
      </c>
      <c r="AB89" s="9">
        <v>54.3</v>
      </c>
      <c r="AC89" s="9">
        <v>49.07</v>
      </c>
      <c r="AD89" s="9">
        <v>50.28</v>
      </c>
      <c r="AE89" s="9">
        <v>44.99</v>
      </c>
      <c r="AF89" s="9">
        <v>49.934058800000003</v>
      </c>
      <c r="AG89" s="9">
        <v>56.732235399999993</v>
      </c>
      <c r="AH89" s="9">
        <v>49.901060399999999</v>
      </c>
      <c r="AI89" s="9">
        <v>40.922871499999992</v>
      </c>
      <c r="AJ89" s="9">
        <v>164.9</v>
      </c>
      <c r="AK89" s="9">
        <v>46.9</v>
      </c>
      <c r="AL89" s="9">
        <v>52</v>
      </c>
      <c r="AM89" s="8">
        <f>AL89-AK89</f>
        <v>5.1000000000000014</v>
      </c>
      <c r="AN89" s="8">
        <f>AK89/AJ89/AJ89*10000</f>
        <v>17.247713574686092</v>
      </c>
      <c r="AO89" s="9">
        <f>AL89/AJ89/AJ89*10000</f>
        <v>19.123264517775624</v>
      </c>
      <c r="AP89" s="9">
        <f t="shared" si="1"/>
        <v>1.8755509430895323</v>
      </c>
    </row>
    <row r="90" spans="1:42">
      <c r="A90" s="1" t="s">
        <v>14</v>
      </c>
      <c r="B90" s="2">
        <v>41</v>
      </c>
      <c r="C90" s="2">
        <v>2</v>
      </c>
      <c r="D90" s="2">
        <v>20</v>
      </c>
      <c r="E90" s="1">
        <v>21</v>
      </c>
      <c r="F90" s="1">
        <v>420</v>
      </c>
      <c r="G90" s="1">
        <v>0</v>
      </c>
      <c r="H90" s="1">
        <v>0</v>
      </c>
      <c r="I90" s="1">
        <v>1</v>
      </c>
      <c r="J90" s="1">
        <v>1</v>
      </c>
      <c r="K90" s="1">
        <v>2</v>
      </c>
      <c r="L90" s="1">
        <v>0</v>
      </c>
      <c r="M90" s="1">
        <v>6</v>
      </c>
      <c r="N90" s="1">
        <v>1</v>
      </c>
      <c r="O90" s="1">
        <v>8</v>
      </c>
      <c r="P90" s="9">
        <v>53.64</v>
      </c>
      <c r="Q90" s="9">
        <v>53.64</v>
      </c>
      <c r="R90" s="9">
        <v>53.9</v>
      </c>
      <c r="S90" s="9">
        <v>48.47</v>
      </c>
      <c r="T90" s="9">
        <v>51.75</v>
      </c>
      <c r="U90" s="9">
        <v>51.75</v>
      </c>
      <c r="V90" s="9">
        <v>50.71</v>
      </c>
      <c r="W90" s="9">
        <v>50.71</v>
      </c>
      <c r="X90" s="9">
        <v>54.48</v>
      </c>
      <c r="Y90" s="9">
        <v>54.48</v>
      </c>
      <c r="Z90" s="9">
        <v>54.74</v>
      </c>
      <c r="AA90" s="9">
        <v>54.74</v>
      </c>
      <c r="AB90" s="9">
        <v>54.3</v>
      </c>
      <c r="AC90" s="9">
        <v>54.3</v>
      </c>
      <c r="AD90" s="9">
        <v>50.28</v>
      </c>
      <c r="AE90" s="9">
        <v>50.28</v>
      </c>
      <c r="AF90" s="9">
        <v>52.099047100000007</v>
      </c>
      <c r="AG90" s="9">
        <v>50.018434000000013</v>
      </c>
      <c r="AH90" s="9">
        <v>51.702900800000002</v>
      </c>
      <c r="AI90" s="9">
        <v>52.603140500000002</v>
      </c>
      <c r="AJ90" s="9">
        <v>157.6</v>
      </c>
      <c r="AK90" s="9">
        <v>49.9</v>
      </c>
      <c r="AL90" s="9">
        <v>48.7</v>
      </c>
      <c r="AM90" s="8">
        <f>AL90-AK90</f>
        <v>-1.1999999999999957</v>
      </c>
      <c r="AN90" s="8">
        <f>AK90/AJ90/AJ90*10000</f>
        <v>20.09037852044629</v>
      </c>
      <c r="AO90" s="9">
        <f>AL90/AJ90/AJ90*10000</f>
        <v>19.607243165245176</v>
      </c>
      <c r="AP90" s="9">
        <f t="shared" si="1"/>
        <v>-0.48313535520111373</v>
      </c>
    </row>
    <row r="91" spans="1:42">
      <c r="A91" s="1" t="s">
        <v>14</v>
      </c>
      <c r="B91" s="2">
        <v>32</v>
      </c>
      <c r="C91" s="2">
        <v>1</v>
      </c>
      <c r="D91" s="2">
        <v>10</v>
      </c>
      <c r="E91" s="1">
        <v>16</v>
      </c>
      <c r="F91" s="1">
        <v>160</v>
      </c>
      <c r="G91" s="1">
        <v>1</v>
      </c>
      <c r="H91" s="1">
        <v>1</v>
      </c>
      <c r="I91" s="1">
        <v>1</v>
      </c>
      <c r="J91" s="1">
        <v>4</v>
      </c>
      <c r="K91" s="1">
        <v>5</v>
      </c>
      <c r="L91" s="1">
        <v>8</v>
      </c>
      <c r="M91" s="1">
        <v>4</v>
      </c>
      <c r="N91" s="1">
        <v>12</v>
      </c>
      <c r="O91" s="1">
        <v>9</v>
      </c>
      <c r="P91" s="9">
        <v>53.64</v>
      </c>
      <c r="Q91" s="9">
        <v>53.64</v>
      </c>
      <c r="R91" s="9">
        <v>53.9</v>
      </c>
      <c r="S91" s="9">
        <v>53.9</v>
      </c>
      <c r="T91" s="9">
        <v>60.22</v>
      </c>
      <c r="U91" s="9">
        <v>37.909999999999997</v>
      </c>
      <c r="V91" s="9">
        <v>50.71</v>
      </c>
      <c r="W91" s="9">
        <v>50.71</v>
      </c>
      <c r="X91" s="9">
        <v>59.64</v>
      </c>
      <c r="Y91" s="9">
        <v>54.48</v>
      </c>
      <c r="Z91" s="9">
        <v>54.74</v>
      </c>
      <c r="AA91" s="9">
        <v>54.74</v>
      </c>
      <c r="AB91" s="9">
        <v>49.07</v>
      </c>
      <c r="AC91" s="9">
        <v>49.07</v>
      </c>
      <c r="AD91" s="9">
        <v>44.99</v>
      </c>
      <c r="AE91" s="9">
        <v>50.28</v>
      </c>
      <c r="AF91" s="9">
        <v>57.694049800000002</v>
      </c>
      <c r="AG91" s="9">
        <v>48.265215999999995</v>
      </c>
      <c r="AH91" s="9">
        <v>45.920784799999993</v>
      </c>
      <c r="AI91" s="9">
        <v>51.671111499999988</v>
      </c>
      <c r="AJ91" s="9">
        <v>167</v>
      </c>
      <c r="AK91" s="9">
        <v>65.900000000000006</v>
      </c>
      <c r="AL91" s="9">
        <v>63</v>
      </c>
      <c r="AM91" s="8">
        <f>AL91-AK91</f>
        <v>-2.9000000000000057</v>
      </c>
      <c r="AN91" s="8">
        <f>AK91/AJ91/AJ91*10000</f>
        <v>23.629387930725379</v>
      </c>
      <c r="AO91" s="9">
        <f>AL91/AJ91/AJ91*10000</f>
        <v>22.589551436050055</v>
      </c>
      <c r="AP91" s="9">
        <f t="shared" si="1"/>
        <v>-1.039836494675324</v>
      </c>
    </row>
    <row r="92" spans="1:42">
      <c r="A92" s="1" t="s">
        <v>14</v>
      </c>
      <c r="B92" s="2">
        <v>41</v>
      </c>
      <c r="C92" s="2">
        <v>1</v>
      </c>
      <c r="D92" s="2">
        <v>10</v>
      </c>
      <c r="E92" s="1">
        <v>1</v>
      </c>
      <c r="F92" s="1">
        <v>10</v>
      </c>
      <c r="G92" s="1">
        <v>1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9">
        <v>53.64</v>
      </c>
      <c r="Q92" s="9">
        <v>53.64</v>
      </c>
      <c r="R92" s="9">
        <v>53.9</v>
      </c>
      <c r="S92" s="9">
        <v>53.9</v>
      </c>
      <c r="T92" s="9">
        <v>51.75</v>
      </c>
      <c r="U92" s="9">
        <v>46.19</v>
      </c>
      <c r="V92" s="9">
        <v>50.71</v>
      </c>
      <c r="W92" s="9">
        <v>50.71</v>
      </c>
      <c r="X92" s="9">
        <v>54.48</v>
      </c>
      <c r="Y92" s="9">
        <v>45.27</v>
      </c>
      <c r="Z92" s="9">
        <v>54.74</v>
      </c>
      <c r="AA92" s="9">
        <v>54.74</v>
      </c>
      <c r="AB92" s="9">
        <v>49.07</v>
      </c>
      <c r="AC92" s="9">
        <v>44.48</v>
      </c>
      <c r="AD92" s="9">
        <v>50.28</v>
      </c>
      <c r="AE92" s="9">
        <v>44.99</v>
      </c>
      <c r="AF92" s="9">
        <v>52.873244</v>
      </c>
      <c r="AG92" s="9">
        <v>52.619152099999994</v>
      </c>
      <c r="AH92" s="9">
        <v>49.457818699999997</v>
      </c>
      <c r="AI92" s="9">
        <v>43.789006199999996</v>
      </c>
      <c r="AJ92" s="9">
        <v>171.8</v>
      </c>
      <c r="AK92" s="9">
        <v>58.4</v>
      </c>
      <c r="AL92" s="9">
        <v>56</v>
      </c>
      <c r="AM92" s="8">
        <f>AL92-AK92</f>
        <v>-2.3999999999999986</v>
      </c>
      <c r="AN92" s="8">
        <f>AK92/AJ92/AJ92*10000</f>
        <v>19.786388320067868</v>
      </c>
      <c r="AO92" s="9">
        <f>AL92/AJ92/AJ92*10000</f>
        <v>18.973249074037682</v>
      </c>
      <c r="AP92" s="9">
        <f t="shared" si="1"/>
        <v>-0.81313924603018606</v>
      </c>
    </row>
    <row r="93" spans="1:42">
      <c r="A93" s="1" t="s">
        <v>14</v>
      </c>
      <c r="B93" s="2">
        <v>27</v>
      </c>
      <c r="C93" s="2">
        <v>2</v>
      </c>
      <c r="D93" s="2">
        <v>10</v>
      </c>
      <c r="E93" s="1">
        <v>7</v>
      </c>
      <c r="F93" s="1">
        <v>70</v>
      </c>
      <c r="G93" s="1">
        <v>1</v>
      </c>
      <c r="H93" s="1">
        <v>1</v>
      </c>
      <c r="I93" s="1">
        <v>0</v>
      </c>
      <c r="J93" s="1">
        <v>2</v>
      </c>
      <c r="K93" s="1">
        <v>4</v>
      </c>
      <c r="L93" s="1">
        <v>6</v>
      </c>
      <c r="M93" s="1">
        <v>3</v>
      </c>
      <c r="N93" s="1">
        <v>8</v>
      </c>
      <c r="O93" s="1">
        <v>7</v>
      </c>
      <c r="P93" s="9">
        <v>53.64</v>
      </c>
      <c r="Q93" s="9">
        <v>41.93</v>
      </c>
      <c r="R93" s="9">
        <v>53.9</v>
      </c>
      <c r="S93" s="9">
        <v>42.58</v>
      </c>
      <c r="T93" s="9">
        <v>60.22</v>
      </c>
      <c r="U93" s="9">
        <v>37.909999999999997</v>
      </c>
      <c r="V93" s="9">
        <v>58.7</v>
      </c>
      <c r="W93" s="9">
        <v>41.11</v>
      </c>
      <c r="X93" s="9">
        <v>59.64</v>
      </c>
      <c r="Y93" s="9">
        <v>45.27</v>
      </c>
      <c r="Z93" s="9">
        <v>54.74</v>
      </c>
      <c r="AA93" s="9">
        <v>38.44</v>
      </c>
      <c r="AB93" s="9">
        <v>49.07</v>
      </c>
      <c r="AC93" s="9">
        <v>54.3</v>
      </c>
      <c r="AD93" s="9">
        <v>50.28</v>
      </c>
      <c r="AE93" s="9">
        <v>57.45</v>
      </c>
      <c r="AF93" s="9">
        <v>57.921857299999999</v>
      </c>
      <c r="AG93" s="9">
        <v>33.509579499999994</v>
      </c>
      <c r="AH93" s="9">
        <v>48.805527499999997</v>
      </c>
      <c r="AI93" s="9">
        <v>56.468768999999995</v>
      </c>
      <c r="AJ93" s="9">
        <v>155.69999999999999</v>
      </c>
      <c r="AK93" s="9">
        <v>49.4</v>
      </c>
      <c r="AL93" s="9">
        <v>53.5</v>
      </c>
      <c r="AM93" s="8">
        <f>AL93-AK93</f>
        <v>4.1000000000000014</v>
      </c>
      <c r="AN93" s="8">
        <f>AK93/AJ93/AJ93*10000</f>
        <v>20.377444726181185</v>
      </c>
      <c r="AO93" s="9">
        <f>AL93/AJ93/AJ93*10000</f>
        <v>22.068690138678004</v>
      </c>
      <c r="AP93" s="9">
        <f t="shared" si="1"/>
        <v>1.6912454124968193</v>
      </c>
    </row>
    <row r="94" spans="1:42">
      <c r="A94" s="1" t="s">
        <v>14</v>
      </c>
      <c r="B94" s="2">
        <v>23</v>
      </c>
      <c r="C94" s="2">
        <v>2</v>
      </c>
      <c r="D94" s="2">
        <v>40</v>
      </c>
      <c r="E94" s="1">
        <v>7</v>
      </c>
      <c r="F94" s="1">
        <v>280</v>
      </c>
      <c r="G94" s="1">
        <v>0</v>
      </c>
      <c r="H94" s="1">
        <v>1</v>
      </c>
      <c r="I94" s="1">
        <v>1</v>
      </c>
      <c r="J94" s="1">
        <v>5</v>
      </c>
      <c r="K94" s="1">
        <v>8</v>
      </c>
      <c r="L94" s="1">
        <v>7</v>
      </c>
      <c r="M94" s="1">
        <v>10</v>
      </c>
      <c r="N94" s="1">
        <v>12</v>
      </c>
      <c r="O94" s="1">
        <v>18</v>
      </c>
      <c r="P94" s="9">
        <v>41.93</v>
      </c>
      <c r="Q94" s="9">
        <v>41.93</v>
      </c>
      <c r="R94" s="9">
        <v>42.58</v>
      </c>
      <c r="S94" s="9">
        <v>53.9</v>
      </c>
      <c r="T94" s="9">
        <v>51.75</v>
      </c>
      <c r="U94" s="9">
        <v>46.19</v>
      </c>
      <c r="V94" s="9">
        <v>41.11</v>
      </c>
      <c r="W94" s="9">
        <v>50.71</v>
      </c>
      <c r="X94" s="9">
        <v>45.27</v>
      </c>
      <c r="Y94" s="9">
        <v>45.27</v>
      </c>
      <c r="Z94" s="9">
        <v>38.44</v>
      </c>
      <c r="AA94" s="9">
        <v>54.74</v>
      </c>
      <c r="AB94" s="9">
        <v>49.07</v>
      </c>
      <c r="AC94" s="9">
        <v>44.48</v>
      </c>
      <c r="AD94" s="9">
        <v>44.99</v>
      </c>
      <c r="AE94" s="9">
        <v>38.46</v>
      </c>
      <c r="AF94" s="9">
        <v>42.6882418</v>
      </c>
      <c r="AG94" s="9">
        <v>49.8460866</v>
      </c>
      <c r="AH94" s="9">
        <v>44.835552299999996</v>
      </c>
      <c r="AI94" s="9">
        <v>42.367557499999997</v>
      </c>
      <c r="AJ94" s="9">
        <v>159.9</v>
      </c>
      <c r="AK94" s="9">
        <v>52.4</v>
      </c>
      <c r="AL94" s="9">
        <v>56</v>
      </c>
      <c r="AM94" s="8">
        <f>AL94-AK94</f>
        <v>3.6000000000000014</v>
      </c>
      <c r="AN94" s="8">
        <f>AK94/AJ94/AJ94*10000</f>
        <v>20.494359944321047</v>
      </c>
      <c r="AO94" s="9">
        <f>AL94/AJ94/AJ94*10000</f>
        <v>21.902369406144629</v>
      </c>
      <c r="AP94" s="9">
        <f t="shared" si="1"/>
        <v>1.4080094618235819</v>
      </c>
    </row>
    <row r="95" spans="1:42">
      <c r="A95" s="1" t="s">
        <v>14</v>
      </c>
      <c r="B95" s="2">
        <v>51</v>
      </c>
      <c r="C95" s="2">
        <v>2</v>
      </c>
      <c r="D95" s="2">
        <v>20</v>
      </c>
      <c r="E95" s="1">
        <v>30</v>
      </c>
      <c r="F95" s="1">
        <v>600</v>
      </c>
      <c r="G95" s="1">
        <v>1</v>
      </c>
      <c r="H95" s="1">
        <v>1</v>
      </c>
      <c r="I95" s="1">
        <v>1</v>
      </c>
      <c r="J95" s="1">
        <v>12</v>
      </c>
      <c r="K95" s="1">
        <v>7</v>
      </c>
      <c r="L95" s="1">
        <v>12</v>
      </c>
      <c r="M95" s="1">
        <v>11</v>
      </c>
      <c r="N95" s="1">
        <v>24</v>
      </c>
      <c r="O95" s="1">
        <v>18</v>
      </c>
      <c r="P95" s="9">
        <v>13.5</v>
      </c>
      <c r="Q95" s="9">
        <v>13.5</v>
      </c>
      <c r="R95" s="9">
        <v>15.7</v>
      </c>
      <c r="S95" s="9">
        <v>42.58</v>
      </c>
      <c r="T95" s="9">
        <v>60.22</v>
      </c>
      <c r="U95" s="9">
        <v>30.7</v>
      </c>
      <c r="V95" s="9">
        <v>41.11</v>
      </c>
      <c r="W95" s="9">
        <v>41.11</v>
      </c>
      <c r="X95" s="9">
        <v>39.78</v>
      </c>
      <c r="Y95" s="9">
        <v>39.78</v>
      </c>
      <c r="Z95" s="9">
        <v>29.86</v>
      </c>
      <c r="AA95" s="9">
        <v>29.86</v>
      </c>
      <c r="AB95" s="9">
        <v>32.200000000000003</v>
      </c>
      <c r="AC95" s="9">
        <v>13.53</v>
      </c>
      <c r="AD95" s="9">
        <v>28.83</v>
      </c>
      <c r="AE95" s="9">
        <v>28.83</v>
      </c>
      <c r="AF95" s="9">
        <v>30.762339300000008</v>
      </c>
      <c r="AG95" s="9">
        <v>33.996985000000002</v>
      </c>
      <c r="AH95" s="9">
        <v>33.810194499999994</v>
      </c>
      <c r="AI95" s="9">
        <v>26.060126799999995</v>
      </c>
      <c r="AJ95" s="9">
        <v>169.7</v>
      </c>
      <c r="AK95" s="9">
        <v>59.8</v>
      </c>
      <c r="AL95" s="9">
        <v>57</v>
      </c>
      <c r="AM95" s="8">
        <f>AL95-AK95</f>
        <v>-2.7999999999999972</v>
      </c>
      <c r="AN95" s="8">
        <f>AK95/AJ95/AJ95*10000</f>
        <v>20.765266029795729</v>
      </c>
      <c r="AO95" s="9">
        <f>AL95/AJ95/AJ95*10000</f>
        <v>19.792979326059474</v>
      </c>
      <c r="AP95" s="9">
        <f t="shared" si="1"/>
        <v>-0.97228670373625548</v>
      </c>
    </row>
    <row r="96" spans="1:42">
      <c r="A96" s="1" t="s">
        <v>14</v>
      </c>
      <c r="B96" s="2">
        <v>45</v>
      </c>
      <c r="C96" s="2">
        <v>2</v>
      </c>
      <c r="D96" s="2">
        <v>10</v>
      </c>
      <c r="E96" s="1">
        <v>25</v>
      </c>
      <c r="F96" s="1">
        <v>250</v>
      </c>
      <c r="G96" s="1">
        <v>0</v>
      </c>
      <c r="H96" s="1">
        <v>1</v>
      </c>
      <c r="I96" s="1">
        <v>1</v>
      </c>
      <c r="J96" s="1">
        <v>4</v>
      </c>
      <c r="K96" s="1">
        <v>5</v>
      </c>
      <c r="L96" s="1">
        <v>9</v>
      </c>
      <c r="M96" s="1">
        <v>8</v>
      </c>
      <c r="N96" s="1">
        <v>13</v>
      </c>
      <c r="O96" s="1">
        <v>13</v>
      </c>
      <c r="P96" s="9">
        <v>41.93</v>
      </c>
      <c r="Q96" s="9">
        <v>41.93</v>
      </c>
      <c r="R96" s="9">
        <v>42.58</v>
      </c>
      <c r="S96" s="9">
        <v>42.58</v>
      </c>
      <c r="T96" s="9">
        <v>51.75</v>
      </c>
      <c r="U96" s="9">
        <v>37.909999999999997</v>
      </c>
      <c r="V96" s="9">
        <v>41.11</v>
      </c>
      <c r="W96" s="9">
        <v>50.71</v>
      </c>
      <c r="X96" s="9">
        <v>39.78</v>
      </c>
      <c r="Y96" s="9">
        <v>45.27</v>
      </c>
      <c r="Z96" s="9">
        <v>38.44</v>
      </c>
      <c r="AA96" s="9">
        <v>38.44</v>
      </c>
      <c r="AB96" s="9">
        <v>44.48</v>
      </c>
      <c r="AC96" s="9">
        <v>44.48</v>
      </c>
      <c r="AD96" s="9">
        <v>44.99</v>
      </c>
      <c r="AE96" s="9">
        <v>38.46</v>
      </c>
      <c r="AF96" s="9">
        <v>42.953918200000004</v>
      </c>
      <c r="AG96" s="9">
        <v>42.959601199999994</v>
      </c>
      <c r="AH96" s="9">
        <v>41.946341699999998</v>
      </c>
      <c r="AI96" s="9">
        <v>41.124405899999999</v>
      </c>
      <c r="AJ96" s="9">
        <v>151.80000000000001</v>
      </c>
      <c r="AK96" s="9">
        <v>42</v>
      </c>
      <c r="AL96" s="9">
        <v>44</v>
      </c>
      <c r="AM96" s="8">
        <f>AL96-AK96</f>
        <v>2</v>
      </c>
      <c r="AN96" s="8">
        <f>AK96/AJ96/AJ96*10000</f>
        <v>18.226603550542368</v>
      </c>
      <c r="AO96" s="9">
        <f>AL96/AJ96/AJ96*10000</f>
        <v>19.094537052949146</v>
      </c>
      <c r="AP96" s="9">
        <f t="shared" si="1"/>
        <v>0.86793350240677825</v>
      </c>
    </row>
    <row r="97" spans="1:42">
      <c r="A97" s="1" t="s">
        <v>14</v>
      </c>
      <c r="B97" s="2">
        <v>27</v>
      </c>
      <c r="C97" s="2">
        <v>2</v>
      </c>
      <c r="D97" s="2">
        <v>20</v>
      </c>
      <c r="E97" s="1">
        <v>8</v>
      </c>
      <c r="F97" s="1">
        <v>160</v>
      </c>
      <c r="G97" s="1">
        <v>0</v>
      </c>
      <c r="H97" s="1">
        <v>1</v>
      </c>
      <c r="I97" s="1">
        <v>0</v>
      </c>
      <c r="J97" s="1">
        <v>4</v>
      </c>
      <c r="K97" s="1">
        <v>3</v>
      </c>
      <c r="L97" s="1">
        <v>5</v>
      </c>
      <c r="M97" s="1">
        <v>4</v>
      </c>
      <c r="N97" s="1">
        <v>9</v>
      </c>
      <c r="O97" s="1">
        <v>7</v>
      </c>
      <c r="P97" s="9">
        <v>36.68</v>
      </c>
      <c r="Q97" s="9">
        <v>48.52</v>
      </c>
      <c r="R97" s="9">
        <v>32.76</v>
      </c>
      <c r="S97" s="9">
        <v>48.47</v>
      </c>
      <c r="T97" s="9">
        <v>51.75</v>
      </c>
      <c r="U97" s="9">
        <v>51.75</v>
      </c>
      <c r="V97" s="9">
        <v>41.11</v>
      </c>
      <c r="W97" s="9">
        <v>50.71</v>
      </c>
      <c r="X97" s="9">
        <v>45.27</v>
      </c>
      <c r="Y97" s="9">
        <v>54.48</v>
      </c>
      <c r="Z97" s="9">
        <v>29.86</v>
      </c>
      <c r="AA97" s="9">
        <v>45.23</v>
      </c>
      <c r="AB97" s="9">
        <v>32.200000000000003</v>
      </c>
      <c r="AC97" s="9">
        <v>49.07</v>
      </c>
      <c r="AD97" s="9">
        <v>28.83</v>
      </c>
      <c r="AE97" s="9">
        <v>50.28</v>
      </c>
      <c r="AF97" s="9">
        <v>44.320683899999999</v>
      </c>
      <c r="AG97" s="9">
        <v>48.831476999999992</v>
      </c>
      <c r="AH97" s="9">
        <v>28.625691199999999</v>
      </c>
      <c r="AI97" s="9">
        <v>48.787818399999992</v>
      </c>
      <c r="AJ97" s="9">
        <v>152</v>
      </c>
      <c r="AK97" s="9">
        <v>41.5</v>
      </c>
      <c r="AL97" s="9">
        <v>48</v>
      </c>
      <c r="AM97" s="8">
        <f>AL97-AK97</f>
        <v>6.5</v>
      </c>
      <c r="AN97" s="8">
        <f>AK97/AJ97/AJ97*10000</f>
        <v>17.962257617728532</v>
      </c>
      <c r="AO97" s="9">
        <f>AL97/AJ97/AJ97*10000</f>
        <v>20.775623268698059</v>
      </c>
      <c r="AP97" s="9">
        <f t="shared" si="1"/>
        <v>2.8133656509695264</v>
      </c>
    </row>
    <row r="98" spans="1:42">
      <c r="A98" s="1" t="s">
        <v>14</v>
      </c>
      <c r="B98" s="2">
        <v>30</v>
      </c>
      <c r="C98" s="2">
        <v>1</v>
      </c>
      <c r="D98" s="2">
        <v>15</v>
      </c>
      <c r="E98" s="1">
        <v>12</v>
      </c>
      <c r="F98" s="1">
        <v>180</v>
      </c>
      <c r="G98" s="1">
        <v>0</v>
      </c>
      <c r="H98" s="1">
        <v>0</v>
      </c>
      <c r="I98" s="1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9">
        <v>53.64</v>
      </c>
      <c r="Q98" s="9">
        <v>53.64</v>
      </c>
      <c r="R98" s="9">
        <v>53.9</v>
      </c>
      <c r="S98" s="9">
        <v>53.9</v>
      </c>
      <c r="T98" s="9">
        <v>60.22</v>
      </c>
      <c r="U98" s="9">
        <v>60.22</v>
      </c>
      <c r="V98" s="9">
        <v>58.7</v>
      </c>
      <c r="W98" s="9">
        <v>58.7</v>
      </c>
      <c r="X98" s="9">
        <v>59.64</v>
      </c>
      <c r="Y98" s="9">
        <v>54.48</v>
      </c>
      <c r="Z98" s="9">
        <v>45.23</v>
      </c>
      <c r="AA98" s="9">
        <v>54.74</v>
      </c>
      <c r="AB98" s="9">
        <v>49.07</v>
      </c>
      <c r="AC98" s="9">
        <v>54.3</v>
      </c>
      <c r="AD98" s="9">
        <v>50.28</v>
      </c>
      <c r="AE98" s="9">
        <v>57.45</v>
      </c>
      <c r="AF98" s="9">
        <v>58.043109799999996</v>
      </c>
      <c r="AG98" s="9">
        <v>54.574123900000004</v>
      </c>
      <c r="AH98" s="9">
        <v>46.212721099999996</v>
      </c>
      <c r="AI98" s="9">
        <v>54.315681499999997</v>
      </c>
      <c r="AJ98" s="9">
        <v>177.1</v>
      </c>
      <c r="AK98" s="9">
        <v>62.6</v>
      </c>
      <c r="AL98" s="9">
        <v>65</v>
      </c>
      <c r="AM98" s="8">
        <f>AL98-AK98</f>
        <v>2.3999999999999986</v>
      </c>
      <c r="AN98" s="8">
        <f>AK98/AJ98/AJ98*10000</f>
        <v>19.958927969631826</v>
      </c>
      <c r="AO98" s="9">
        <f>AL98/AJ98/AJ98*10000</f>
        <v>20.724126486039431</v>
      </c>
      <c r="AP98" s="9">
        <f t="shared" si="1"/>
        <v>0.7651985164076045</v>
      </c>
    </row>
    <row r="99" spans="1:42">
      <c r="A99" s="1" t="s">
        <v>14</v>
      </c>
      <c r="B99" s="2">
        <v>42</v>
      </c>
      <c r="C99" s="2">
        <v>1</v>
      </c>
      <c r="D99" s="2">
        <v>40</v>
      </c>
      <c r="E99" s="1">
        <v>22</v>
      </c>
      <c r="F99" s="1">
        <v>880</v>
      </c>
      <c r="G99" s="1">
        <v>1</v>
      </c>
      <c r="H99" s="1">
        <v>1</v>
      </c>
      <c r="I99" s="1">
        <v>0</v>
      </c>
      <c r="J99" s="2">
        <v>0</v>
      </c>
      <c r="K99" s="2">
        <v>0</v>
      </c>
      <c r="L99" s="2">
        <v>11</v>
      </c>
      <c r="M99" s="2">
        <v>5</v>
      </c>
      <c r="N99" s="2">
        <v>11</v>
      </c>
      <c r="O99" s="2">
        <v>5</v>
      </c>
      <c r="P99" s="9">
        <v>53.64</v>
      </c>
      <c r="Q99" s="9">
        <v>53.64</v>
      </c>
      <c r="R99" s="9">
        <v>53.9</v>
      </c>
      <c r="S99" s="9">
        <v>53.9</v>
      </c>
      <c r="T99" s="9">
        <v>60.22</v>
      </c>
      <c r="U99" s="9">
        <v>60.22</v>
      </c>
      <c r="V99" s="9">
        <v>58.7</v>
      </c>
      <c r="W99" s="9">
        <v>61.52</v>
      </c>
      <c r="X99" s="9">
        <v>59.64</v>
      </c>
      <c r="Y99" s="9">
        <v>59.64</v>
      </c>
      <c r="Z99" s="9">
        <v>54.74</v>
      </c>
      <c r="AA99" s="9">
        <v>54.74</v>
      </c>
      <c r="AB99" s="9">
        <v>54.3</v>
      </c>
      <c r="AC99" s="9">
        <v>49.07</v>
      </c>
      <c r="AD99" s="9">
        <v>57.45</v>
      </c>
      <c r="AE99" s="9">
        <v>50.28</v>
      </c>
      <c r="AF99" s="9">
        <v>54.963033100000004</v>
      </c>
      <c r="AG99" s="9">
        <v>58.571134100000009</v>
      </c>
      <c r="AH99" s="9">
        <v>55.179310699999995</v>
      </c>
      <c r="AI99" s="9">
        <v>48.748563499999996</v>
      </c>
      <c r="AJ99" s="9">
        <v>167.6</v>
      </c>
      <c r="AK99" s="9">
        <v>52.9</v>
      </c>
      <c r="AL99" s="9">
        <v>56</v>
      </c>
      <c r="AM99" s="8">
        <f>AL99-AK99</f>
        <v>3.1000000000000014</v>
      </c>
      <c r="AN99" s="8">
        <f>AK99/AJ99/AJ99*10000</f>
        <v>18.832485574814449</v>
      </c>
      <c r="AO99" s="9">
        <f>AL99/AJ99/AJ99*10000</f>
        <v>19.93609058959564</v>
      </c>
      <c r="AP99" s="9">
        <f t="shared" si="1"/>
        <v>1.1036050147811913</v>
      </c>
    </row>
    <row r="100" spans="1:42">
      <c r="A100" s="1" t="s">
        <v>14</v>
      </c>
      <c r="B100" s="2">
        <v>30</v>
      </c>
      <c r="C100" s="2">
        <v>2</v>
      </c>
      <c r="D100" s="2">
        <v>15</v>
      </c>
      <c r="E100" s="1">
        <v>17</v>
      </c>
      <c r="F100" s="1">
        <v>255</v>
      </c>
      <c r="G100" s="1">
        <v>0</v>
      </c>
      <c r="H100" s="1">
        <v>0</v>
      </c>
      <c r="I100" s="1">
        <v>1</v>
      </c>
      <c r="J100" s="1">
        <v>1</v>
      </c>
      <c r="K100" s="1">
        <v>5</v>
      </c>
      <c r="L100" s="1">
        <v>5</v>
      </c>
      <c r="M100" s="1">
        <v>6</v>
      </c>
      <c r="N100" s="1">
        <v>6</v>
      </c>
      <c r="O100" s="1">
        <v>11</v>
      </c>
      <c r="P100" s="9">
        <v>41.93</v>
      </c>
      <c r="Q100" s="9">
        <v>41.93</v>
      </c>
      <c r="R100" s="9">
        <v>42.58</v>
      </c>
      <c r="S100" s="9">
        <v>42.58</v>
      </c>
      <c r="T100" s="9">
        <v>60.22</v>
      </c>
      <c r="U100" s="9">
        <v>46.19</v>
      </c>
      <c r="V100" s="9">
        <v>41.11</v>
      </c>
      <c r="W100" s="9">
        <v>33.369999999999997</v>
      </c>
      <c r="X100" s="9">
        <v>45.27</v>
      </c>
      <c r="Y100" s="9">
        <v>45.27</v>
      </c>
      <c r="Z100" s="9">
        <v>29.86</v>
      </c>
      <c r="AA100" s="9">
        <v>38.44</v>
      </c>
      <c r="AB100" s="9">
        <v>44.48</v>
      </c>
      <c r="AC100" s="9">
        <v>49.07</v>
      </c>
      <c r="AD100" s="9">
        <v>38.46</v>
      </c>
      <c r="AE100" s="9">
        <v>50.28</v>
      </c>
      <c r="AF100" s="9">
        <v>48.286806700000007</v>
      </c>
      <c r="AG100" s="9">
        <v>37.443172099999991</v>
      </c>
      <c r="AH100" s="9">
        <v>35.4112595</v>
      </c>
      <c r="AI100" s="9">
        <v>48.927196199999997</v>
      </c>
      <c r="AJ100" s="9">
        <v>161</v>
      </c>
      <c r="AK100" s="9">
        <v>44.6</v>
      </c>
      <c r="AL100" s="9">
        <v>46</v>
      </c>
      <c r="AM100" s="8">
        <f>AL100-AK100</f>
        <v>1.3999999999999986</v>
      </c>
      <c r="AN100" s="8">
        <f>AK100/AJ100/AJ100*10000</f>
        <v>17.206126306855449</v>
      </c>
      <c r="AO100" s="9">
        <f>AL100/AJ100/AJ100*10000</f>
        <v>17.746228926353147</v>
      </c>
      <c r="AP100" s="9">
        <f t="shared" si="1"/>
        <v>0.54010261949769856</v>
      </c>
    </row>
    <row r="101" spans="1:42">
      <c r="A101" s="1" t="s">
        <v>14</v>
      </c>
      <c r="B101" s="2">
        <v>37</v>
      </c>
      <c r="C101" s="2">
        <v>1</v>
      </c>
      <c r="D101" s="2">
        <v>3</v>
      </c>
      <c r="E101" s="1">
        <v>17</v>
      </c>
      <c r="F101" s="1">
        <v>51</v>
      </c>
      <c r="G101" s="1">
        <v>1</v>
      </c>
      <c r="H101" s="1">
        <v>1</v>
      </c>
      <c r="I101" s="1">
        <v>1</v>
      </c>
      <c r="J101" s="1">
        <v>4</v>
      </c>
      <c r="K101" s="1">
        <v>4</v>
      </c>
      <c r="L101" s="1">
        <v>7</v>
      </c>
      <c r="M101" s="1">
        <v>4</v>
      </c>
      <c r="N101" s="1">
        <v>11</v>
      </c>
      <c r="O101" s="1">
        <v>8</v>
      </c>
      <c r="P101" s="9">
        <v>53.64</v>
      </c>
      <c r="Q101" s="9">
        <v>53.64</v>
      </c>
      <c r="R101" s="9">
        <v>53.9</v>
      </c>
      <c r="S101" s="9">
        <v>53.9</v>
      </c>
      <c r="T101" s="9">
        <v>60.22</v>
      </c>
      <c r="U101" s="9">
        <v>51.75</v>
      </c>
      <c r="V101" s="9">
        <v>50.71</v>
      </c>
      <c r="W101" s="9">
        <v>50.71</v>
      </c>
      <c r="X101" s="9">
        <v>54.48</v>
      </c>
      <c r="Y101" s="9">
        <v>54.48</v>
      </c>
      <c r="Z101" s="9">
        <v>54.74</v>
      </c>
      <c r="AA101" s="9">
        <v>45.23</v>
      </c>
      <c r="AB101" s="9">
        <v>54.3</v>
      </c>
      <c r="AC101" s="9">
        <v>44.48</v>
      </c>
      <c r="AD101" s="9">
        <v>57.45</v>
      </c>
      <c r="AE101" s="9">
        <v>44.99</v>
      </c>
      <c r="AF101" s="9">
        <v>52.734506300000007</v>
      </c>
      <c r="AG101" s="9">
        <v>55.285764299999997</v>
      </c>
      <c r="AH101" s="9">
        <v>54.477079499999995</v>
      </c>
      <c r="AI101" s="9">
        <v>41.848522299999999</v>
      </c>
      <c r="AJ101" s="9">
        <v>169.3</v>
      </c>
      <c r="AK101" s="9">
        <v>70.599999999999994</v>
      </c>
      <c r="AL101" s="9">
        <v>70</v>
      </c>
      <c r="AM101" s="8">
        <f>AL101-AK101</f>
        <v>-0.59999999999999432</v>
      </c>
      <c r="AN101" s="8">
        <f>AK101/AJ101/AJ101*10000</f>
        <v>24.631495728389257</v>
      </c>
      <c r="AO101" s="9">
        <f>AL101/AJ101/AJ101*10000</f>
        <v>24.422162903502102</v>
      </c>
      <c r="AP101" s="9">
        <f t="shared" si="1"/>
        <v>-0.20933282488715577</v>
      </c>
    </row>
    <row r="102" spans="1:42">
      <c r="A102" s="1" t="s">
        <v>14</v>
      </c>
      <c r="B102" s="2">
        <v>29</v>
      </c>
      <c r="C102" s="2">
        <v>1</v>
      </c>
      <c r="D102" s="2">
        <v>12</v>
      </c>
      <c r="E102" s="1">
        <v>8</v>
      </c>
      <c r="F102" s="1">
        <v>96</v>
      </c>
      <c r="G102" s="1">
        <v>0</v>
      </c>
      <c r="H102" s="1">
        <v>1</v>
      </c>
      <c r="I102" s="1">
        <v>0</v>
      </c>
      <c r="J102" s="1">
        <v>6</v>
      </c>
      <c r="K102" s="1">
        <v>0</v>
      </c>
      <c r="L102" s="1">
        <v>11</v>
      </c>
      <c r="M102" s="1">
        <v>0</v>
      </c>
      <c r="N102" s="1">
        <v>17</v>
      </c>
      <c r="O102" s="1">
        <v>0</v>
      </c>
      <c r="P102" s="9">
        <v>41.93</v>
      </c>
      <c r="Q102" s="9">
        <v>53.64</v>
      </c>
      <c r="R102" s="9">
        <v>42.58</v>
      </c>
      <c r="S102" s="9">
        <v>53.9</v>
      </c>
      <c r="T102" s="9">
        <v>46.19</v>
      </c>
      <c r="U102" s="9">
        <v>60.22</v>
      </c>
      <c r="V102" s="9">
        <v>41.11</v>
      </c>
      <c r="W102" s="9">
        <v>50.71</v>
      </c>
      <c r="X102" s="9">
        <v>45.27</v>
      </c>
      <c r="Y102" s="9">
        <v>45.27</v>
      </c>
      <c r="Z102" s="9">
        <v>54.74</v>
      </c>
      <c r="AA102" s="9">
        <v>54.74</v>
      </c>
      <c r="AB102" s="9">
        <v>44.48</v>
      </c>
      <c r="AC102" s="9">
        <v>54.3</v>
      </c>
      <c r="AD102" s="9">
        <v>44.99</v>
      </c>
      <c r="AE102" s="9">
        <v>57.45</v>
      </c>
      <c r="AF102" s="9">
        <v>41.308672499999993</v>
      </c>
      <c r="AG102" s="9">
        <v>52.040348600000002</v>
      </c>
      <c r="AH102" s="9">
        <v>48.198390199999999</v>
      </c>
      <c r="AI102" s="9">
        <v>52.935601799999993</v>
      </c>
      <c r="AJ102" s="9">
        <v>150</v>
      </c>
      <c r="AK102" s="9">
        <v>67</v>
      </c>
      <c r="AL102" s="9">
        <v>68</v>
      </c>
      <c r="AM102" s="8">
        <f>AL102-AK102</f>
        <v>1</v>
      </c>
      <c r="AN102" s="8">
        <f>AK102/AJ102/AJ102*10000</f>
        <v>29.777777777777775</v>
      </c>
      <c r="AO102" s="9">
        <f>AL102/AJ102/AJ102*10000</f>
        <v>30.222222222222221</v>
      </c>
      <c r="AP102" s="9">
        <f t="shared" si="1"/>
        <v>0.44444444444444642</v>
      </c>
    </row>
    <row r="103" spans="1:42">
      <c r="A103" s="1" t="s">
        <v>14</v>
      </c>
      <c r="B103" s="2">
        <v>30</v>
      </c>
      <c r="C103" s="2">
        <v>1</v>
      </c>
      <c r="D103" s="2">
        <v>10</v>
      </c>
      <c r="E103" s="2">
        <v>10</v>
      </c>
      <c r="F103" s="1">
        <v>100</v>
      </c>
      <c r="G103" s="2">
        <v>1</v>
      </c>
      <c r="H103" s="1">
        <v>0</v>
      </c>
      <c r="I103" s="1">
        <v>0</v>
      </c>
      <c r="J103" s="1">
        <v>1</v>
      </c>
      <c r="K103" s="1">
        <v>0</v>
      </c>
      <c r="L103" s="1">
        <v>3</v>
      </c>
      <c r="M103" s="1">
        <v>0</v>
      </c>
      <c r="N103" s="1">
        <v>4</v>
      </c>
      <c r="O103" s="1">
        <v>0</v>
      </c>
      <c r="P103" s="9">
        <v>53.64</v>
      </c>
      <c r="Q103" s="9">
        <v>53.64</v>
      </c>
      <c r="R103" s="9">
        <v>53.9</v>
      </c>
      <c r="S103" s="9">
        <v>53.9</v>
      </c>
      <c r="T103" s="9">
        <v>60.22</v>
      </c>
      <c r="U103" s="9">
        <v>60.22</v>
      </c>
      <c r="V103" s="9">
        <v>58.7</v>
      </c>
      <c r="W103" s="9">
        <v>58.7</v>
      </c>
      <c r="X103" s="9">
        <v>54.48</v>
      </c>
      <c r="Y103" s="9">
        <v>54.48</v>
      </c>
      <c r="Z103" s="9">
        <v>54.74</v>
      </c>
      <c r="AA103" s="9">
        <v>54.74</v>
      </c>
      <c r="AB103" s="9">
        <v>54.3</v>
      </c>
      <c r="AC103" s="9">
        <v>54.3</v>
      </c>
      <c r="AD103" s="9">
        <v>50.28</v>
      </c>
      <c r="AE103" s="9">
        <v>50.28</v>
      </c>
      <c r="AF103" s="9">
        <v>56.758751200000006</v>
      </c>
      <c r="AG103" s="9">
        <v>56.758751200000006</v>
      </c>
      <c r="AH103" s="9">
        <v>50.186980400000003</v>
      </c>
      <c r="AI103" s="9">
        <v>52.935601799999993</v>
      </c>
      <c r="AJ103" s="9">
        <v>177</v>
      </c>
      <c r="AK103" s="9">
        <v>81</v>
      </c>
      <c r="AL103" s="9">
        <v>80</v>
      </c>
      <c r="AM103" s="8">
        <f>AL103-AK103</f>
        <v>-1</v>
      </c>
      <c r="AN103" s="8">
        <f>AK103/AJ103/AJ103*10000</f>
        <v>25.85463947141626</v>
      </c>
      <c r="AO103" s="9">
        <f>AL103/AJ103/AJ103*10000</f>
        <v>25.535446391522235</v>
      </c>
      <c r="AP103" s="9">
        <f t="shared" si="1"/>
        <v>-0.31919307989402412</v>
      </c>
    </row>
    <row r="104" spans="1:42">
      <c r="A104" s="1" t="s">
        <v>14</v>
      </c>
      <c r="B104" s="2">
        <v>25</v>
      </c>
      <c r="C104" s="2">
        <v>2</v>
      </c>
      <c r="D104" s="2">
        <v>10</v>
      </c>
      <c r="E104" s="1">
        <v>5</v>
      </c>
      <c r="F104" s="1">
        <v>50</v>
      </c>
      <c r="G104" s="1">
        <v>1</v>
      </c>
      <c r="H104" s="1">
        <v>1</v>
      </c>
      <c r="I104" s="1">
        <v>1</v>
      </c>
      <c r="J104" s="1">
        <v>0</v>
      </c>
      <c r="K104" s="1">
        <v>2</v>
      </c>
      <c r="L104" s="1">
        <v>8</v>
      </c>
      <c r="M104" s="1">
        <v>10</v>
      </c>
      <c r="N104" s="1">
        <v>8</v>
      </c>
      <c r="O104" s="1">
        <v>12</v>
      </c>
      <c r="P104" s="9">
        <v>53.64</v>
      </c>
      <c r="Q104" s="9">
        <v>53.64</v>
      </c>
      <c r="R104" s="9">
        <v>53.9</v>
      </c>
      <c r="S104" s="9">
        <v>53.9</v>
      </c>
      <c r="T104" s="9">
        <v>60.22</v>
      </c>
      <c r="U104" s="9">
        <v>51.75</v>
      </c>
      <c r="V104" s="9">
        <v>50.71</v>
      </c>
      <c r="W104" s="9">
        <v>50.71</v>
      </c>
      <c r="X104" s="9">
        <v>54.48</v>
      </c>
      <c r="Y104" s="9">
        <v>54.48</v>
      </c>
      <c r="Z104" s="9">
        <v>54.74</v>
      </c>
      <c r="AA104" s="9">
        <v>29.86</v>
      </c>
      <c r="AB104" s="9">
        <v>54.3</v>
      </c>
      <c r="AC104" s="9">
        <v>32.200000000000003</v>
      </c>
      <c r="AD104" s="9">
        <v>57.45</v>
      </c>
      <c r="AE104" s="9">
        <v>28.83</v>
      </c>
      <c r="AF104" s="9">
        <v>52.734506300000007</v>
      </c>
      <c r="AG104" s="9">
        <v>61.529172900000006</v>
      </c>
      <c r="AH104" s="9">
        <v>54.477079499999995</v>
      </c>
      <c r="AI104" s="9">
        <v>35.192352299999996</v>
      </c>
      <c r="AJ104" s="9">
        <v>165.9</v>
      </c>
      <c r="AK104" s="9">
        <v>49.3</v>
      </c>
      <c r="AL104" s="9">
        <v>53</v>
      </c>
      <c r="AM104" s="8">
        <f>AL104-AK104</f>
        <v>3.7000000000000028</v>
      </c>
      <c r="AN104" s="8">
        <f>AK104/AJ104/AJ104*10000</f>
        <v>17.912415193070764</v>
      </c>
      <c r="AO104" s="9">
        <f>AL104/AJ104/AJ104*10000</f>
        <v>19.256754670035509</v>
      </c>
      <c r="AP104" s="9">
        <f t="shared" si="1"/>
        <v>1.3443394769647448</v>
      </c>
    </row>
    <row r="105" spans="1:42">
      <c r="A105" s="1" t="s">
        <v>14</v>
      </c>
      <c r="B105" s="2">
        <v>32</v>
      </c>
      <c r="C105" s="2">
        <v>2</v>
      </c>
      <c r="D105" s="2">
        <v>40</v>
      </c>
      <c r="E105" s="1">
        <v>10</v>
      </c>
      <c r="F105" s="1">
        <v>400</v>
      </c>
      <c r="G105" s="1">
        <v>1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1</v>
      </c>
      <c r="N105" s="1">
        <v>0</v>
      </c>
      <c r="O105" s="1">
        <v>1</v>
      </c>
      <c r="P105" s="9">
        <v>53.64</v>
      </c>
      <c r="Q105" s="9">
        <v>53.64</v>
      </c>
      <c r="R105" s="9">
        <v>53.9</v>
      </c>
      <c r="S105" s="9">
        <v>53.9</v>
      </c>
      <c r="T105" s="9">
        <v>60.22</v>
      </c>
      <c r="U105" s="9">
        <v>60.22</v>
      </c>
      <c r="V105" s="9">
        <v>50.71</v>
      </c>
      <c r="W105" s="9">
        <v>50.71</v>
      </c>
      <c r="X105" s="9">
        <v>45.27</v>
      </c>
      <c r="Y105" s="9">
        <v>45.27</v>
      </c>
      <c r="Z105" s="9">
        <v>45.23</v>
      </c>
      <c r="AA105" s="9">
        <v>45.23</v>
      </c>
      <c r="AB105" s="9">
        <v>49.07</v>
      </c>
      <c r="AC105" s="9">
        <v>44.48</v>
      </c>
      <c r="AD105" s="9">
        <v>38.46</v>
      </c>
      <c r="AE105" s="9">
        <v>38.46</v>
      </c>
      <c r="AF105" s="9">
        <v>58.721861099999991</v>
      </c>
      <c r="AG105" s="9">
        <v>59.401318799999991</v>
      </c>
      <c r="AH105" s="9">
        <v>37.162701599999991</v>
      </c>
      <c r="AI105" s="9">
        <v>35.192352299999996</v>
      </c>
      <c r="AJ105" s="9">
        <v>158.6</v>
      </c>
      <c r="AK105" s="9">
        <v>47.7</v>
      </c>
      <c r="AL105" s="9">
        <v>45.5</v>
      </c>
      <c r="AM105" s="8">
        <f>AL105-AK105</f>
        <v>-2.2000000000000028</v>
      </c>
      <c r="AN105" s="8">
        <f>AK105/AJ105/AJ105*10000</f>
        <v>18.96321692488976</v>
      </c>
      <c r="AO105" s="9">
        <f>AL105/AJ105/AJ105*10000</f>
        <v>18.088603146383313</v>
      </c>
      <c r="AP105" s="9">
        <f t="shared" si="1"/>
        <v>-0.87461377850644695</v>
      </c>
    </row>
    <row r="106" spans="1:42">
      <c r="A106" s="1" t="s">
        <v>14</v>
      </c>
      <c r="B106" s="2">
        <v>47</v>
      </c>
      <c r="C106" s="2">
        <v>1</v>
      </c>
      <c r="D106" s="2">
        <v>15</v>
      </c>
      <c r="E106" s="1">
        <v>27</v>
      </c>
      <c r="F106" s="1">
        <v>405</v>
      </c>
      <c r="G106" s="1">
        <v>1</v>
      </c>
      <c r="H106" s="1">
        <v>0</v>
      </c>
      <c r="I106" s="1">
        <v>0</v>
      </c>
      <c r="J106" s="1">
        <v>2</v>
      </c>
      <c r="K106" s="1">
        <v>2</v>
      </c>
      <c r="L106" s="1">
        <v>2</v>
      </c>
      <c r="M106" s="1">
        <v>1</v>
      </c>
      <c r="N106" s="1">
        <v>4</v>
      </c>
      <c r="O106" s="1">
        <v>3</v>
      </c>
      <c r="P106" s="9">
        <v>53.64</v>
      </c>
      <c r="Q106" s="9">
        <v>53.64</v>
      </c>
      <c r="R106" s="9">
        <v>53.9</v>
      </c>
      <c r="S106" s="9">
        <v>53.9</v>
      </c>
      <c r="T106" s="9">
        <v>60.22</v>
      </c>
      <c r="U106" s="9">
        <v>60.22</v>
      </c>
      <c r="V106" s="9">
        <v>58.7</v>
      </c>
      <c r="W106" s="9">
        <v>50.71</v>
      </c>
      <c r="X106" s="9">
        <v>54.48</v>
      </c>
      <c r="Y106" s="9">
        <v>54.48</v>
      </c>
      <c r="Z106" s="9">
        <v>54.74</v>
      </c>
      <c r="AA106" s="9">
        <v>54.74</v>
      </c>
      <c r="AB106" s="9">
        <v>54.3</v>
      </c>
      <c r="AC106" s="9">
        <v>54.3</v>
      </c>
      <c r="AD106" s="9">
        <v>57.45</v>
      </c>
      <c r="AE106" s="9">
        <v>57.45</v>
      </c>
      <c r="AF106" s="9">
        <v>54.574123900000004</v>
      </c>
      <c r="AG106" s="9">
        <v>52.734506300000007</v>
      </c>
      <c r="AH106" s="9">
        <v>54.315681499999997</v>
      </c>
      <c r="AI106" s="9">
        <v>54.477079499999995</v>
      </c>
      <c r="AJ106" s="9">
        <v>168.8</v>
      </c>
      <c r="AK106" s="9">
        <v>65.400000000000006</v>
      </c>
      <c r="AL106" s="9">
        <v>65</v>
      </c>
      <c r="AM106" s="8">
        <f>AL106-AK106</f>
        <v>-0.40000000000000568</v>
      </c>
      <c r="AN106" s="8">
        <f>AK106/AJ106/AJ106*10000</f>
        <v>22.95265155769188</v>
      </c>
      <c r="AO106" s="9">
        <f>AL106/AJ106/AJ106*10000</f>
        <v>22.812268367736568</v>
      </c>
      <c r="AP106" s="9">
        <f t="shared" si="1"/>
        <v>-0.14038318995531185</v>
      </c>
    </row>
    <row r="107" spans="1:42">
      <c r="A107" s="1" t="s">
        <v>14</v>
      </c>
      <c r="B107" s="2">
        <v>30</v>
      </c>
      <c r="C107" s="2">
        <v>1</v>
      </c>
      <c r="D107" s="2">
        <v>20</v>
      </c>
      <c r="E107" s="1">
        <v>10</v>
      </c>
      <c r="F107" s="1">
        <v>200</v>
      </c>
      <c r="G107" s="1">
        <v>0</v>
      </c>
      <c r="H107" s="1">
        <v>0</v>
      </c>
      <c r="I107" s="1">
        <v>0</v>
      </c>
      <c r="J107" s="1">
        <v>1</v>
      </c>
      <c r="K107" s="1">
        <v>0</v>
      </c>
      <c r="L107" s="1">
        <v>2</v>
      </c>
      <c r="M107" s="1">
        <v>1</v>
      </c>
      <c r="N107" s="1">
        <v>3</v>
      </c>
      <c r="O107" s="1">
        <v>1</v>
      </c>
      <c r="P107" s="9">
        <v>53.64</v>
      </c>
      <c r="Q107" s="9">
        <v>53.64</v>
      </c>
      <c r="R107" s="9">
        <v>53.9</v>
      </c>
      <c r="S107" s="9">
        <v>48.47</v>
      </c>
      <c r="T107" s="9">
        <v>60.22</v>
      </c>
      <c r="U107" s="9">
        <v>60.22</v>
      </c>
      <c r="V107" s="9">
        <v>50.71</v>
      </c>
      <c r="W107" s="9">
        <v>58.7</v>
      </c>
      <c r="X107" s="9">
        <v>54.48</v>
      </c>
      <c r="Y107" s="9">
        <v>54.48</v>
      </c>
      <c r="Z107" s="9">
        <v>54.74</v>
      </c>
      <c r="AA107" s="9">
        <v>54.74</v>
      </c>
      <c r="AB107" s="9">
        <v>54.3</v>
      </c>
      <c r="AC107" s="9">
        <v>54.3</v>
      </c>
      <c r="AD107" s="9">
        <v>57.45</v>
      </c>
      <c r="AE107" s="9">
        <v>57.45</v>
      </c>
      <c r="AF107" s="9">
        <v>52.734506300000007</v>
      </c>
      <c r="AG107" s="9">
        <v>52.49351080000001</v>
      </c>
      <c r="AH107" s="9">
        <v>54.477079499999995</v>
      </c>
      <c r="AI107" s="9">
        <v>55.215921199999997</v>
      </c>
      <c r="AJ107" s="9">
        <v>179.8</v>
      </c>
      <c r="AK107" s="9">
        <v>55.5</v>
      </c>
      <c r="AL107" s="9">
        <v>58</v>
      </c>
      <c r="AM107" s="8">
        <f>AL107-AK107</f>
        <v>2.5</v>
      </c>
      <c r="AN107" s="8">
        <f>AK107/AJ107/AJ107*10000</f>
        <v>17.167759010444183</v>
      </c>
      <c r="AO107" s="9">
        <f>AL107/AJ107/AJ107*10000</f>
        <v>17.941081488392118</v>
      </c>
      <c r="AP107" s="9">
        <f t="shared" si="1"/>
        <v>0.77332247794793574</v>
      </c>
    </row>
    <row r="108" spans="1:42">
      <c r="A108" s="1" t="s">
        <v>14</v>
      </c>
      <c r="B108" s="2">
        <v>29</v>
      </c>
      <c r="C108" s="2">
        <v>2</v>
      </c>
      <c r="D108" s="2">
        <v>30</v>
      </c>
      <c r="E108" s="1">
        <v>10</v>
      </c>
      <c r="F108" s="1">
        <v>300</v>
      </c>
      <c r="G108" s="1">
        <v>0</v>
      </c>
      <c r="H108" s="1">
        <v>1</v>
      </c>
      <c r="I108" s="1">
        <v>0</v>
      </c>
      <c r="J108" s="2">
        <v>9</v>
      </c>
      <c r="K108" s="2">
        <v>0</v>
      </c>
      <c r="L108" s="2">
        <v>5</v>
      </c>
      <c r="M108" s="2">
        <v>0</v>
      </c>
      <c r="N108" s="2">
        <v>14</v>
      </c>
      <c r="O108" s="2">
        <v>0</v>
      </c>
      <c r="P108" s="9">
        <v>41.93</v>
      </c>
      <c r="Q108" s="9">
        <v>53.64</v>
      </c>
      <c r="R108" s="9">
        <v>42.58</v>
      </c>
      <c r="S108" s="9">
        <v>53.9</v>
      </c>
      <c r="T108" s="9">
        <v>37.909999999999997</v>
      </c>
      <c r="U108" s="9">
        <v>51.75</v>
      </c>
      <c r="V108" s="9">
        <v>41.11</v>
      </c>
      <c r="W108" s="9">
        <v>58.7</v>
      </c>
      <c r="X108" s="9">
        <v>45.27</v>
      </c>
      <c r="Y108" s="9">
        <v>59.64</v>
      </c>
      <c r="Z108" s="9">
        <v>38.44</v>
      </c>
      <c r="AA108" s="9">
        <v>54.74</v>
      </c>
      <c r="AB108" s="9">
        <v>32.200000000000003</v>
      </c>
      <c r="AC108" s="9">
        <v>54.3</v>
      </c>
      <c r="AD108" s="9">
        <v>38.46</v>
      </c>
      <c r="AE108" s="9">
        <v>57.45</v>
      </c>
      <c r="AF108" s="9">
        <v>42.567105599999998</v>
      </c>
      <c r="AG108" s="9">
        <v>52.142946600000016</v>
      </c>
      <c r="AH108" s="9">
        <v>36.046890300000001</v>
      </c>
      <c r="AI108" s="9">
        <v>56.533833099999995</v>
      </c>
      <c r="AJ108" s="9">
        <v>159.80000000000001</v>
      </c>
      <c r="AK108" s="9">
        <v>41.8</v>
      </c>
      <c r="AL108" s="9">
        <v>46</v>
      </c>
      <c r="AM108" s="8">
        <f>AL108-AK108</f>
        <v>4.2000000000000028</v>
      </c>
      <c r="AN108" s="8">
        <f>AK108/AJ108/AJ108*10000</f>
        <v>16.369021978349029</v>
      </c>
      <c r="AO108" s="9">
        <f>AL108/AJ108/AJ108*10000</f>
        <v>18.013756244116159</v>
      </c>
      <c r="AP108" s="9">
        <f t="shared" si="1"/>
        <v>1.6447342657671307</v>
      </c>
    </row>
    <row r="109" spans="1:42">
      <c r="A109" s="1" t="s">
        <v>14</v>
      </c>
      <c r="B109" s="2">
        <v>48</v>
      </c>
      <c r="C109" s="2">
        <v>1</v>
      </c>
      <c r="D109" s="2">
        <v>10</v>
      </c>
      <c r="E109" s="2">
        <v>28</v>
      </c>
      <c r="F109" s="1">
        <v>280</v>
      </c>
      <c r="G109" s="1">
        <v>1</v>
      </c>
      <c r="H109" s="1">
        <v>0</v>
      </c>
      <c r="I109" s="1">
        <v>0</v>
      </c>
      <c r="J109" s="2">
        <v>6</v>
      </c>
      <c r="K109" s="2">
        <v>1</v>
      </c>
      <c r="L109" s="2">
        <v>1</v>
      </c>
      <c r="M109" s="2">
        <v>4</v>
      </c>
      <c r="N109" s="2">
        <v>7</v>
      </c>
      <c r="O109" s="2">
        <v>5</v>
      </c>
      <c r="P109" s="9">
        <v>53.64</v>
      </c>
      <c r="Q109" s="9">
        <v>53.64</v>
      </c>
      <c r="R109" s="9">
        <v>48.47</v>
      </c>
      <c r="S109" s="9">
        <v>53.9</v>
      </c>
      <c r="T109" s="9">
        <v>60.22</v>
      </c>
      <c r="U109" s="9">
        <v>60.22</v>
      </c>
      <c r="V109" s="9">
        <v>41.11</v>
      </c>
      <c r="W109" s="9">
        <v>58.7</v>
      </c>
      <c r="X109" s="9">
        <v>45.27</v>
      </c>
      <c r="Y109" s="9">
        <v>54.48</v>
      </c>
      <c r="Z109" s="9">
        <v>45.23</v>
      </c>
      <c r="AA109" s="9">
        <v>54.74</v>
      </c>
      <c r="AB109" s="9">
        <v>49.07</v>
      </c>
      <c r="AC109" s="9">
        <v>54.3</v>
      </c>
      <c r="AD109" s="9">
        <v>50.28</v>
      </c>
      <c r="AE109" s="9">
        <v>57.45</v>
      </c>
      <c r="AF109" s="9">
        <v>50.829508199999992</v>
      </c>
      <c r="AG109" s="9">
        <v>54.574123900000004</v>
      </c>
      <c r="AH109" s="9">
        <v>45.063171899999993</v>
      </c>
      <c r="AI109" s="9">
        <v>54.315681499999997</v>
      </c>
      <c r="AJ109" s="9">
        <v>170.2</v>
      </c>
      <c r="AK109" s="9">
        <v>69.8</v>
      </c>
      <c r="AL109" s="9">
        <v>70</v>
      </c>
      <c r="AM109" s="8">
        <f>AL109-AK109</f>
        <v>0.20000000000000284</v>
      </c>
      <c r="AN109" s="8">
        <f>AK109/AJ109/AJ109*10000</f>
        <v>24.095520442529079</v>
      </c>
      <c r="AO109" s="9">
        <f>AL109/AJ109/AJ109*10000</f>
        <v>24.164562048381597</v>
      </c>
      <c r="AP109" s="9">
        <f t="shared" si="1"/>
        <v>6.9041605852518728E-2</v>
      </c>
    </row>
    <row r="110" spans="1:42">
      <c r="A110" s="1" t="s">
        <v>14</v>
      </c>
      <c r="B110" s="2">
        <v>44</v>
      </c>
      <c r="C110" s="2">
        <v>1</v>
      </c>
      <c r="D110" s="2">
        <v>10</v>
      </c>
      <c r="E110" s="2">
        <v>25</v>
      </c>
      <c r="F110" s="1">
        <v>250</v>
      </c>
      <c r="G110" s="1">
        <v>0</v>
      </c>
      <c r="H110" s="1">
        <v>0</v>
      </c>
      <c r="I110" s="1">
        <v>0</v>
      </c>
      <c r="J110" s="2">
        <v>2</v>
      </c>
      <c r="K110" s="2">
        <v>1</v>
      </c>
      <c r="L110" s="2">
        <v>1</v>
      </c>
      <c r="M110" s="2">
        <v>1</v>
      </c>
      <c r="N110" s="2">
        <v>3</v>
      </c>
      <c r="O110" s="2">
        <v>2</v>
      </c>
      <c r="P110" s="9">
        <v>53.64</v>
      </c>
      <c r="Q110" s="9">
        <v>53.64</v>
      </c>
      <c r="R110" s="9">
        <v>53.9</v>
      </c>
      <c r="S110" s="9">
        <v>53.9</v>
      </c>
      <c r="T110" s="9">
        <v>60.22</v>
      </c>
      <c r="U110" s="9">
        <v>46.19</v>
      </c>
      <c r="V110" s="9">
        <v>50.71</v>
      </c>
      <c r="W110" s="9">
        <v>58.7</v>
      </c>
      <c r="X110" s="9">
        <v>59.64</v>
      </c>
      <c r="Y110" s="9">
        <v>54.48</v>
      </c>
      <c r="Z110" s="9">
        <v>54.74</v>
      </c>
      <c r="AA110" s="9">
        <v>54.74</v>
      </c>
      <c r="AB110" s="9">
        <v>54.3</v>
      </c>
      <c r="AC110" s="9">
        <v>54.3</v>
      </c>
      <c r="AD110" s="9">
        <v>57.45</v>
      </c>
      <c r="AE110" s="9">
        <v>57.45</v>
      </c>
      <c r="AF110" s="9">
        <v>53.123415500000007</v>
      </c>
      <c r="AG110" s="9">
        <v>49.902835400000001</v>
      </c>
      <c r="AH110" s="9">
        <v>55.340708699999993</v>
      </c>
      <c r="AI110" s="9">
        <v>56.559359099999995</v>
      </c>
      <c r="AJ110" s="9">
        <v>171.6</v>
      </c>
      <c r="AK110" s="9">
        <v>58.7</v>
      </c>
      <c r="AL110" s="9">
        <v>59</v>
      </c>
      <c r="AM110" s="8">
        <f>AL110-AK110</f>
        <v>0.29999999999999716</v>
      </c>
      <c r="AN110" s="8">
        <f>AK110/AJ110/AJ110*10000</f>
        <v>19.934416787563645</v>
      </c>
      <c r="AO110" s="9">
        <f>AL110/AJ110/AJ110*10000</f>
        <v>20.036296260072486</v>
      </c>
      <c r="AP110" s="9">
        <f t="shared" si="1"/>
        <v>0.10187947250884122</v>
      </c>
    </row>
    <row r="111" spans="1:42">
      <c r="A111" s="1" t="s">
        <v>14</v>
      </c>
      <c r="B111" s="2">
        <v>27</v>
      </c>
      <c r="C111" s="2">
        <v>1</v>
      </c>
      <c r="D111" s="2">
        <v>20</v>
      </c>
      <c r="E111" s="2">
        <v>7</v>
      </c>
      <c r="F111" s="1">
        <v>140</v>
      </c>
      <c r="G111" s="1">
        <v>1</v>
      </c>
      <c r="H111" s="1">
        <v>0</v>
      </c>
      <c r="I111" s="1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9">
        <v>53.64</v>
      </c>
      <c r="Q111" s="9">
        <v>53.64</v>
      </c>
      <c r="R111" s="9">
        <v>53.9</v>
      </c>
      <c r="S111" s="9">
        <v>53.9</v>
      </c>
      <c r="T111" s="9">
        <v>51.75</v>
      </c>
      <c r="U111" s="9">
        <v>60.22</v>
      </c>
      <c r="V111" s="9">
        <v>50.71</v>
      </c>
      <c r="W111" s="9">
        <v>58.7</v>
      </c>
      <c r="X111" s="9">
        <v>54.48</v>
      </c>
      <c r="Y111" s="9">
        <v>59.64</v>
      </c>
      <c r="Z111" s="9">
        <v>45.23</v>
      </c>
      <c r="AA111" s="9">
        <v>54.74</v>
      </c>
      <c r="AB111" s="9">
        <v>44.48</v>
      </c>
      <c r="AC111" s="9">
        <v>54.3</v>
      </c>
      <c r="AD111" s="9">
        <v>38.46</v>
      </c>
      <c r="AE111" s="9">
        <v>57.45</v>
      </c>
      <c r="AF111" s="9">
        <v>57.275389999999994</v>
      </c>
      <c r="AG111" s="9">
        <v>54.963033100000004</v>
      </c>
      <c r="AH111" s="9">
        <v>38.088352399999998</v>
      </c>
      <c r="AI111" s="9">
        <v>55.179310699999995</v>
      </c>
      <c r="AJ111" s="9">
        <v>171.5</v>
      </c>
      <c r="AK111" s="9">
        <v>66.2</v>
      </c>
      <c r="AL111" s="9">
        <v>70</v>
      </c>
      <c r="AM111" s="8">
        <f>AL111-AK111</f>
        <v>3.7999999999999972</v>
      </c>
      <c r="AN111" s="8">
        <f>AK111/AJ111/AJ111*10000</f>
        <v>22.507628624127701</v>
      </c>
      <c r="AO111" s="9">
        <f>AL111/AJ111/AJ111*10000</f>
        <v>23.799607306479444</v>
      </c>
      <c r="AP111" s="9">
        <f t="shared" si="1"/>
        <v>1.2919786823517434</v>
      </c>
    </row>
    <row r="112" spans="1:42">
      <c r="A112" s="1" t="s">
        <v>14</v>
      </c>
      <c r="B112" s="2">
        <v>40</v>
      </c>
      <c r="C112" s="2">
        <v>1</v>
      </c>
      <c r="D112" s="2">
        <v>20</v>
      </c>
      <c r="E112" s="2">
        <v>0.5</v>
      </c>
      <c r="F112" s="1">
        <v>10</v>
      </c>
      <c r="G112" s="1">
        <v>1</v>
      </c>
      <c r="H112" s="1">
        <v>1</v>
      </c>
      <c r="I112" s="1">
        <v>1</v>
      </c>
      <c r="J112" s="1">
        <v>16</v>
      </c>
      <c r="K112" s="1">
        <v>14</v>
      </c>
      <c r="L112" s="1">
        <v>8</v>
      </c>
      <c r="M112" s="1">
        <v>7</v>
      </c>
      <c r="N112" s="1">
        <v>24</v>
      </c>
      <c r="O112" s="1">
        <v>21</v>
      </c>
      <c r="P112" s="9">
        <v>48.52</v>
      </c>
      <c r="Q112" s="9">
        <v>53.64</v>
      </c>
      <c r="R112" s="9">
        <v>48.47</v>
      </c>
      <c r="S112" s="9">
        <v>48.47</v>
      </c>
      <c r="T112" s="9">
        <v>60.22</v>
      </c>
      <c r="U112" s="9">
        <v>51.75</v>
      </c>
      <c r="V112" s="9">
        <v>41.11</v>
      </c>
      <c r="W112" s="9">
        <v>41.11</v>
      </c>
      <c r="X112" s="9">
        <v>39.78</v>
      </c>
      <c r="Y112" s="9">
        <v>45.27</v>
      </c>
      <c r="Z112" s="9">
        <v>29.86</v>
      </c>
      <c r="AA112" s="9">
        <v>38.44</v>
      </c>
      <c r="AB112" s="9">
        <v>44.48</v>
      </c>
      <c r="AC112" s="9">
        <v>49.07</v>
      </c>
      <c r="AD112" s="9">
        <v>50.28</v>
      </c>
      <c r="AE112" s="9">
        <v>44.99</v>
      </c>
      <c r="AF112" s="9">
        <v>49.208745700000009</v>
      </c>
      <c r="AG112" s="9">
        <v>49.707804300000006</v>
      </c>
      <c r="AH112" s="9">
        <v>39.006050899999991</v>
      </c>
      <c r="AI112" s="9">
        <v>41.520327999999999</v>
      </c>
      <c r="AJ112" s="9">
        <v>159.1</v>
      </c>
      <c r="AK112" s="9">
        <v>64.8</v>
      </c>
      <c r="AL112" s="9">
        <v>65</v>
      </c>
      <c r="AM112" s="8">
        <f>AL112-AK112</f>
        <v>0.20000000000000284</v>
      </c>
      <c r="AN112" s="8">
        <f>AK112/AJ112/AJ112*10000</f>
        <v>25.599686482851961</v>
      </c>
      <c r="AO112" s="9">
        <f>AL112/AJ112/AJ112*10000</f>
        <v>25.678697860885457</v>
      </c>
      <c r="AP112" s="9">
        <f t="shared" si="1"/>
        <v>7.9011378033495561E-2</v>
      </c>
    </row>
    <row r="113" spans="1:42">
      <c r="A113" s="1" t="s">
        <v>14</v>
      </c>
      <c r="B113" s="2">
        <v>24</v>
      </c>
      <c r="C113" s="2">
        <v>1</v>
      </c>
      <c r="D113" s="2">
        <v>30</v>
      </c>
      <c r="E113" s="2">
        <v>7</v>
      </c>
      <c r="F113" s="1">
        <v>210</v>
      </c>
      <c r="G113" s="1">
        <v>1</v>
      </c>
      <c r="H113" s="1">
        <v>1</v>
      </c>
      <c r="I113" s="1">
        <v>1</v>
      </c>
      <c r="J113" s="1">
        <v>9</v>
      </c>
      <c r="K113" s="1">
        <v>4</v>
      </c>
      <c r="L113" s="1">
        <v>2</v>
      </c>
      <c r="M113" s="1">
        <v>5</v>
      </c>
      <c r="N113" s="1">
        <v>11</v>
      </c>
      <c r="O113" s="1">
        <v>9</v>
      </c>
      <c r="P113" s="9">
        <v>53.64</v>
      </c>
      <c r="Q113" s="9">
        <v>53.64</v>
      </c>
      <c r="R113" s="9">
        <v>42.58</v>
      </c>
      <c r="S113" s="9">
        <v>53.9</v>
      </c>
      <c r="T113" s="9">
        <v>46.19</v>
      </c>
      <c r="U113" s="9">
        <v>60.22</v>
      </c>
      <c r="V113" s="9">
        <v>41.11</v>
      </c>
      <c r="W113" s="9">
        <v>50.71</v>
      </c>
      <c r="X113" s="9">
        <v>45.27</v>
      </c>
      <c r="Y113" s="9">
        <v>59.64</v>
      </c>
      <c r="Z113" s="9">
        <v>54.74</v>
      </c>
      <c r="AA113" s="9">
        <v>54.74</v>
      </c>
      <c r="AB113" s="9">
        <v>54.3</v>
      </c>
      <c r="AC113" s="9">
        <v>49.07</v>
      </c>
      <c r="AD113" s="9">
        <v>57.45</v>
      </c>
      <c r="AE113" s="9">
        <v>50.28</v>
      </c>
      <c r="AF113" s="9">
        <v>40.821271700000004</v>
      </c>
      <c r="AG113" s="9">
        <v>56.082239700000002</v>
      </c>
      <c r="AH113" s="9">
        <v>57.249942199999992</v>
      </c>
      <c r="AI113" s="9">
        <v>48.966925499999995</v>
      </c>
      <c r="AJ113" s="9">
        <v>178.3</v>
      </c>
      <c r="AK113" s="9">
        <v>66.5</v>
      </c>
      <c r="AL113" s="9">
        <v>68</v>
      </c>
      <c r="AM113" s="8">
        <f>AL113-AK113</f>
        <v>1.5</v>
      </c>
      <c r="AN113" s="8">
        <f>AK113/AJ113/AJ113*10000</f>
        <v>20.917942215521489</v>
      </c>
      <c r="AO113" s="9">
        <f>AL113/AJ113/AJ113*10000</f>
        <v>21.389775498578366</v>
      </c>
      <c r="AP113" s="9">
        <f t="shared" si="1"/>
        <v>0.47183328305687766</v>
      </c>
    </row>
    <row r="114" spans="1:42">
      <c r="A114" s="1" t="s">
        <v>14</v>
      </c>
      <c r="B114" s="2">
        <v>41</v>
      </c>
      <c r="C114" s="2">
        <v>1</v>
      </c>
      <c r="D114" s="2">
        <v>10</v>
      </c>
      <c r="E114" s="2">
        <v>21</v>
      </c>
      <c r="F114" s="1">
        <v>210</v>
      </c>
      <c r="G114" s="1">
        <v>1</v>
      </c>
      <c r="H114" s="1">
        <v>0</v>
      </c>
      <c r="I114" s="1">
        <v>0</v>
      </c>
      <c r="J114" s="2">
        <v>2</v>
      </c>
      <c r="K114" s="2">
        <v>1</v>
      </c>
      <c r="L114" s="2">
        <v>4</v>
      </c>
      <c r="M114" s="2">
        <v>2</v>
      </c>
      <c r="N114" s="2">
        <v>6</v>
      </c>
      <c r="O114" s="2">
        <v>3</v>
      </c>
      <c r="P114" s="9">
        <v>53.64</v>
      </c>
      <c r="Q114" s="9">
        <v>53.64</v>
      </c>
      <c r="R114" s="9">
        <v>53.9</v>
      </c>
      <c r="S114" s="9">
        <v>53.9</v>
      </c>
      <c r="T114" s="9">
        <v>60.22</v>
      </c>
      <c r="U114" s="9">
        <v>60.22</v>
      </c>
      <c r="V114" s="9">
        <v>58.7</v>
      </c>
      <c r="W114" s="9">
        <v>58.7</v>
      </c>
      <c r="X114" s="9">
        <v>54.48</v>
      </c>
      <c r="Y114" s="9">
        <v>59.64</v>
      </c>
      <c r="Z114" s="9">
        <v>45.23</v>
      </c>
      <c r="AA114" s="9">
        <v>54.74</v>
      </c>
      <c r="AB114" s="9">
        <v>44.48</v>
      </c>
      <c r="AC114" s="9">
        <v>49.07</v>
      </c>
      <c r="AD114" s="9">
        <v>38.46</v>
      </c>
      <c r="AE114" s="9">
        <v>50.28</v>
      </c>
      <c r="AF114" s="9">
        <v>61.935094099999993</v>
      </c>
      <c r="AG114" s="9">
        <v>57.921857299999999</v>
      </c>
      <c r="AH114" s="9">
        <v>36.572431999999999</v>
      </c>
      <c r="AI114" s="9">
        <v>48.805527499999997</v>
      </c>
      <c r="AJ114" s="9">
        <v>167.9</v>
      </c>
      <c r="AK114" s="9">
        <v>60.2</v>
      </c>
      <c r="AL114" s="9">
        <v>63</v>
      </c>
      <c r="AM114" s="8">
        <f>AL114-AK114</f>
        <v>2.7999999999999972</v>
      </c>
      <c r="AN114" s="8">
        <f>AK114/AJ114/AJ114*10000</f>
        <v>21.354779870175708</v>
      </c>
      <c r="AO114" s="9">
        <f>AL114/AJ114/AJ114*10000</f>
        <v>22.348025445532716</v>
      </c>
      <c r="AP114" s="9">
        <f t="shared" si="1"/>
        <v>0.99324557535700819</v>
      </c>
    </row>
    <row r="115" spans="1:42">
      <c r="A115" s="1" t="s">
        <v>14</v>
      </c>
      <c r="B115" s="2">
        <v>46</v>
      </c>
      <c r="C115" s="2">
        <v>1</v>
      </c>
      <c r="D115" s="2">
        <v>30</v>
      </c>
      <c r="E115" s="2">
        <v>25</v>
      </c>
      <c r="F115" s="1">
        <v>750</v>
      </c>
      <c r="G115" s="1">
        <v>1</v>
      </c>
      <c r="H115" s="1">
        <v>0</v>
      </c>
      <c r="I115" s="1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9">
        <v>48.52</v>
      </c>
      <c r="Q115" s="9">
        <v>53.64</v>
      </c>
      <c r="R115" s="9">
        <v>53.9</v>
      </c>
      <c r="S115" s="9">
        <v>53.9</v>
      </c>
      <c r="T115" s="9">
        <v>60.22</v>
      </c>
      <c r="U115" s="9">
        <v>60.22</v>
      </c>
      <c r="V115" s="9">
        <v>50.71</v>
      </c>
      <c r="W115" s="9">
        <v>50.71</v>
      </c>
      <c r="X115" s="9">
        <v>54.48</v>
      </c>
      <c r="Y115" s="9">
        <v>54.48</v>
      </c>
      <c r="Z115" s="9">
        <v>54.74</v>
      </c>
      <c r="AA115" s="9">
        <v>54.74</v>
      </c>
      <c r="AB115" s="9">
        <v>49.07</v>
      </c>
      <c r="AC115" s="9">
        <v>54.3</v>
      </c>
      <c r="AD115" s="9">
        <v>44.99</v>
      </c>
      <c r="AE115" s="9">
        <v>44.99</v>
      </c>
      <c r="AF115" s="9">
        <v>55.222734200000005</v>
      </c>
      <c r="AG115" s="9">
        <v>56.530943700000009</v>
      </c>
      <c r="AH115" s="9">
        <v>46.07972199999999</v>
      </c>
      <c r="AI115" s="9">
        <v>47.302237699999999</v>
      </c>
      <c r="AJ115" s="9">
        <v>176.5</v>
      </c>
      <c r="AK115" s="9">
        <v>84.3</v>
      </c>
      <c r="AL115" s="9">
        <v>88</v>
      </c>
      <c r="AM115" s="8">
        <f>AL115-AK115</f>
        <v>3.7000000000000028</v>
      </c>
      <c r="AN115" s="8">
        <f>AK115/AJ115/AJ115*10000</f>
        <v>27.060645699748815</v>
      </c>
      <c r="AO115" s="9">
        <f>AL115/AJ115/AJ115*10000</f>
        <v>28.248360872810146</v>
      </c>
      <c r="AP115" s="9">
        <f t="shared" si="1"/>
        <v>1.1877151730613313</v>
      </c>
    </row>
    <row r="116" spans="1:42">
      <c r="A116" s="1" t="s">
        <v>14</v>
      </c>
      <c r="B116" s="2">
        <v>39</v>
      </c>
      <c r="C116" s="2">
        <v>1</v>
      </c>
      <c r="D116" s="2">
        <v>20</v>
      </c>
      <c r="E116" s="2">
        <v>20</v>
      </c>
      <c r="F116" s="1">
        <v>400</v>
      </c>
      <c r="G116" s="1">
        <v>1</v>
      </c>
      <c r="H116" s="1">
        <v>0</v>
      </c>
      <c r="I116" s="1">
        <v>0</v>
      </c>
      <c r="J116" s="2">
        <v>0</v>
      </c>
      <c r="K116" s="2">
        <v>0</v>
      </c>
      <c r="L116" s="2">
        <v>2</v>
      </c>
      <c r="M116" s="2">
        <v>2</v>
      </c>
      <c r="N116" s="2">
        <v>2</v>
      </c>
      <c r="O116" s="2">
        <v>2</v>
      </c>
      <c r="P116" s="9">
        <v>53.64</v>
      </c>
      <c r="Q116" s="9">
        <v>41.93</v>
      </c>
      <c r="R116" s="9">
        <v>48.47</v>
      </c>
      <c r="S116" s="9">
        <v>48.47</v>
      </c>
      <c r="T116" s="9">
        <v>46.19</v>
      </c>
      <c r="U116" s="9">
        <v>60.22</v>
      </c>
      <c r="V116" s="9">
        <v>50.71</v>
      </c>
      <c r="W116" s="9">
        <v>58.7</v>
      </c>
      <c r="X116" s="9">
        <v>54.48</v>
      </c>
      <c r="Y116" s="9">
        <v>59.64</v>
      </c>
      <c r="Z116" s="9">
        <v>45.23</v>
      </c>
      <c r="AA116" s="9">
        <v>29.86</v>
      </c>
      <c r="AB116" s="9">
        <v>49.07</v>
      </c>
      <c r="AC116" s="9">
        <v>32.200000000000003</v>
      </c>
      <c r="AD116" s="9">
        <v>44.99</v>
      </c>
      <c r="AE116" s="9">
        <v>38.46</v>
      </c>
      <c r="AF116" s="9">
        <v>50.674491500000002</v>
      </c>
      <c r="AG116" s="9">
        <v>57.494474900000007</v>
      </c>
      <c r="AH116" s="9">
        <v>45.608266499999992</v>
      </c>
      <c r="AI116" s="9">
        <v>31.2131097</v>
      </c>
      <c r="AJ116" s="9">
        <v>163.6</v>
      </c>
      <c r="AK116" s="9">
        <v>60.9</v>
      </c>
      <c r="AL116" s="9">
        <v>65</v>
      </c>
      <c r="AM116" s="8">
        <f>AL116-AK116</f>
        <v>4.1000000000000014</v>
      </c>
      <c r="AN116" s="8">
        <f>AK116/AJ116/AJ116*10000</f>
        <v>22.753630119379963</v>
      </c>
      <c r="AO116" s="9">
        <f>AL116/AJ116/AJ116*10000</f>
        <v>24.285483707055796</v>
      </c>
      <c r="AP116" s="9">
        <f t="shared" si="1"/>
        <v>1.5318535876758332</v>
      </c>
    </row>
    <row r="117" spans="1:42">
      <c r="A117" s="1" t="s">
        <v>14</v>
      </c>
      <c r="B117" s="2">
        <v>44</v>
      </c>
      <c r="C117" s="2">
        <v>1</v>
      </c>
      <c r="D117" s="2">
        <v>30</v>
      </c>
      <c r="E117" s="2">
        <v>24</v>
      </c>
      <c r="F117" s="1">
        <v>720</v>
      </c>
      <c r="G117" s="1">
        <v>1</v>
      </c>
      <c r="H117" s="1">
        <v>0</v>
      </c>
      <c r="I117" s="1">
        <v>0</v>
      </c>
      <c r="J117" s="2">
        <v>4</v>
      </c>
      <c r="K117" s="2">
        <v>2</v>
      </c>
      <c r="L117" s="2">
        <v>0</v>
      </c>
      <c r="M117" s="2">
        <v>0</v>
      </c>
      <c r="N117" s="2">
        <v>4</v>
      </c>
      <c r="O117" s="2">
        <v>2</v>
      </c>
      <c r="P117" s="9">
        <v>48.52</v>
      </c>
      <c r="Q117" s="9">
        <v>53.64</v>
      </c>
      <c r="R117" s="9">
        <v>48.47</v>
      </c>
      <c r="S117" s="9">
        <v>53.9</v>
      </c>
      <c r="T117" s="9">
        <v>51.75</v>
      </c>
      <c r="U117" s="9">
        <v>51.75</v>
      </c>
      <c r="V117" s="9">
        <v>41.11</v>
      </c>
      <c r="W117" s="9">
        <v>58.7</v>
      </c>
      <c r="X117" s="9">
        <v>39.78</v>
      </c>
      <c r="Y117" s="9">
        <v>45.27</v>
      </c>
      <c r="Z117" s="9">
        <v>54.74</v>
      </c>
      <c r="AA117" s="9">
        <v>45.23</v>
      </c>
      <c r="AB117" s="9">
        <v>32.200000000000003</v>
      </c>
      <c r="AC117" s="9">
        <v>49.07</v>
      </c>
      <c r="AD117" s="9">
        <v>38.46</v>
      </c>
      <c r="AE117" s="9">
        <v>50.28</v>
      </c>
      <c r="AF117" s="9">
        <v>51.490683400000002</v>
      </c>
      <c r="AG117" s="9">
        <v>54.139956400000003</v>
      </c>
      <c r="AH117" s="9">
        <v>35.066110299999998</v>
      </c>
      <c r="AI117" s="9">
        <v>45.162136599999997</v>
      </c>
      <c r="AJ117" s="9">
        <v>172.6</v>
      </c>
      <c r="AK117" s="9">
        <v>64.400000000000006</v>
      </c>
      <c r="AL117" s="9">
        <v>65.599999999999994</v>
      </c>
      <c r="AM117" s="8">
        <f>AL117-AK117</f>
        <v>1.1999999999999886</v>
      </c>
      <c r="AN117" s="8">
        <f>AK117/AJ117/AJ117*10000</f>
        <v>21.617441112613445</v>
      </c>
      <c r="AO117" s="9">
        <f>AL117/AJ117/AJ117*10000</f>
        <v>22.020250574339155</v>
      </c>
      <c r="AP117" s="9">
        <f t="shared" ref="AP117:AP180" si="2">AO117-AN117</f>
        <v>0.40280946172570964</v>
      </c>
    </row>
    <row r="118" spans="1:42">
      <c r="A118" s="1" t="s">
        <v>14</v>
      </c>
      <c r="B118" s="2">
        <v>50</v>
      </c>
      <c r="C118" s="2">
        <v>2</v>
      </c>
      <c r="D118" s="2">
        <v>20</v>
      </c>
      <c r="E118" s="2">
        <v>22</v>
      </c>
      <c r="F118" s="1">
        <v>440</v>
      </c>
      <c r="G118" s="1">
        <v>0</v>
      </c>
      <c r="H118" s="1">
        <v>1</v>
      </c>
      <c r="I118" s="1">
        <v>1</v>
      </c>
      <c r="J118" s="1">
        <v>6</v>
      </c>
      <c r="K118" s="1">
        <v>7</v>
      </c>
      <c r="L118" s="1">
        <v>3</v>
      </c>
      <c r="M118" s="1">
        <v>8</v>
      </c>
      <c r="N118" s="1">
        <v>9</v>
      </c>
      <c r="O118" s="1">
        <v>15</v>
      </c>
      <c r="P118" s="9">
        <v>48.52</v>
      </c>
      <c r="Q118" s="9">
        <v>36.68</v>
      </c>
      <c r="R118" s="9">
        <v>42.58</v>
      </c>
      <c r="S118" s="9">
        <v>32.76</v>
      </c>
      <c r="T118" s="9">
        <v>28.13</v>
      </c>
      <c r="U118" s="9">
        <v>37.909999999999997</v>
      </c>
      <c r="V118" s="9">
        <v>30.36</v>
      </c>
      <c r="W118" s="9">
        <v>41.11</v>
      </c>
      <c r="X118" s="9">
        <v>39.78</v>
      </c>
      <c r="Y118" s="9">
        <v>45.27</v>
      </c>
      <c r="Z118" s="9">
        <v>20.5</v>
      </c>
      <c r="AA118" s="9">
        <v>38.44</v>
      </c>
      <c r="AB118" s="9">
        <v>32.200000000000003</v>
      </c>
      <c r="AC118" s="9">
        <v>49.07</v>
      </c>
      <c r="AD118" s="9">
        <v>28.83</v>
      </c>
      <c r="AE118" s="9">
        <v>28.83</v>
      </c>
      <c r="AF118" s="9">
        <v>42.265177800000011</v>
      </c>
      <c r="AG118" s="9">
        <v>35.823951100000002</v>
      </c>
      <c r="AH118" s="9">
        <v>25.156637299999996</v>
      </c>
      <c r="AI118" s="9">
        <v>37.573056399999992</v>
      </c>
      <c r="AJ118" s="9">
        <v>159.6</v>
      </c>
      <c r="AK118" s="9">
        <v>56.6</v>
      </c>
      <c r="AL118" s="9">
        <v>58</v>
      </c>
      <c r="AM118" s="8">
        <f>AL118-AK118</f>
        <v>1.3999999999999986</v>
      </c>
      <c r="AN118" s="8">
        <f>AK118/AJ118/AJ118*10000</f>
        <v>22.220337811948419</v>
      </c>
      <c r="AO118" s="9">
        <f>AL118/AJ118/AJ118*10000</f>
        <v>22.769957475141492</v>
      </c>
      <c r="AP118" s="9">
        <f t="shared" si="2"/>
        <v>0.54961966319307365</v>
      </c>
    </row>
    <row r="119" spans="1:42">
      <c r="A119" s="1" t="s">
        <v>14</v>
      </c>
      <c r="B119" s="2">
        <v>39</v>
      </c>
      <c r="C119" s="2">
        <v>1</v>
      </c>
      <c r="D119" s="2">
        <v>40</v>
      </c>
      <c r="E119" s="2">
        <v>25</v>
      </c>
      <c r="F119" s="1">
        <v>1000</v>
      </c>
      <c r="G119" s="1">
        <v>0</v>
      </c>
      <c r="H119" s="1">
        <v>1</v>
      </c>
      <c r="I119" s="1">
        <v>1</v>
      </c>
      <c r="J119" s="1">
        <v>16</v>
      </c>
      <c r="K119" s="1">
        <v>8</v>
      </c>
      <c r="L119" s="1">
        <v>9</v>
      </c>
      <c r="M119" s="1">
        <v>3</v>
      </c>
      <c r="N119" s="1">
        <v>25</v>
      </c>
      <c r="O119" s="1">
        <v>11</v>
      </c>
      <c r="P119" s="9">
        <v>48.52</v>
      </c>
      <c r="Q119" s="9">
        <v>53.64</v>
      </c>
      <c r="R119" s="9">
        <v>48.47</v>
      </c>
      <c r="S119" s="9">
        <v>53.9</v>
      </c>
      <c r="T119" s="9">
        <v>51.75</v>
      </c>
      <c r="U119" s="9">
        <v>60.22</v>
      </c>
      <c r="V119" s="9">
        <v>41.11</v>
      </c>
      <c r="W119" s="9">
        <v>50.71</v>
      </c>
      <c r="X119" s="9">
        <v>45.27</v>
      </c>
      <c r="Y119" s="9">
        <v>54.48</v>
      </c>
      <c r="Z119" s="9">
        <v>38.44</v>
      </c>
      <c r="AA119" s="9">
        <v>29.86</v>
      </c>
      <c r="AB119" s="9">
        <v>49.07</v>
      </c>
      <c r="AC119" s="9">
        <v>44.48</v>
      </c>
      <c r="AD119" s="9">
        <v>50.28</v>
      </c>
      <c r="AE119" s="9">
        <v>38.46</v>
      </c>
      <c r="AF119" s="9">
        <v>46.013587799999996</v>
      </c>
      <c r="AG119" s="9">
        <v>60.291444000000006</v>
      </c>
      <c r="AH119" s="9">
        <v>45.58903509999999</v>
      </c>
      <c r="AI119" s="9">
        <v>32.543353199999999</v>
      </c>
      <c r="AJ119" s="9">
        <v>172.2</v>
      </c>
      <c r="AK119" s="9">
        <v>78</v>
      </c>
      <c r="AL119" s="9">
        <v>81</v>
      </c>
      <c r="AM119" s="8">
        <f>AL119-AK119</f>
        <v>3</v>
      </c>
      <c r="AN119" s="8">
        <f>AK119/AJ119/AJ119*10000</f>
        <v>26.304394452605553</v>
      </c>
      <c r="AO119" s="9">
        <f>AL119/AJ119/AJ119*10000</f>
        <v>27.31610193155192</v>
      </c>
      <c r="AP119" s="9">
        <f t="shared" si="2"/>
        <v>1.0117074789463665</v>
      </c>
    </row>
    <row r="120" spans="1:42">
      <c r="A120" s="1" t="s">
        <v>14</v>
      </c>
      <c r="B120" s="2">
        <v>63</v>
      </c>
      <c r="C120" s="2">
        <v>2</v>
      </c>
      <c r="D120" s="2">
        <v>20</v>
      </c>
      <c r="E120" s="2">
        <v>40</v>
      </c>
      <c r="F120" s="1">
        <v>800</v>
      </c>
      <c r="G120" s="1">
        <v>0</v>
      </c>
      <c r="H120" s="1">
        <v>0</v>
      </c>
      <c r="I120" s="1">
        <v>0</v>
      </c>
      <c r="J120" s="2">
        <v>3</v>
      </c>
      <c r="K120" s="2">
        <v>0</v>
      </c>
      <c r="L120" s="2">
        <v>2</v>
      </c>
      <c r="M120" s="2">
        <v>0</v>
      </c>
      <c r="N120" s="2">
        <v>5</v>
      </c>
      <c r="O120" s="2">
        <v>0</v>
      </c>
      <c r="P120" s="9">
        <v>53.64</v>
      </c>
      <c r="Q120" s="9">
        <v>53.64</v>
      </c>
      <c r="R120" s="9">
        <v>42.58</v>
      </c>
      <c r="S120" s="9">
        <v>53.9</v>
      </c>
      <c r="T120" s="9">
        <v>51.75</v>
      </c>
      <c r="U120" s="9">
        <v>46.19</v>
      </c>
      <c r="V120" s="9">
        <v>50.71</v>
      </c>
      <c r="W120" s="9">
        <v>50.71</v>
      </c>
      <c r="X120" s="9">
        <v>54.48</v>
      </c>
      <c r="Y120" s="9">
        <v>54.48</v>
      </c>
      <c r="Z120" s="9">
        <v>54.74</v>
      </c>
      <c r="AA120" s="9">
        <v>54.74</v>
      </c>
      <c r="AB120" s="9">
        <v>49.07</v>
      </c>
      <c r="AC120" s="9">
        <v>54.3</v>
      </c>
      <c r="AD120" s="9">
        <v>50.28</v>
      </c>
      <c r="AE120" s="9">
        <v>50.28</v>
      </c>
      <c r="AF120" s="9">
        <v>48.535759600000006</v>
      </c>
      <c r="AG120" s="9">
        <v>50.247845100000006</v>
      </c>
      <c r="AH120" s="9">
        <v>51.3345615</v>
      </c>
      <c r="AI120" s="9">
        <v>52.592055999999992</v>
      </c>
      <c r="AJ120" s="9">
        <v>162</v>
      </c>
      <c r="AK120" s="9">
        <v>53</v>
      </c>
      <c r="AL120" s="9">
        <v>56</v>
      </c>
      <c r="AM120" s="8">
        <f>AL120-AK120</f>
        <v>3</v>
      </c>
      <c r="AN120" s="8">
        <f>AK120/AJ120/AJ120*10000</f>
        <v>20.195092211553117</v>
      </c>
      <c r="AO120" s="9">
        <f>AL120/AJ120/AJ120*10000</f>
        <v>21.338210638622161</v>
      </c>
      <c r="AP120" s="9">
        <f t="shared" si="2"/>
        <v>1.1431184270690444</v>
      </c>
    </row>
    <row r="121" spans="1:42">
      <c r="A121" s="1" t="s">
        <v>14</v>
      </c>
      <c r="B121" s="2">
        <v>44</v>
      </c>
      <c r="C121" s="2">
        <v>1</v>
      </c>
      <c r="D121" s="2">
        <v>20</v>
      </c>
      <c r="E121" s="2">
        <v>25</v>
      </c>
      <c r="F121" s="1">
        <v>500</v>
      </c>
      <c r="G121" s="1">
        <v>1</v>
      </c>
      <c r="H121" s="1">
        <v>0</v>
      </c>
      <c r="I121" s="1">
        <v>0</v>
      </c>
      <c r="J121" s="2">
        <v>2</v>
      </c>
      <c r="K121" s="2">
        <v>0</v>
      </c>
      <c r="L121" s="2">
        <v>1</v>
      </c>
      <c r="M121" s="2">
        <v>0</v>
      </c>
      <c r="N121" s="2">
        <v>3</v>
      </c>
      <c r="O121" s="2">
        <v>0</v>
      </c>
      <c r="P121" s="9">
        <v>48.52</v>
      </c>
      <c r="Q121" s="9">
        <v>48.52</v>
      </c>
      <c r="R121" s="9">
        <v>53.9</v>
      </c>
      <c r="S121" s="9">
        <v>53.9</v>
      </c>
      <c r="T121" s="9">
        <v>60.22</v>
      </c>
      <c r="U121" s="9">
        <v>60.22</v>
      </c>
      <c r="V121" s="9">
        <v>50.71</v>
      </c>
      <c r="W121" s="9">
        <v>50.71</v>
      </c>
      <c r="X121" s="9">
        <v>54.48</v>
      </c>
      <c r="Y121" s="9">
        <v>54.48</v>
      </c>
      <c r="Z121" s="9">
        <v>54.74</v>
      </c>
      <c r="AA121" s="9">
        <v>54.74</v>
      </c>
      <c r="AB121" s="9">
        <v>54.3</v>
      </c>
      <c r="AC121" s="9">
        <v>54.3</v>
      </c>
      <c r="AD121" s="9">
        <v>57.45</v>
      </c>
      <c r="AE121" s="9">
        <v>57.45</v>
      </c>
      <c r="AF121" s="9">
        <v>50.65209990000001</v>
      </c>
      <c r="AG121" s="9">
        <v>50.65209990000001</v>
      </c>
      <c r="AH121" s="9">
        <v>55.49964589999999</v>
      </c>
      <c r="AI121" s="9">
        <v>55.49964589999999</v>
      </c>
      <c r="AJ121" s="9">
        <v>172.5</v>
      </c>
      <c r="AK121" s="9">
        <v>79.2</v>
      </c>
      <c r="AL121" s="9">
        <v>83</v>
      </c>
      <c r="AM121" s="8">
        <f>AL121-AK121</f>
        <v>3.7999999999999972</v>
      </c>
      <c r="AN121" s="8">
        <f>AK121/AJ121/AJ121*10000</f>
        <v>26.616257088846883</v>
      </c>
      <c r="AO121" s="9">
        <f>AL121/AJ121/AJ121*10000</f>
        <v>27.893299726948118</v>
      </c>
      <c r="AP121" s="9">
        <f t="shared" si="2"/>
        <v>1.2770426381012356</v>
      </c>
    </row>
    <row r="122" spans="1:42">
      <c r="A122" s="1" t="s">
        <v>14</v>
      </c>
      <c r="B122" s="2">
        <v>30</v>
      </c>
      <c r="C122" s="2">
        <v>2</v>
      </c>
      <c r="D122" s="2">
        <v>30</v>
      </c>
      <c r="E122" s="2">
        <v>17</v>
      </c>
      <c r="F122" s="1">
        <v>510</v>
      </c>
      <c r="G122" s="1">
        <v>0</v>
      </c>
      <c r="H122" s="1">
        <v>0</v>
      </c>
      <c r="I122" s="1">
        <v>1</v>
      </c>
      <c r="J122" s="1">
        <v>0</v>
      </c>
      <c r="K122" s="1">
        <v>9</v>
      </c>
      <c r="L122" s="1">
        <v>2</v>
      </c>
      <c r="M122" s="1">
        <v>5</v>
      </c>
      <c r="N122" s="1">
        <v>2</v>
      </c>
      <c r="O122" s="1">
        <v>14</v>
      </c>
      <c r="P122" s="9">
        <v>36.68</v>
      </c>
      <c r="Q122" s="9">
        <v>48.52</v>
      </c>
      <c r="R122" s="9">
        <v>32.76</v>
      </c>
      <c r="S122" s="9">
        <v>48.47</v>
      </c>
      <c r="T122" s="9">
        <v>60.22</v>
      </c>
      <c r="U122" s="9">
        <v>51.75</v>
      </c>
      <c r="V122" s="9">
        <v>50.71</v>
      </c>
      <c r="W122" s="9">
        <v>50.71</v>
      </c>
      <c r="X122" s="9">
        <v>54.48</v>
      </c>
      <c r="Y122" s="9">
        <v>45.27</v>
      </c>
      <c r="Z122" s="9">
        <v>38.44</v>
      </c>
      <c r="AA122" s="9">
        <v>45.23</v>
      </c>
      <c r="AB122" s="9">
        <v>44.48</v>
      </c>
      <c r="AC122" s="9">
        <v>49.07</v>
      </c>
      <c r="AD122" s="9">
        <v>50.28</v>
      </c>
      <c r="AE122" s="9">
        <v>38.46</v>
      </c>
      <c r="AF122" s="9">
        <v>41.582428200000003</v>
      </c>
      <c r="AG122" s="9">
        <v>51.738755099999985</v>
      </c>
      <c r="AH122" s="9">
        <v>48.580966799999992</v>
      </c>
      <c r="AI122" s="9">
        <v>40.440030099999987</v>
      </c>
      <c r="AJ122" s="9">
        <v>148.6</v>
      </c>
      <c r="AK122" s="9">
        <v>43</v>
      </c>
      <c r="AL122" s="9">
        <v>45</v>
      </c>
      <c r="AM122" s="8">
        <f>AL122-AK122</f>
        <v>2</v>
      </c>
      <c r="AN122" s="8">
        <f>AK122/AJ122/AJ122*10000</f>
        <v>19.47290910770602</v>
      </c>
      <c r="AO122" s="9">
        <f>AL122/AJ122/AJ122*10000</f>
        <v>20.378625810390023</v>
      </c>
      <c r="AP122" s="9">
        <f t="shared" si="2"/>
        <v>0.90571670268400339</v>
      </c>
    </row>
    <row r="123" spans="1:42">
      <c r="A123" s="1" t="s">
        <v>14</v>
      </c>
      <c r="B123" s="2">
        <v>54</v>
      </c>
      <c r="C123" s="2">
        <v>1</v>
      </c>
      <c r="D123" s="2">
        <v>30</v>
      </c>
      <c r="E123" s="2">
        <v>34</v>
      </c>
      <c r="F123" s="1">
        <v>1020</v>
      </c>
      <c r="G123" s="1">
        <v>0</v>
      </c>
      <c r="H123" s="1">
        <v>1</v>
      </c>
      <c r="I123" s="1">
        <v>0</v>
      </c>
      <c r="J123" s="2">
        <v>9</v>
      </c>
      <c r="K123" s="2">
        <v>0</v>
      </c>
      <c r="L123" s="2">
        <v>6</v>
      </c>
      <c r="M123" s="2">
        <v>0</v>
      </c>
      <c r="N123" s="2">
        <v>15</v>
      </c>
      <c r="O123" s="2">
        <v>0</v>
      </c>
      <c r="P123" s="9">
        <v>41.93</v>
      </c>
      <c r="Q123" s="9">
        <v>53.64</v>
      </c>
      <c r="R123" s="9">
        <v>32.76</v>
      </c>
      <c r="S123" s="9">
        <v>53.9</v>
      </c>
      <c r="T123" s="9">
        <v>46.19</v>
      </c>
      <c r="U123" s="9">
        <v>46.19</v>
      </c>
      <c r="V123" s="9">
        <v>41.11</v>
      </c>
      <c r="W123" s="9">
        <v>50.71</v>
      </c>
      <c r="X123" s="9">
        <v>39.78</v>
      </c>
      <c r="Y123" s="9">
        <v>54.48</v>
      </c>
      <c r="Z123" s="9">
        <v>29.86</v>
      </c>
      <c r="AA123" s="9">
        <v>54.74</v>
      </c>
      <c r="AB123" s="9">
        <v>32.200000000000003</v>
      </c>
      <c r="AC123" s="9">
        <v>49.07</v>
      </c>
      <c r="AD123" s="9">
        <v>38.46</v>
      </c>
      <c r="AE123" s="9">
        <v>50.28</v>
      </c>
      <c r="AF123" s="9">
        <v>41.256815899999999</v>
      </c>
      <c r="AG123" s="9">
        <v>51.022041999999999</v>
      </c>
      <c r="AH123" s="9">
        <v>33.092697999999999</v>
      </c>
      <c r="AI123" s="9">
        <v>50.346973899999988</v>
      </c>
      <c r="AJ123" s="9">
        <v>171.7</v>
      </c>
      <c r="AK123" s="9">
        <v>74.3</v>
      </c>
      <c r="AL123" s="9">
        <v>82</v>
      </c>
      <c r="AM123" s="8">
        <f>AL123-AK123</f>
        <v>7.7000000000000028</v>
      </c>
      <c r="AN123" s="8">
        <f>AK123/AJ123/AJ123*10000</f>
        <v>25.202766944959944</v>
      </c>
      <c r="AO123" s="9">
        <f>AL123/AJ123/AJ123*10000</f>
        <v>27.814628391476653</v>
      </c>
      <c r="AP123" s="9">
        <f t="shared" si="2"/>
        <v>2.6118614465167092</v>
      </c>
    </row>
    <row r="124" spans="1:42">
      <c r="A124" s="1" t="s">
        <v>14</v>
      </c>
      <c r="B124" s="2">
        <v>76</v>
      </c>
      <c r="C124" s="2">
        <v>1</v>
      </c>
      <c r="D124" s="2">
        <v>10</v>
      </c>
      <c r="E124" s="2">
        <v>50</v>
      </c>
      <c r="F124" s="1">
        <v>500</v>
      </c>
      <c r="G124" s="1">
        <v>1</v>
      </c>
      <c r="H124" s="1">
        <v>0</v>
      </c>
      <c r="I124" s="1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9">
        <v>41.93</v>
      </c>
      <c r="Q124" s="9">
        <v>48.52</v>
      </c>
      <c r="R124" s="9">
        <v>48.47</v>
      </c>
      <c r="S124" s="9">
        <v>48.47</v>
      </c>
      <c r="T124" s="9">
        <v>51.75</v>
      </c>
      <c r="U124" s="9">
        <v>51.75</v>
      </c>
      <c r="V124" s="9">
        <v>50.71</v>
      </c>
      <c r="W124" s="9">
        <v>58.7</v>
      </c>
      <c r="X124" s="9">
        <v>54.48</v>
      </c>
      <c r="Y124" s="9">
        <v>54.48</v>
      </c>
      <c r="Z124" s="9">
        <v>54.74</v>
      </c>
      <c r="AA124" s="9">
        <v>54.74</v>
      </c>
      <c r="AB124" s="9">
        <v>54.3</v>
      </c>
      <c r="AC124" s="9">
        <v>54.3</v>
      </c>
      <c r="AD124" s="9">
        <v>57.45</v>
      </c>
      <c r="AE124" s="9">
        <v>57.45</v>
      </c>
      <c r="AF124" s="9">
        <v>43.071115499999998</v>
      </c>
      <c r="AG124" s="9">
        <v>47.591017900000011</v>
      </c>
      <c r="AH124" s="9">
        <v>59.070562799999998</v>
      </c>
      <c r="AI124" s="9">
        <v>57.593009999999992</v>
      </c>
      <c r="AJ124" s="9">
        <v>165.1</v>
      </c>
      <c r="AK124" s="9">
        <v>64</v>
      </c>
      <c r="AL124" s="9">
        <v>67</v>
      </c>
      <c r="AM124" s="8">
        <f>AL124-AK124</f>
        <v>3</v>
      </c>
      <c r="AN124" s="8">
        <f>AK124/AJ124/AJ124*10000</f>
        <v>23.479336899502201</v>
      </c>
      <c r="AO124" s="9">
        <f>AL124/AJ124/AJ124*10000</f>
        <v>24.579930816666369</v>
      </c>
      <c r="AP124" s="9">
        <f t="shared" si="2"/>
        <v>1.1005939171641685</v>
      </c>
    </row>
    <row r="125" spans="1:42">
      <c r="A125" s="1" t="s">
        <v>14</v>
      </c>
      <c r="B125" s="2">
        <v>40</v>
      </c>
      <c r="C125" s="2">
        <v>2</v>
      </c>
      <c r="D125" s="2">
        <v>10</v>
      </c>
      <c r="E125" s="2">
        <v>20</v>
      </c>
      <c r="F125" s="1">
        <v>200</v>
      </c>
      <c r="G125" s="1">
        <v>0</v>
      </c>
      <c r="H125" s="1">
        <v>0</v>
      </c>
      <c r="I125" s="1">
        <v>0</v>
      </c>
      <c r="J125" s="2">
        <v>0</v>
      </c>
      <c r="K125" s="2">
        <v>0</v>
      </c>
      <c r="L125" s="2">
        <v>1</v>
      </c>
      <c r="M125" s="2">
        <v>0</v>
      </c>
      <c r="N125" s="2">
        <v>1</v>
      </c>
      <c r="O125" s="2">
        <v>0</v>
      </c>
      <c r="P125" s="9">
        <v>53.64</v>
      </c>
      <c r="Q125" s="9">
        <v>53.64</v>
      </c>
      <c r="R125" s="9">
        <v>53.9</v>
      </c>
      <c r="S125" s="9">
        <v>53.9</v>
      </c>
      <c r="T125" s="9">
        <v>51.75</v>
      </c>
      <c r="U125" s="9">
        <v>60.22</v>
      </c>
      <c r="V125" s="9">
        <v>50.71</v>
      </c>
      <c r="W125" s="9">
        <v>50.71</v>
      </c>
      <c r="X125" s="9">
        <v>54.48</v>
      </c>
      <c r="Y125" s="9">
        <v>54.48</v>
      </c>
      <c r="Z125" s="9">
        <v>54.74</v>
      </c>
      <c r="AA125" s="9">
        <v>54.74</v>
      </c>
      <c r="AB125" s="9">
        <v>54.3</v>
      </c>
      <c r="AC125" s="9">
        <v>54.3</v>
      </c>
      <c r="AD125" s="9">
        <v>44.99</v>
      </c>
      <c r="AE125" s="9">
        <v>57.45</v>
      </c>
      <c r="AF125" s="9">
        <v>53.710857200000007</v>
      </c>
      <c r="AG125" s="9">
        <v>52.734506300000007</v>
      </c>
      <c r="AH125" s="9">
        <v>48.6567601</v>
      </c>
      <c r="AI125" s="9">
        <v>54.477079499999995</v>
      </c>
      <c r="AJ125" s="9">
        <v>160</v>
      </c>
      <c r="AK125" s="9">
        <v>57</v>
      </c>
      <c r="AL125" s="9">
        <v>60</v>
      </c>
      <c r="AM125" s="8">
        <f>AL125-AK125</f>
        <v>3</v>
      </c>
      <c r="AN125" s="8">
        <f>AK125/AJ125/AJ125*10000</f>
        <v>22.265625000000004</v>
      </c>
      <c r="AO125" s="9">
        <f>AL125/AJ125/AJ125*10000</f>
        <v>23.4375</v>
      </c>
      <c r="AP125" s="9">
        <f t="shared" si="2"/>
        <v>1.1718749999999964</v>
      </c>
    </row>
    <row r="126" spans="1:42">
      <c r="A126" s="1" t="s">
        <v>14</v>
      </c>
      <c r="B126" s="2">
        <v>33</v>
      </c>
      <c r="C126" s="2">
        <v>2</v>
      </c>
      <c r="D126" s="2">
        <v>10</v>
      </c>
      <c r="E126" s="2">
        <v>14</v>
      </c>
      <c r="F126" s="1">
        <v>140</v>
      </c>
      <c r="G126" s="1">
        <v>1</v>
      </c>
      <c r="H126" s="1">
        <v>0</v>
      </c>
      <c r="I126" s="1">
        <v>0</v>
      </c>
      <c r="J126" s="2">
        <v>1</v>
      </c>
      <c r="K126" s="2">
        <v>0</v>
      </c>
      <c r="L126" s="2">
        <v>5</v>
      </c>
      <c r="M126" s="2">
        <v>3</v>
      </c>
      <c r="N126" s="2">
        <v>6</v>
      </c>
      <c r="O126" s="2">
        <v>3</v>
      </c>
      <c r="P126" s="9">
        <v>53.64</v>
      </c>
      <c r="Q126" s="9">
        <v>53.64</v>
      </c>
      <c r="R126" s="9">
        <v>53.9</v>
      </c>
      <c r="S126" s="9">
        <v>53.9</v>
      </c>
      <c r="T126" s="9">
        <v>60.22</v>
      </c>
      <c r="U126" s="9">
        <v>60.22</v>
      </c>
      <c r="V126" s="9">
        <v>50.71</v>
      </c>
      <c r="W126" s="9">
        <v>50.71</v>
      </c>
      <c r="X126" s="9">
        <v>59.64</v>
      </c>
      <c r="Y126" s="9">
        <v>45.27</v>
      </c>
      <c r="Z126" s="9">
        <v>54.74</v>
      </c>
      <c r="AA126" s="9">
        <v>54.74</v>
      </c>
      <c r="AB126" s="9">
        <v>54.3</v>
      </c>
      <c r="AC126" s="9">
        <v>54.3</v>
      </c>
      <c r="AD126" s="9">
        <v>57.45</v>
      </c>
      <c r="AE126" s="9">
        <v>44.99</v>
      </c>
      <c r="AF126" s="9">
        <v>53.123415500000007</v>
      </c>
      <c r="AG126" s="9">
        <v>55.836786000000004</v>
      </c>
      <c r="AH126" s="9">
        <v>55.340708699999993</v>
      </c>
      <c r="AI126" s="9">
        <v>45.760759999999998</v>
      </c>
      <c r="AJ126" s="9">
        <v>155</v>
      </c>
      <c r="AK126" s="9">
        <v>44.3</v>
      </c>
      <c r="AL126" s="9">
        <v>48</v>
      </c>
      <c r="AM126" s="8">
        <f>AL126-AK126</f>
        <v>3.7000000000000028</v>
      </c>
      <c r="AN126" s="8">
        <f>AK126/AJ126/AJ126*10000</f>
        <v>18.439125910509883</v>
      </c>
      <c r="AO126" s="9">
        <f>AL126/AJ126/AJ126*10000</f>
        <v>19.979188345473467</v>
      </c>
      <c r="AP126" s="9">
        <f t="shared" si="2"/>
        <v>1.5400624349635841</v>
      </c>
    </row>
    <row r="127" spans="1:42">
      <c r="A127" s="1" t="s">
        <v>14</v>
      </c>
      <c r="B127" s="2">
        <v>51</v>
      </c>
      <c r="C127" s="2">
        <v>1</v>
      </c>
      <c r="D127" s="2">
        <v>30</v>
      </c>
      <c r="E127" s="2">
        <v>20</v>
      </c>
      <c r="F127" s="1">
        <v>600</v>
      </c>
      <c r="G127" s="1">
        <v>0</v>
      </c>
      <c r="H127" s="1">
        <v>1</v>
      </c>
      <c r="I127" s="1">
        <v>0</v>
      </c>
      <c r="J127" s="2">
        <v>6</v>
      </c>
      <c r="K127" s="2">
        <v>4</v>
      </c>
      <c r="L127" s="2">
        <v>5</v>
      </c>
      <c r="M127" s="2">
        <v>3</v>
      </c>
      <c r="N127" s="2">
        <v>11</v>
      </c>
      <c r="O127" s="2">
        <v>7</v>
      </c>
      <c r="P127" s="9">
        <v>53.64</v>
      </c>
      <c r="Q127" s="9">
        <v>53.64</v>
      </c>
      <c r="R127" s="9">
        <v>53.9</v>
      </c>
      <c r="S127" s="9">
        <v>53.9</v>
      </c>
      <c r="T127" s="9">
        <v>51.75</v>
      </c>
      <c r="U127" s="9">
        <v>60.22</v>
      </c>
      <c r="V127" s="9">
        <v>50.71</v>
      </c>
      <c r="W127" s="9">
        <v>50.71</v>
      </c>
      <c r="X127" s="9">
        <v>59.64</v>
      </c>
      <c r="Y127" s="9">
        <v>54.48</v>
      </c>
      <c r="Z127" s="9">
        <v>45.23</v>
      </c>
      <c r="AA127" s="9">
        <v>38.44</v>
      </c>
      <c r="AB127" s="9">
        <v>54.3</v>
      </c>
      <c r="AC127" s="9">
        <v>32.200000000000003</v>
      </c>
      <c r="AD127" s="9">
        <v>50.28</v>
      </c>
      <c r="AE127" s="9">
        <v>38.46</v>
      </c>
      <c r="AF127" s="9">
        <v>52.609208800000005</v>
      </c>
      <c r="AG127" s="9">
        <v>61.999857400000003</v>
      </c>
      <c r="AH127" s="9">
        <v>49.973723599999992</v>
      </c>
      <c r="AI127" s="9">
        <v>38.760167499999994</v>
      </c>
      <c r="AJ127" s="9">
        <v>171.4</v>
      </c>
      <c r="AK127" s="9">
        <v>77.599999999999994</v>
      </c>
      <c r="AL127" s="9">
        <v>79</v>
      </c>
      <c r="AM127" s="8">
        <f>AL127-AK127</f>
        <v>1.4000000000000057</v>
      </c>
      <c r="AN127" s="8">
        <f>AK127/AJ127/AJ127*10000</f>
        <v>26.414359608359462</v>
      </c>
      <c r="AO127" s="9">
        <f>AL127/AJ127/AJ127*10000</f>
        <v>26.890907333252546</v>
      </c>
      <c r="AP127" s="9">
        <f t="shared" si="2"/>
        <v>0.47654772489308428</v>
      </c>
    </row>
    <row r="128" spans="1:42">
      <c r="A128" s="1" t="s">
        <v>14</v>
      </c>
      <c r="B128" s="2">
        <v>41</v>
      </c>
      <c r="C128" s="2">
        <v>2</v>
      </c>
      <c r="D128" s="2">
        <v>15</v>
      </c>
      <c r="E128" s="2">
        <v>21</v>
      </c>
      <c r="F128" s="1">
        <v>315</v>
      </c>
      <c r="G128" s="1">
        <v>0</v>
      </c>
      <c r="H128" s="1">
        <v>0</v>
      </c>
      <c r="I128" s="1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9">
        <v>41.93</v>
      </c>
      <c r="Q128" s="9">
        <v>41.93</v>
      </c>
      <c r="R128" s="9">
        <v>42.58</v>
      </c>
      <c r="S128" s="9">
        <v>42.58</v>
      </c>
      <c r="T128" s="9">
        <v>60.22</v>
      </c>
      <c r="U128" s="9">
        <v>46.19</v>
      </c>
      <c r="V128" s="9">
        <v>50.71</v>
      </c>
      <c r="W128" s="9">
        <v>58.7</v>
      </c>
      <c r="X128" s="9">
        <v>54.48</v>
      </c>
      <c r="Y128" s="9">
        <v>45.27</v>
      </c>
      <c r="Z128" s="9">
        <v>38.44</v>
      </c>
      <c r="AA128" s="9">
        <v>38.44</v>
      </c>
      <c r="AB128" s="9">
        <v>49.07</v>
      </c>
      <c r="AC128" s="9">
        <v>44.48</v>
      </c>
      <c r="AD128" s="9">
        <v>50.28</v>
      </c>
      <c r="AE128" s="9">
        <v>44.99</v>
      </c>
      <c r="AF128" s="9">
        <v>46.800979900000002</v>
      </c>
      <c r="AG128" s="9">
        <v>45.56641909999999</v>
      </c>
      <c r="AH128" s="9">
        <v>47.874728299999994</v>
      </c>
      <c r="AI128" s="9">
        <v>43.399040200000002</v>
      </c>
      <c r="AJ128" s="9">
        <v>160.6</v>
      </c>
      <c r="AK128" s="9">
        <v>53</v>
      </c>
      <c r="AL128" s="9">
        <v>57</v>
      </c>
      <c r="AM128" s="8">
        <f>AL128-AK128</f>
        <v>4</v>
      </c>
      <c r="AN128" s="8">
        <f>AK128/AJ128/AJ128*10000</f>
        <v>20.548720628899414</v>
      </c>
      <c r="AO128" s="9">
        <f>AL128/AJ128/AJ128*10000</f>
        <v>22.09956746881635</v>
      </c>
      <c r="AP128" s="9">
        <f t="shared" si="2"/>
        <v>1.5508468399169359</v>
      </c>
    </row>
    <row r="129" spans="1:42">
      <c r="A129" s="1" t="s">
        <v>14</v>
      </c>
      <c r="B129" s="2">
        <v>54</v>
      </c>
      <c r="C129" s="2">
        <v>2</v>
      </c>
      <c r="D129" s="2">
        <v>20</v>
      </c>
      <c r="E129" s="2">
        <v>30</v>
      </c>
      <c r="F129" s="1">
        <v>600</v>
      </c>
      <c r="G129" s="1">
        <v>1</v>
      </c>
      <c r="H129" s="1">
        <v>0</v>
      </c>
      <c r="I129" s="1">
        <v>0</v>
      </c>
      <c r="J129" s="2">
        <v>3</v>
      </c>
      <c r="K129" s="2">
        <v>4</v>
      </c>
      <c r="L129" s="2">
        <v>2</v>
      </c>
      <c r="M129" s="2">
        <v>1</v>
      </c>
      <c r="N129" s="2">
        <v>5</v>
      </c>
      <c r="O129" s="2">
        <v>5</v>
      </c>
      <c r="P129" s="9">
        <v>53.64</v>
      </c>
      <c r="Q129" s="9">
        <v>53.64</v>
      </c>
      <c r="R129" s="9">
        <v>53.9</v>
      </c>
      <c r="S129" s="9">
        <v>53.9</v>
      </c>
      <c r="T129" s="9">
        <v>46.19</v>
      </c>
      <c r="U129" s="9">
        <v>37.909999999999997</v>
      </c>
      <c r="V129" s="9">
        <v>50.71</v>
      </c>
      <c r="W129" s="9">
        <v>50.71</v>
      </c>
      <c r="X129" s="9">
        <v>54.48</v>
      </c>
      <c r="Y129" s="9">
        <v>45.27</v>
      </c>
      <c r="Z129" s="9">
        <v>45.23</v>
      </c>
      <c r="AA129" s="9">
        <v>45.23</v>
      </c>
      <c r="AB129" s="9">
        <v>49.07</v>
      </c>
      <c r="AC129" s="9">
        <v>44.48</v>
      </c>
      <c r="AD129" s="9">
        <v>50.28</v>
      </c>
      <c r="AE129" s="9">
        <v>38.46</v>
      </c>
      <c r="AF129" s="9">
        <v>51.143294499999996</v>
      </c>
      <c r="AG129" s="9">
        <v>51.973204299999985</v>
      </c>
      <c r="AH129" s="9">
        <v>47.754167499999994</v>
      </c>
      <c r="AI129" s="9">
        <v>38.760167499999994</v>
      </c>
      <c r="AJ129" s="9">
        <v>151.6</v>
      </c>
      <c r="AK129" s="9">
        <v>48.8</v>
      </c>
      <c r="AL129" s="9">
        <v>52</v>
      </c>
      <c r="AM129" s="8">
        <f>AL129-AK129</f>
        <v>3.2000000000000028</v>
      </c>
      <c r="AN129" s="8">
        <f>AK129/AJ129/AJ129*10000</f>
        <v>21.233491830326997</v>
      </c>
      <c r="AO129" s="9">
        <f>AL129/AJ129/AJ129*10000</f>
        <v>22.625851950348437</v>
      </c>
      <c r="AP129" s="9">
        <f t="shared" si="2"/>
        <v>1.3923601200214399</v>
      </c>
    </row>
    <row r="130" spans="1:42">
      <c r="A130" s="1" t="s">
        <v>14</v>
      </c>
      <c r="B130" s="2">
        <v>48</v>
      </c>
      <c r="C130" s="2">
        <v>1</v>
      </c>
      <c r="D130" s="2">
        <v>1</v>
      </c>
      <c r="E130" s="2">
        <v>20</v>
      </c>
      <c r="F130" s="1">
        <v>20</v>
      </c>
      <c r="G130" s="1">
        <v>1</v>
      </c>
      <c r="H130" s="1">
        <v>0</v>
      </c>
      <c r="I130" s="1">
        <v>0</v>
      </c>
      <c r="J130" s="2">
        <v>2</v>
      </c>
      <c r="K130" s="2">
        <v>2</v>
      </c>
      <c r="L130" s="2">
        <v>4</v>
      </c>
      <c r="M130" s="2">
        <v>4</v>
      </c>
      <c r="N130" s="2">
        <v>6</v>
      </c>
      <c r="O130" s="2">
        <v>6</v>
      </c>
      <c r="P130" s="9">
        <v>53.64</v>
      </c>
      <c r="Q130" s="9">
        <v>48.52</v>
      </c>
      <c r="R130" s="9">
        <v>53.9</v>
      </c>
      <c r="S130" s="9">
        <v>48.47</v>
      </c>
      <c r="T130" s="9">
        <v>51.75</v>
      </c>
      <c r="U130" s="9">
        <v>51.75</v>
      </c>
      <c r="V130" s="9">
        <v>58.7</v>
      </c>
      <c r="W130" s="9">
        <v>58.7</v>
      </c>
      <c r="X130" s="9">
        <v>54.48</v>
      </c>
      <c r="Y130" s="9">
        <v>54.48</v>
      </c>
      <c r="Z130" s="9">
        <v>54.74</v>
      </c>
      <c r="AA130" s="9">
        <v>54.74</v>
      </c>
      <c r="AB130" s="9">
        <v>49.07</v>
      </c>
      <c r="AC130" s="9">
        <v>54.3</v>
      </c>
      <c r="AD130" s="9">
        <v>50.28</v>
      </c>
      <c r="AE130" s="9">
        <v>57.45</v>
      </c>
      <c r="AF130" s="9">
        <v>54.712861600000011</v>
      </c>
      <c r="AG130" s="9">
        <v>47.591017900000011</v>
      </c>
      <c r="AH130" s="9">
        <v>49.296420699999999</v>
      </c>
      <c r="AI130" s="9">
        <v>57.593009999999992</v>
      </c>
      <c r="AJ130" s="9">
        <v>170.7</v>
      </c>
      <c r="AK130" s="9">
        <v>75.7</v>
      </c>
      <c r="AL130" s="9">
        <v>75</v>
      </c>
      <c r="AM130" s="8">
        <f>AL130-AK130</f>
        <v>-0.70000000000000284</v>
      </c>
      <c r="AN130" s="8">
        <f>AK130/AJ130/AJ130*10000</f>
        <v>25.979383283073354</v>
      </c>
      <c r="AO130" s="9">
        <f>AL130/AJ130/AJ130*10000</f>
        <v>25.739151205158542</v>
      </c>
      <c r="AP130" s="9">
        <f t="shared" si="2"/>
        <v>-0.24023207791481127</v>
      </c>
    </row>
    <row r="131" spans="1:42">
      <c r="A131" s="1" t="s">
        <v>14</v>
      </c>
      <c r="B131" s="2">
        <v>33</v>
      </c>
      <c r="C131" s="2">
        <v>2</v>
      </c>
      <c r="D131" s="2">
        <v>20</v>
      </c>
      <c r="E131" s="2">
        <v>10</v>
      </c>
      <c r="F131" s="1">
        <v>200</v>
      </c>
      <c r="G131" s="1">
        <v>0</v>
      </c>
      <c r="H131" s="1">
        <v>0</v>
      </c>
      <c r="I131" s="1">
        <v>0</v>
      </c>
      <c r="J131" s="2">
        <v>0</v>
      </c>
      <c r="K131" s="2">
        <v>0</v>
      </c>
      <c r="L131" s="2">
        <v>1</v>
      </c>
      <c r="M131" s="2">
        <v>0</v>
      </c>
      <c r="N131" s="2">
        <v>1</v>
      </c>
      <c r="O131" s="2">
        <v>0</v>
      </c>
      <c r="P131" s="9">
        <v>53.64</v>
      </c>
      <c r="Q131" s="9">
        <v>53.64</v>
      </c>
      <c r="R131" s="9">
        <v>53.9</v>
      </c>
      <c r="S131" s="9">
        <v>53.9</v>
      </c>
      <c r="T131" s="9">
        <v>60.22</v>
      </c>
      <c r="U131" s="9">
        <v>60.22</v>
      </c>
      <c r="V131" s="9">
        <v>50.71</v>
      </c>
      <c r="W131" s="9">
        <v>58.7</v>
      </c>
      <c r="X131" s="9">
        <v>54.48</v>
      </c>
      <c r="Y131" s="9">
        <v>54.48</v>
      </c>
      <c r="Z131" s="9">
        <v>54.74</v>
      </c>
      <c r="AA131" s="9">
        <v>54.74</v>
      </c>
      <c r="AB131" s="9">
        <v>54.3</v>
      </c>
      <c r="AC131" s="9">
        <v>54.3</v>
      </c>
      <c r="AD131" s="9">
        <v>57.45</v>
      </c>
      <c r="AE131" s="9">
        <v>57.45</v>
      </c>
      <c r="AF131" s="9">
        <v>52.734506300000007</v>
      </c>
      <c r="AG131" s="9">
        <v>54.574123900000004</v>
      </c>
      <c r="AH131" s="9">
        <v>54.477079499999995</v>
      </c>
      <c r="AI131" s="9">
        <v>54.315681499999997</v>
      </c>
      <c r="AJ131" s="9">
        <v>166.2</v>
      </c>
      <c r="AK131" s="9">
        <v>52.9</v>
      </c>
      <c r="AL131" s="9">
        <v>57</v>
      </c>
      <c r="AM131" s="8">
        <f>AL131-AK131</f>
        <v>4.1000000000000014</v>
      </c>
      <c r="AN131" s="8">
        <f>AK131/AJ131/AJ131*10000</f>
        <v>19.151095992968038</v>
      </c>
      <c r="AO131" s="9">
        <f>AL131/AJ131/AJ131*10000</f>
        <v>20.635396438547794</v>
      </c>
      <c r="AP131" s="9">
        <f t="shared" si="2"/>
        <v>1.4843004455797555</v>
      </c>
    </row>
    <row r="132" spans="1:42">
      <c r="A132" s="1" t="s">
        <v>14</v>
      </c>
      <c r="B132" s="2">
        <v>27</v>
      </c>
      <c r="C132" s="2">
        <v>2</v>
      </c>
      <c r="D132" s="2">
        <v>20</v>
      </c>
      <c r="E132" s="2">
        <v>9</v>
      </c>
      <c r="F132" s="1">
        <v>180</v>
      </c>
      <c r="G132" s="1">
        <v>1</v>
      </c>
      <c r="H132" s="1">
        <v>1</v>
      </c>
      <c r="I132" s="1">
        <v>1</v>
      </c>
      <c r="J132" s="1">
        <v>20</v>
      </c>
      <c r="K132" s="1">
        <v>16</v>
      </c>
      <c r="L132" s="1">
        <v>12</v>
      </c>
      <c r="M132" s="1">
        <v>12</v>
      </c>
      <c r="N132" s="1">
        <v>32</v>
      </c>
      <c r="O132" s="1">
        <v>28</v>
      </c>
      <c r="P132" s="9">
        <v>36.68</v>
      </c>
      <c r="Q132" s="9">
        <v>36.68</v>
      </c>
      <c r="R132" s="9">
        <v>32.76</v>
      </c>
      <c r="S132" s="9">
        <v>32.76</v>
      </c>
      <c r="T132" s="9">
        <v>46.19</v>
      </c>
      <c r="U132" s="9">
        <v>28.13</v>
      </c>
      <c r="V132" s="9">
        <v>30.36</v>
      </c>
      <c r="W132" s="9">
        <v>30.36</v>
      </c>
      <c r="X132" s="9">
        <v>28.26</v>
      </c>
      <c r="Y132" s="9">
        <v>28.26</v>
      </c>
      <c r="Z132" s="9">
        <v>29.86</v>
      </c>
      <c r="AA132" s="9">
        <v>20.5</v>
      </c>
      <c r="AB132" s="9">
        <v>32.200000000000003</v>
      </c>
      <c r="AC132" s="9">
        <v>13.53</v>
      </c>
      <c r="AD132" s="9">
        <v>28.83</v>
      </c>
      <c r="AE132" s="9">
        <v>28.83</v>
      </c>
      <c r="AF132" s="9">
        <v>38.712358200000004</v>
      </c>
      <c r="AG132" s="9">
        <v>35.58234130000001</v>
      </c>
      <c r="AH132" s="9">
        <v>26.8850327</v>
      </c>
      <c r="AI132" s="9">
        <v>19.2068066</v>
      </c>
      <c r="AJ132" s="9">
        <v>152.5</v>
      </c>
      <c r="AK132" s="9">
        <v>49.3</v>
      </c>
      <c r="AL132" s="9">
        <v>48</v>
      </c>
      <c r="AM132" s="8">
        <f>AL132-AK132</f>
        <v>-1.2999999999999972</v>
      </c>
      <c r="AN132" s="8">
        <f>AK132/AJ132/AJ132*10000</f>
        <v>21.198602526202631</v>
      </c>
      <c r="AO132" s="9">
        <f>AL132/AJ132/AJ132*10000</f>
        <v>20.639613007256116</v>
      </c>
      <c r="AP132" s="9">
        <f t="shared" si="2"/>
        <v>-0.55898951894651461</v>
      </c>
    </row>
    <row r="133" spans="1:42">
      <c r="A133" s="1" t="s">
        <v>14</v>
      </c>
      <c r="B133" s="2">
        <v>45</v>
      </c>
      <c r="C133" s="2">
        <v>2</v>
      </c>
      <c r="D133" s="2">
        <v>20</v>
      </c>
      <c r="E133" s="2">
        <v>20</v>
      </c>
      <c r="F133" s="1">
        <v>400</v>
      </c>
      <c r="G133" s="1">
        <v>1</v>
      </c>
      <c r="H133" s="1">
        <v>0</v>
      </c>
      <c r="I133" s="1">
        <v>0</v>
      </c>
      <c r="J133" s="2">
        <v>1</v>
      </c>
      <c r="K133" s="2">
        <v>1</v>
      </c>
      <c r="L133" s="2">
        <v>2</v>
      </c>
      <c r="M133" s="2">
        <v>3</v>
      </c>
      <c r="N133" s="2">
        <v>3</v>
      </c>
      <c r="O133" s="2">
        <v>4</v>
      </c>
      <c r="P133" s="9">
        <v>53.64</v>
      </c>
      <c r="Q133" s="9">
        <v>53.64</v>
      </c>
      <c r="R133" s="9">
        <v>53.9</v>
      </c>
      <c r="S133" s="9">
        <v>53.9</v>
      </c>
      <c r="T133" s="9">
        <v>60.22</v>
      </c>
      <c r="U133" s="9">
        <v>51.75</v>
      </c>
      <c r="V133" s="9">
        <v>50.71</v>
      </c>
      <c r="W133" s="9">
        <v>50.71</v>
      </c>
      <c r="X133" s="9">
        <v>54.48</v>
      </c>
      <c r="Y133" s="9">
        <v>54.48</v>
      </c>
      <c r="Z133" s="9">
        <v>54.74</v>
      </c>
      <c r="AA133" s="9">
        <v>54.74</v>
      </c>
      <c r="AB133" s="9">
        <v>54.3</v>
      </c>
      <c r="AC133" s="9">
        <v>49.07</v>
      </c>
      <c r="AD133" s="9">
        <v>57.45</v>
      </c>
      <c r="AE133" s="9">
        <v>50.28</v>
      </c>
      <c r="AF133" s="9">
        <v>52.734506300000007</v>
      </c>
      <c r="AG133" s="9">
        <v>52.873244</v>
      </c>
      <c r="AH133" s="9">
        <v>54.477079499999995</v>
      </c>
      <c r="AI133" s="9">
        <v>49.457818699999997</v>
      </c>
      <c r="AJ133" s="9">
        <v>158.9</v>
      </c>
      <c r="AK133" s="9">
        <v>64.2</v>
      </c>
      <c r="AL133" s="9">
        <v>63</v>
      </c>
      <c r="AM133" s="8">
        <f>AL133-AK133</f>
        <v>-1.2000000000000028</v>
      </c>
      <c r="AN133" s="8">
        <f>AK133/AJ133/AJ133*10000</f>
        <v>25.42653809762761</v>
      </c>
      <c r="AO133" s="9">
        <f>AL133/AJ133/AJ133*10000</f>
        <v>24.951275703279425</v>
      </c>
      <c r="AP133" s="9">
        <f t="shared" si="2"/>
        <v>-0.47526239434818507</v>
      </c>
    </row>
    <row r="134" spans="1:42">
      <c r="A134" s="1" t="s">
        <v>14</v>
      </c>
      <c r="B134" s="2">
        <v>37</v>
      </c>
      <c r="C134" s="2">
        <v>1</v>
      </c>
      <c r="D134" s="2">
        <v>15</v>
      </c>
      <c r="E134" s="2">
        <v>13</v>
      </c>
      <c r="F134" s="1">
        <v>195</v>
      </c>
      <c r="G134" s="1">
        <v>0</v>
      </c>
      <c r="H134" s="1">
        <v>0</v>
      </c>
      <c r="I134" s="1">
        <v>0</v>
      </c>
      <c r="J134" s="2">
        <v>2</v>
      </c>
      <c r="K134" s="2">
        <v>2</v>
      </c>
      <c r="L134" s="2">
        <v>1</v>
      </c>
      <c r="M134" s="2">
        <v>1</v>
      </c>
      <c r="N134" s="2">
        <v>3</v>
      </c>
      <c r="O134" s="2">
        <v>3</v>
      </c>
      <c r="P134" s="9">
        <v>53.64</v>
      </c>
      <c r="Q134" s="9">
        <v>53.64</v>
      </c>
      <c r="R134" s="9">
        <v>53.9</v>
      </c>
      <c r="S134" s="9">
        <v>53.9</v>
      </c>
      <c r="T134" s="9">
        <v>60.22</v>
      </c>
      <c r="U134" s="9">
        <v>51.75</v>
      </c>
      <c r="V134" s="9">
        <v>50.71</v>
      </c>
      <c r="W134" s="9">
        <v>50.71</v>
      </c>
      <c r="X134" s="9">
        <v>54.48</v>
      </c>
      <c r="Y134" s="9">
        <v>45.27</v>
      </c>
      <c r="Z134" s="9">
        <v>54.74</v>
      </c>
      <c r="AA134" s="9">
        <v>45.23</v>
      </c>
      <c r="AB134" s="9">
        <v>54.3</v>
      </c>
      <c r="AC134" s="9">
        <v>54.3</v>
      </c>
      <c r="AD134" s="9">
        <v>57.45</v>
      </c>
      <c r="AE134" s="9">
        <v>50.28</v>
      </c>
      <c r="AF134" s="9">
        <v>52.734506300000007</v>
      </c>
      <c r="AG134" s="9">
        <v>51.526141899999999</v>
      </c>
      <c r="AH134" s="9">
        <v>54.477079499999995</v>
      </c>
      <c r="AI134" s="9">
        <v>47.568616699999993</v>
      </c>
      <c r="AJ134" s="9">
        <v>165.6</v>
      </c>
      <c r="AK134" s="9">
        <v>63.9</v>
      </c>
      <c r="AL134" s="9">
        <v>65</v>
      </c>
      <c r="AM134" s="8">
        <f>AL134-AK134</f>
        <v>1.1000000000000014</v>
      </c>
      <c r="AN134" s="8">
        <f>AK134/AJ134/AJ134*10000</f>
        <v>23.30130224742701</v>
      </c>
      <c r="AO134" s="9">
        <f>AL134/AJ134/AJ134*10000</f>
        <v>23.702420126490701</v>
      </c>
      <c r="AP134" s="9">
        <f t="shared" si="2"/>
        <v>0.40111787906369045</v>
      </c>
    </row>
    <row r="135" spans="1:42">
      <c r="A135" s="1" t="s">
        <v>14</v>
      </c>
      <c r="B135" s="2">
        <v>46</v>
      </c>
      <c r="C135" s="2">
        <v>1</v>
      </c>
      <c r="D135" s="2">
        <v>20</v>
      </c>
      <c r="E135" s="2">
        <v>26</v>
      </c>
      <c r="F135" s="1">
        <v>520</v>
      </c>
      <c r="G135" s="1">
        <v>1</v>
      </c>
      <c r="H135" s="1">
        <v>1</v>
      </c>
      <c r="I135" s="1">
        <v>0</v>
      </c>
      <c r="J135" s="1">
        <v>7</v>
      </c>
      <c r="K135" s="1">
        <v>3</v>
      </c>
      <c r="L135" s="1">
        <v>8</v>
      </c>
      <c r="M135" s="1">
        <v>3</v>
      </c>
      <c r="N135" s="1">
        <v>15</v>
      </c>
      <c r="O135" s="1">
        <v>6</v>
      </c>
      <c r="P135" s="9">
        <v>53.64</v>
      </c>
      <c r="Q135" s="9">
        <v>53.64</v>
      </c>
      <c r="R135" s="9">
        <v>53.9</v>
      </c>
      <c r="S135" s="9">
        <v>53.9</v>
      </c>
      <c r="T135" s="9">
        <v>46.19</v>
      </c>
      <c r="U135" s="9">
        <v>46.19</v>
      </c>
      <c r="V135" s="9">
        <v>50.71</v>
      </c>
      <c r="W135" s="9">
        <v>50.71</v>
      </c>
      <c r="X135" s="9">
        <v>45.27</v>
      </c>
      <c r="Y135" s="9">
        <v>45.27</v>
      </c>
      <c r="Z135" s="9">
        <v>45.23</v>
      </c>
      <c r="AA135" s="9">
        <v>38.44</v>
      </c>
      <c r="AB135" s="9">
        <v>49.07</v>
      </c>
      <c r="AC135" s="9">
        <v>44.48</v>
      </c>
      <c r="AD135" s="9">
        <v>50.28</v>
      </c>
      <c r="AE135" s="9">
        <v>44.99</v>
      </c>
      <c r="AF135" s="9">
        <v>50.449136799999991</v>
      </c>
      <c r="AG135" s="9">
        <v>52.826977099999993</v>
      </c>
      <c r="AH135" s="9">
        <v>46.212689799999993</v>
      </c>
      <c r="AI135" s="9">
        <v>39.344974199999996</v>
      </c>
      <c r="AJ135" s="9">
        <v>179.3</v>
      </c>
      <c r="AK135" s="9">
        <v>59.8</v>
      </c>
      <c r="AL135" s="9">
        <v>63</v>
      </c>
      <c r="AM135" s="8">
        <f>AL135-AK135</f>
        <v>3.2000000000000028</v>
      </c>
      <c r="AN135" s="8">
        <f>AK135/AJ135/AJ135*10000</f>
        <v>18.601184690167404</v>
      </c>
      <c r="AO135" s="9">
        <f>AL135/AJ135/AJ135*10000</f>
        <v>19.596565810711478</v>
      </c>
      <c r="AP135" s="9">
        <f t="shared" si="2"/>
        <v>0.99538112054407435</v>
      </c>
    </row>
    <row r="136" spans="1:42">
      <c r="A136" s="1" t="s">
        <v>14</v>
      </c>
      <c r="B136" s="2">
        <v>39</v>
      </c>
      <c r="C136" s="2">
        <v>2</v>
      </c>
      <c r="D136" s="2">
        <v>10</v>
      </c>
      <c r="E136" s="2">
        <v>20</v>
      </c>
      <c r="F136" s="1">
        <v>200</v>
      </c>
      <c r="G136" s="1">
        <v>1</v>
      </c>
      <c r="H136" s="1">
        <v>0</v>
      </c>
      <c r="I136" s="1">
        <v>0</v>
      </c>
      <c r="J136" s="1">
        <v>3</v>
      </c>
      <c r="K136" s="1">
        <v>3</v>
      </c>
      <c r="L136" s="1">
        <v>3</v>
      </c>
      <c r="M136" s="1">
        <v>4</v>
      </c>
      <c r="N136" s="1">
        <v>6</v>
      </c>
      <c r="O136" s="1">
        <v>7</v>
      </c>
      <c r="P136" s="9">
        <v>53.64</v>
      </c>
      <c r="Q136" s="9">
        <v>53.64</v>
      </c>
      <c r="R136" s="9">
        <v>53.9</v>
      </c>
      <c r="S136" s="9">
        <v>53.9</v>
      </c>
      <c r="T136" s="9">
        <v>60.22</v>
      </c>
      <c r="U136" s="9">
        <v>60.22</v>
      </c>
      <c r="V136" s="9">
        <v>50.71</v>
      </c>
      <c r="W136" s="9">
        <v>50.71</v>
      </c>
      <c r="X136" s="9">
        <v>54.48</v>
      </c>
      <c r="Y136" s="9">
        <v>54.48</v>
      </c>
      <c r="Z136" s="9">
        <v>54.74</v>
      </c>
      <c r="AA136" s="9">
        <v>54.74</v>
      </c>
      <c r="AB136" s="9">
        <v>49.07</v>
      </c>
      <c r="AC136" s="9">
        <v>49.07</v>
      </c>
      <c r="AD136" s="9">
        <v>50.28</v>
      </c>
      <c r="AE136" s="9">
        <v>50.28</v>
      </c>
      <c r="AF136" s="9">
        <v>55.693330500000002</v>
      </c>
      <c r="AG136" s="9">
        <v>55.693330500000002</v>
      </c>
      <c r="AH136" s="9">
        <v>48.103296299999997</v>
      </c>
      <c r="AI136" s="9">
        <v>48.103296299999997</v>
      </c>
      <c r="AJ136" s="9">
        <v>166.1</v>
      </c>
      <c r="AK136" s="9">
        <v>56.3</v>
      </c>
      <c r="AL136" s="9">
        <v>58.9</v>
      </c>
      <c r="AM136" s="8">
        <f>AL136-AK136</f>
        <v>2.6000000000000014</v>
      </c>
      <c r="AN136" s="8">
        <f>AK136/AJ136/AJ136*10000</f>
        <v>20.406528494291788</v>
      </c>
      <c r="AO136" s="9">
        <f>AL136/AJ136/AJ136*10000</f>
        <v>21.348925902553933</v>
      </c>
      <c r="AP136" s="9">
        <f t="shared" si="2"/>
        <v>0.94239740826214558</v>
      </c>
    </row>
    <row r="137" spans="1:42">
      <c r="A137" s="1" t="s">
        <v>14</v>
      </c>
      <c r="B137" s="2">
        <v>38</v>
      </c>
      <c r="C137" s="2">
        <v>2</v>
      </c>
      <c r="D137" s="2">
        <v>20</v>
      </c>
      <c r="E137" s="2">
        <v>20</v>
      </c>
      <c r="F137" s="1">
        <v>400</v>
      </c>
      <c r="G137" s="1">
        <v>1</v>
      </c>
      <c r="H137" s="1">
        <v>1</v>
      </c>
      <c r="I137" s="1">
        <v>0</v>
      </c>
      <c r="J137" s="2">
        <v>11</v>
      </c>
      <c r="K137" s="2">
        <v>0</v>
      </c>
      <c r="L137" s="2">
        <v>2</v>
      </c>
      <c r="M137" s="2">
        <v>0</v>
      </c>
      <c r="N137" s="2">
        <v>13</v>
      </c>
      <c r="O137" s="2">
        <v>0</v>
      </c>
      <c r="P137" s="9">
        <v>41.93</v>
      </c>
      <c r="Q137" s="9">
        <v>48.52</v>
      </c>
      <c r="R137" s="9">
        <v>42.58</v>
      </c>
      <c r="S137" s="9">
        <v>48.47</v>
      </c>
      <c r="T137" s="9">
        <v>46.19</v>
      </c>
      <c r="U137" s="9">
        <v>60.22</v>
      </c>
      <c r="V137" s="9">
        <v>41.11</v>
      </c>
      <c r="W137" s="9">
        <v>41.11</v>
      </c>
      <c r="X137" s="9">
        <v>45.27</v>
      </c>
      <c r="Y137" s="9">
        <v>45.27</v>
      </c>
      <c r="Z137" s="9">
        <v>38.44</v>
      </c>
      <c r="AA137" s="9">
        <v>45.23</v>
      </c>
      <c r="AB137" s="9">
        <v>44.48</v>
      </c>
      <c r="AC137" s="9">
        <v>44.48</v>
      </c>
      <c r="AD137" s="9">
        <v>44.99</v>
      </c>
      <c r="AE137" s="9">
        <v>44.99</v>
      </c>
      <c r="AF137" s="9">
        <v>41.516497499999993</v>
      </c>
      <c r="AG137" s="9">
        <v>51.038369599999996</v>
      </c>
      <c r="AH137" s="9">
        <v>43.754358199999999</v>
      </c>
      <c r="AI137" s="9">
        <v>41.069248299999991</v>
      </c>
      <c r="AJ137" s="9">
        <v>153.9</v>
      </c>
      <c r="AK137" s="9">
        <v>46.5</v>
      </c>
      <c r="AL137" s="9">
        <v>45</v>
      </c>
      <c r="AM137" s="8">
        <f>AL137-AK137</f>
        <v>-1.5</v>
      </c>
      <c r="AN137" s="8">
        <f>AK137/AJ137/AJ137*10000</f>
        <v>19.632504841629014</v>
      </c>
      <c r="AO137" s="9">
        <f>AL137/AJ137/AJ137*10000</f>
        <v>18.99919823383453</v>
      </c>
      <c r="AP137" s="9">
        <f t="shared" si="2"/>
        <v>-0.63330660779448422</v>
      </c>
    </row>
    <row r="138" spans="1:42">
      <c r="A138" s="1" t="s">
        <v>14</v>
      </c>
      <c r="B138" s="2">
        <v>35</v>
      </c>
      <c r="C138" s="2">
        <v>2</v>
      </c>
      <c r="D138" s="2">
        <v>40</v>
      </c>
      <c r="E138" s="2">
        <v>15</v>
      </c>
      <c r="F138" s="1">
        <v>600</v>
      </c>
      <c r="G138" s="1">
        <v>1</v>
      </c>
      <c r="H138" s="1">
        <v>1</v>
      </c>
      <c r="I138" s="1">
        <v>1</v>
      </c>
      <c r="J138" s="1">
        <v>10</v>
      </c>
      <c r="K138" s="1">
        <v>8</v>
      </c>
      <c r="L138" s="1">
        <v>9</v>
      </c>
      <c r="M138" s="1">
        <v>6</v>
      </c>
      <c r="N138" s="1">
        <v>19</v>
      </c>
      <c r="O138" s="1">
        <v>14</v>
      </c>
      <c r="P138" s="9">
        <v>41.93</v>
      </c>
      <c r="Q138" s="9">
        <v>41.93</v>
      </c>
      <c r="R138" s="9">
        <v>42.58</v>
      </c>
      <c r="S138" s="9">
        <v>42.58</v>
      </c>
      <c r="T138" s="9">
        <v>46.19</v>
      </c>
      <c r="U138" s="9">
        <v>37.909999999999997</v>
      </c>
      <c r="V138" s="9">
        <v>41.11</v>
      </c>
      <c r="W138" s="9">
        <v>41.11</v>
      </c>
      <c r="X138" s="9">
        <v>45.27</v>
      </c>
      <c r="Y138" s="9">
        <v>45.27</v>
      </c>
      <c r="Z138" s="9">
        <v>29.86</v>
      </c>
      <c r="AA138" s="9">
        <v>29.86</v>
      </c>
      <c r="AB138" s="9">
        <v>44.48</v>
      </c>
      <c r="AC138" s="9">
        <v>32.200000000000003</v>
      </c>
      <c r="AD138" s="9">
        <v>44.99</v>
      </c>
      <c r="AE138" s="9">
        <v>38.46</v>
      </c>
      <c r="AF138" s="9">
        <v>41.625892499999992</v>
      </c>
      <c r="AG138" s="9">
        <v>42.676500599999997</v>
      </c>
      <c r="AH138" s="9">
        <v>41.415106999999999</v>
      </c>
      <c r="AI138" s="9">
        <v>33.707639100000002</v>
      </c>
      <c r="AJ138" s="9">
        <v>157.5</v>
      </c>
      <c r="AK138" s="9">
        <v>51.8</v>
      </c>
      <c r="AL138" s="9">
        <v>54.8</v>
      </c>
      <c r="AM138" s="8">
        <f>AL138-AK138</f>
        <v>3</v>
      </c>
      <c r="AN138" s="8">
        <f>AK138/AJ138/AJ138*10000</f>
        <v>20.881834215167551</v>
      </c>
      <c r="AO138" s="9">
        <f>AL138/AJ138/AJ138*10000</f>
        <v>22.091206853111611</v>
      </c>
      <c r="AP138" s="9">
        <f t="shared" si="2"/>
        <v>1.2093726379440604</v>
      </c>
    </row>
    <row r="139" spans="1:42">
      <c r="A139" s="1" t="s">
        <v>14</v>
      </c>
      <c r="B139" s="2">
        <v>30</v>
      </c>
      <c r="C139" s="2">
        <v>1</v>
      </c>
      <c r="D139" s="2">
        <v>20</v>
      </c>
      <c r="E139" s="2">
        <v>10</v>
      </c>
      <c r="F139" s="1">
        <v>200</v>
      </c>
      <c r="G139" s="1">
        <v>1</v>
      </c>
      <c r="H139" s="1">
        <v>1</v>
      </c>
      <c r="I139" s="1">
        <v>0</v>
      </c>
      <c r="J139" s="2">
        <v>5</v>
      </c>
      <c r="K139" s="2">
        <v>0</v>
      </c>
      <c r="L139" s="2">
        <v>3</v>
      </c>
      <c r="M139" s="2">
        <v>2</v>
      </c>
      <c r="N139" s="2">
        <v>8</v>
      </c>
      <c r="O139" s="2">
        <v>2</v>
      </c>
      <c r="P139" s="9">
        <v>41.93</v>
      </c>
      <c r="Q139" s="9">
        <v>53.64</v>
      </c>
      <c r="R139" s="9">
        <v>42.58</v>
      </c>
      <c r="S139" s="9">
        <v>53.9</v>
      </c>
      <c r="T139" s="9">
        <v>46.19</v>
      </c>
      <c r="U139" s="9">
        <v>60.22</v>
      </c>
      <c r="V139" s="9">
        <v>50.71</v>
      </c>
      <c r="W139" s="9">
        <v>58.7</v>
      </c>
      <c r="X139" s="9">
        <v>54.48</v>
      </c>
      <c r="Y139" s="9">
        <v>54.48</v>
      </c>
      <c r="Z139" s="9">
        <v>45.23</v>
      </c>
      <c r="AA139" s="9">
        <v>54.74</v>
      </c>
      <c r="AB139" s="9">
        <v>49.07</v>
      </c>
      <c r="AC139" s="9">
        <v>49.07</v>
      </c>
      <c r="AD139" s="9">
        <v>50.28</v>
      </c>
      <c r="AE139" s="9">
        <v>57.45</v>
      </c>
      <c r="AF139" s="9">
        <v>42.043118900000003</v>
      </c>
      <c r="AG139" s="9">
        <v>55.348320799999996</v>
      </c>
      <c r="AH139" s="9">
        <v>51.969631499999998</v>
      </c>
      <c r="AI139" s="9">
        <v>52.070599399999992</v>
      </c>
      <c r="AJ139" s="9">
        <v>167.1</v>
      </c>
      <c r="AK139" s="9">
        <v>65.099999999999994</v>
      </c>
      <c r="AL139" s="9">
        <v>63</v>
      </c>
      <c r="AM139" s="8">
        <f>AL139-AK139</f>
        <v>-2.0999999999999943</v>
      </c>
      <c r="AN139" s="8">
        <f>AK139/AJ139/AJ139*10000</f>
        <v>23.314606439773641</v>
      </c>
      <c r="AO139" s="9">
        <f>AL139/AJ139/AJ139*10000</f>
        <v>22.56252236107127</v>
      </c>
      <c r="AP139" s="9">
        <f t="shared" si="2"/>
        <v>-0.75208407870237082</v>
      </c>
    </row>
    <row r="140" spans="1:42">
      <c r="A140" s="1" t="s">
        <v>14</v>
      </c>
      <c r="B140" s="2">
        <v>51</v>
      </c>
      <c r="C140" s="2">
        <v>1</v>
      </c>
      <c r="D140" s="2">
        <v>20</v>
      </c>
      <c r="E140" s="2">
        <v>30</v>
      </c>
      <c r="F140" s="1">
        <v>600</v>
      </c>
      <c r="G140" s="1">
        <v>1</v>
      </c>
      <c r="H140" s="1">
        <v>0</v>
      </c>
      <c r="I140" s="1">
        <v>0</v>
      </c>
      <c r="J140" s="1">
        <v>6</v>
      </c>
      <c r="K140" s="1">
        <v>0</v>
      </c>
      <c r="L140" s="1">
        <v>1</v>
      </c>
      <c r="M140" s="1">
        <v>0</v>
      </c>
      <c r="N140" s="1">
        <v>7</v>
      </c>
      <c r="O140" s="1">
        <v>0</v>
      </c>
      <c r="P140" s="9">
        <v>53.64</v>
      </c>
      <c r="Q140" s="9">
        <v>53.64</v>
      </c>
      <c r="R140" s="9">
        <v>53.9</v>
      </c>
      <c r="S140" s="9">
        <v>53.9</v>
      </c>
      <c r="T140" s="9">
        <v>60.22</v>
      </c>
      <c r="U140" s="9">
        <v>60.22</v>
      </c>
      <c r="V140" s="9">
        <v>50.71</v>
      </c>
      <c r="W140" s="9">
        <v>50.71</v>
      </c>
      <c r="X140" s="9">
        <v>54.48</v>
      </c>
      <c r="Y140" s="9">
        <v>54.48</v>
      </c>
      <c r="Z140" s="9">
        <v>54.74</v>
      </c>
      <c r="AA140" s="9">
        <v>54.74</v>
      </c>
      <c r="AB140" s="9">
        <v>49.07</v>
      </c>
      <c r="AC140" s="9">
        <v>32.200000000000003</v>
      </c>
      <c r="AD140" s="9">
        <v>44.99</v>
      </c>
      <c r="AE140" s="9">
        <v>38.46</v>
      </c>
      <c r="AF140" s="9">
        <v>57.305140600000001</v>
      </c>
      <c r="AG140" s="9">
        <v>61.792032400000004</v>
      </c>
      <c r="AH140" s="9">
        <v>45.057155599999994</v>
      </c>
      <c r="AI140" s="9">
        <v>34.055200800000001</v>
      </c>
      <c r="AJ140" s="9">
        <v>177</v>
      </c>
      <c r="AK140" s="9">
        <v>83</v>
      </c>
      <c r="AL140" s="9">
        <v>81</v>
      </c>
      <c r="AM140" s="8">
        <f>AL140-AK140</f>
        <v>-2</v>
      </c>
      <c r="AN140" s="8">
        <f>AK140/AJ140/AJ140*10000</f>
        <v>26.493025631204315</v>
      </c>
      <c r="AO140" s="9">
        <f>AL140/AJ140/AJ140*10000</f>
        <v>25.85463947141626</v>
      </c>
      <c r="AP140" s="9">
        <f t="shared" si="2"/>
        <v>-0.63838615978805535</v>
      </c>
    </row>
    <row r="141" spans="1:42">
      <c r="A141" s="1" t="s">
        <v>14</v>
      </c>
      <c r="B141" s="2">
        <v>59</v>
      </c>
      <c r="C141" s="2">
        <v>1</v>
      </c>
      <c r="D141" s="2">
        <v>20</v>
      </c>
      <c r="E141" s="2">
        <v>40</v>
      </c>
      <c r="F141" s="1">
        <v>800</v>
      </c>
      <c r="G141" s="1">
        <v>1</v>
      </c>
      <c r="H141" s="1">
        <v>0</v>
      </c>
      <c r="I141" s="1">
        <v>0</v>
      </c>
      <c r="J141" s="1">
        <v>0</v>
      </c>
      <c r="K141" s="1">
        <v>1</v>
      </c>
      <c r="L141" s="1">
        <v>2</v>
      </c>
      <c r="M141" s="1">
        <v>2</v>
      </c>
      <c r="N141" s="1">
        <v>2</v>
      </c>
      <c r="O141" s="1">
        <v>3</v>
      </c>
      <c r="P141" s="9">
        <v>41.93</v>
      </c>
      <c r="Q141" s="9">
        <v>53.64</v>
      </c>
      <c r="R141" s="9">
        <v>48.47</v>
      </c>
      <c r="S141" s="9">
        <v>53.9</v>
      </c>
      <c r="T141" s="9">
        <v>30.7</v>
      </c>
      <c r="U141" s="9">
        <v>51.75</v>
      </c>
      <c r="V141" s="9">
        <v>50.71</v>
      </c>
      <c r="W141" s="9">
        <v>58.7</v>
      </c>
      <c r="X141" s="9">
        <v>45.27</v>
      </c>
      <c r="Y141" s="9">
        <v>54.48</v>
      </c>
      <c r="Z141" s="9">
        <v>54.74</v>
      </c>
      <c r="AA141" s="9">
        <v>54.74</v>
      </c>
      <c r="AB141" s="9">
        <v>54.3</v>
      </c>
      <c r="AC141" s="9">
        <v>54.3</v>
      </c>
      <c r="AD141" s="9">
        <v>57.45</v>
      </c>
      <c r="AE141" s="9">
        <v>57.45</v>
      </c>
      <c r="AF141" s="9">
        <v>35.368360299999992</v>
      </c>
      <c r="AG141" s="9">
        <v>51.754037400000016</v>
      </c>
      <c r="AH141" s="9">
        <v>60.895401099999994</v>
      </c>
      <c r="AI141" s="9">
        <v>55.670203899999997</v>
      </c>
      <c r="AJ141" s="9">
        <v>172.7</v>
      </c>
      <c r="AK141" s="9">
        <v>62.2</v>
      </c>
      <c r="AL141" s="9">
        <v>69</v>
      </c>
      <c r="AM141" s="8">
        <f>AL141-AK141</f>
        <v>6.7999999999999972</v>
      </c>
      <c r="AN141" s="8">
        <f>AK141/AJ141/AJ141*10000</f>
        <v>20.854784647525641</v>
      </c>
      <c r="AO141" s="9">
        <f>AL141/AJ141/AJ141*10000</f>
        <v>23.13472894982748</v>
      </c>
      <c r="AP141" s="9">
        <f t="shared" si="2"/>
        <v>2.2799443023018391</v>
      </c>
    </row>
    <row r="142" spans="1:42">
      <c r="A142" s="1" t="s">
        <v>14</v>
      </c>
      <c r="B142" s="2">
        <v>44</v>
      </c>
      <c r="C142" s="2">
        <v>2</v>
      </c>
      <c r="D142" s="2">
        <v>24</v>
      </c>
      <c r="E142" s="2">
        <v>25</v>
      </c>
      <c r="F142" s="1">
        <v>600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2</v>
      </c>
      <c r="M142" s="1">
        <v>2</v>
      </c>
      <c r="N142" s="1">
        <v>2</v>
      </c>
      <c r="O142" s="1">
        <v>2</v>
      </c>
      <c r="P142" s="9">
        <v>41.93</v>
      </c>
      <c r="Q142" s="9">
        <v>53.64</v>
      </c>
      <c r="R142" s="9">
        <v>42.58</v>
      </c>
      <c r="S142" s="9">
        <v>53.9</v>
      </c>
      <c r="T142" s="9">
        <v>30.7</v>
      </c>
      <c r="U142" s="9">
        <v>60.22</v>
      </c>
      <c r="V142" s="9">
        <v>30.36</v>
      </c>
      <c r="W142" s="9">
        <v>58.7</v>
      </c>
      <c r="X142" s="9">
        <v>39.78</v>
      </c>
      <c r="Y142" s="9">
        <v>54.48</v>
      </c>
      <c r="Z142" s="9">
        <v>38.44</v>
      </c>
      <c r="AA142" s="9">
        <v>54.74</v>
      </c>
      <c r="AB142" s="9">
        <v>32.200000000000003</v>
      </c>
      <c r="AC142" s="9">
        <v>54.3</v>
      </c>
      <c r="AD142" s="9">
        <v>28.83</v>
      </c>
      <c r="AE142" s="9">
        <v>50.28</v>
      </c>
      <c r="AF142" s="9">
        <v>40.211839500000004</v>
      </c>
      <c r="AG142" s="9">
        <v>56.758751200000006</v>
      </c>
      <c r="AH142" s="9">
        <v>30.9529593</v>
      </c>
      <c r="AI142" s="9">
        <v>50.186980400000003</v>
      </c>
      <c r="AJ142" s="9">
        <v>154.6</v>
      </c>
      <c r="AK142" s="9">
        <v>40.6</v>
      </c>
      <c r="AL142" s="9">
        <v>45</v>
      </c>
      <c r="AM142" s="8">
        <f>AL142-AK142</f>
        <v>4.3999999999999986</v>
      </c>
      <c r="AN142" s="8">
        <f>AK142/AJ142/AJ142*10000</f>
        <v>16.986623243390699</v>
      </c>
      <c r="AO142" s="9">
        <f>AL142/AJ142/AJ142*10000</f>
        <v>18.827538077649788</v>
      </c>
      <c r="AP142" s="9">
        <f t="shared" si="2"/>
        <v>1.8409148342590882</v>
      </c>
    </row>
    <row r="143" spans="1:42">
      <c r="A143" s="1" t="s">
        <v>14</v>
      </c>
      <c r="B143" s="2">
        <v>43</v>
      </c>
      <c r="C143" s="2">
        <v>1</v>
      </c>
      <c r="D143" s="2">
        <v>10</v>
      </c>
      <c r="E143" s="2">
        <v>25</v>
      </c>
      <c r="F143" s="1">
        <v>250</v>
      </c>
      <c r="G143" s="1">
        <v>1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9">
        <v>53.64</v>
      </c>
      <c r="Q143" s="9">
        <v>53.64</v>
      </c>
      <c r="R143" s="9">
        <v>53.9</v>
      </c>
      <c r="S143" s="9">
        <v>53.9</v>
      </c>
      <c r="T143" s="9">
        <v>60.22</v>
      </c>
      <c r="U143" s="9">
        <v>46.19</v>
      </c>
      <c r="V143" s="9">
        <v>50.71</v>
      </c>
      <c r="W143" s="9">
        <v>58.7</v>
      </c>
      <c r="X143" s="9">
        <v>54.48</v>
      </c>
      <c r="Y143" s="9">
        <v>54.48</v>
      </c>
      <c r="Z143" s="9">
        <v>54.74</v>
      </c>
      <c r="AA143" s="9">
        <v>54.74</v>
      </c>
      <c r="AB143" s="9">
        <v>54.3</v>
      </c>
      <c r="AC143" s="9">
        <v>54.3</v>
      </c>
      <c r="AD143" s="9">
        <v>57.45</v>
      </c>
      <c r="AE143" s="9">
        <v>57.45</v>
      </c>
      <c r="AF143" s="9">
        <v>52.734506300000007</v>
      </c>
      <c r="AG143" s="9">
        <v>49.902835400000001</v>
      </c>
      <c r="AH143" s="9">
        <v>54.477079499999995</v>
      </c>
      <c r="AI143" s="9">
        <v>56.559359099999995</v>
      </c>
      <c r="AJ143" s="9">
        <v>169.1</v>
      </c>
      <c r="AK143" s="9">
        <v>51.8</v>
      </c>
      <c r="AL143" s="9">
        <v>52</v>
      </c>
      <c r="AM143" s="8">
        <f>AL143-AK143</f>
        <v>0.20000000000000284</v>
      </c>
      <c r="AN143" s="8">
        <f>AK143/AJ143/AJ143*10000</f>
        <v>18.115175446173623</v>
      </c>
      <c r="AO143" s="9">
        <f>AL143/AJ143/AJ143*10000</f>
        <v>18.185118208514062</v>
      </c>
      <c r="AP143" s="9">
        <f t="shared" si="2"/>
        <v>6.9942762340438946E-2</v>
      </c>
    </row>
    <row r="144" spans="1:42">
      <c r="A144" s="1" t="s">
        <v>14</v>
      </c>
      <c r="B144" s="2">
        <v>59</v>
      </c>
      <c r="C144" s="2">
        <v>2</v>
      </c>
      <c r="D144" s="2">
        <v>15</v>
      </c>
      <c r="E144" s="2">
        <v>35</v>
      </c>
      <c r="F144" s="1">
        <v>525</v>
      </c>
      <c r="G144" s="1">
        <v>0</v>
      </c>
      <c r="H144" s="1">
        <v>0</v>
      </c>
      <c r="I144" s="1">
        <v>0</v>
      </c>
      <c r="J144" s="2">
        <v>0</v>
      </c>
      <c r="K144" s="2">
        <v>2</v>
      </c>
      <c r="L144" s="2">
        <v>2</v>
      </c>
      <c r="M144" s="2">
        <v>2</v>
      </c>
      <c r="N144" s="2">
        <v>2</v>
      </c>
      <c r="O144" s="2">
        <v>4</v>
      </c>
      <c r="P144" s="9">
        <v>48.52</v>
      </c>
      <c r="Q144" s="9">
        <v>53.64</v>
      </c>
      <c r="R144" s="9">
        <v>48.47</v>
      </c>
      <c r="S144" s="9">
        <v>53.9</v>
      </c>
      <c r="T144" s="9">
        <v>51.75</v>
      </c>
      <c r="U144" s="9">
        <v>60.22</v>
      </c>
      <c r="V144" s="9">
        <v>50.71</v>
      </c>
      <c r="W144" s="9">
        <v>50.71</v>
      </c>
      <c r="X144" s="9">
        <v>45.27</v>
      </c>
      <c r="Y144" s="9">
        <v>54.48</v>
      </c>
      <c r="Z144" s="9">
        <v>54.74</v>
      </c>
      <c r="AA144" s="9">
        <v>54.74</v>
      </c>
      <c r="AB144" s="9">
        <v>44.48</v>
      </c>
      <c r="AC144" s="9">
        <v>49.07</v>
      </c>
      <c r="AD144" s="9">
        <v>44.99</v>
      </c>
      <c r="AE144" s="9">
        <v>50.28</v>
      </c>
      <c r="AF144" s="9">
        <v>50.30733459999999</v>
      </c>
      <c r="AG144" s="9">
        <v>55.693330500000002</v>
      </c>
      <c r="AH144" s="9">
        <v>44.822657099999994</v>
      </c>
      <c r="AI144" s="9">
        <v>48.103296299999997</v>
      </c>
      <c r="AJ144" s="9">
        <v>161.5</v>
      </c>
      <c r="AK144" s="9">
        <v>48.9</v>
      </c>
      <c r="AL144" s="9">
        <v>49</v>
      </c>
      <c r="AM144" s="8">
        <f>AL144-AK144</f>
        <v>0.10000000000000142</v>
      </c>
      <c r="AN144" s="8">
        <f>AK144/AJ144/AJ144*10000</f>
        <v>18.748382520679773</v>
      </c>
      <c r="AO144" s="9">
        <f>AL144/AJ144/AJ144*10000</f>
        <v>18.786722771233311</v>
      </c>
      <c r="AP144" s="9">
        <f t="shared" si="2"/>
        <v>3.8340250553538624E-2</v>
      </c>
    </row>
    <row r="145" spans="1:42">
      <c r="A145" s="1" t="s">
        <v>14</v>
      </c>
      <c r="B145" s="2">
        <v>56</v>
      </c>
      <c r="C145" s="2">
        <v>1</v>
      </c>
      <c r="D145" s="2">
        <v>16</v>
      </c>
      <c r="E145" s="2">
        <v>36</v>
      </c>
      <c r="F145" s="1">
        <v>576</v>
      </c>
      <c r="G145" s="1">
        <v>1</v>
      </c>
      <c r="H145" s="1">
        <v>0</v>
      </c>
      <c r="I145" s="1">
        <v>0</v>
      </c>
      <c r="J145" s="2">
        <v>0</v>
      </c>
      <c r="K145" s="2">
        <v>1</v>
      </c>
      <c r="L145" s="2">
        <v>0</v>
      </c>
      <c r="M145" s="2">
        <v>0</v>
      </c>
      <c r="N145" s="2">
        <v>0</v>
      </c>
      <c r="O145" s="2">
        <v>1</v>
      </c>
      <c r="P145" s="9">
        <v>53.64</v>
      </c>
      <c r="Q145" s="9">
        <v>53.64</v>
      </c>
      <c r="R145" s="9">
        <v>53.9</v>
      </c>
      <c r="S145" s="9">
        <v>53.9</v>
      </c>
      <c r="T145" s="9">
        <v>60.22</v>
      </c>
      <c r="U145" s="9">
        <v>60.22</v>
      </c>
      <c r="V145" s="9">
        <v>33.369999999999997</v>
      </c>
      <c r="W145" s="9">
        <v>41.11</v>
      </c>
      <c r="X145" s="9">
        <v>39.78</v>
      </c>
      <c r="Y145" s="9">
        <v>45.27</v>
      </c>
      <c r="Z145" s="9">
        <v>54.74</v>
      </c>
      <c r="AA145" s="9">
        <v>54.74</v>
      </c>
      <c r="AB145" s="9">
        <v>54.3</v>
      </c>
      <c r="AC145" s="9">
        <v>54.3</v>
      </c>
      <c r="AD145" s="9">
        <v>57.45</v>
      </c>
      <c r="AE145" s="9">
        <v>38.46</v>
      </c>
      <c r="AF145" s="9">
        <v>47.63420570000001</v>
      </c>
      <c r="AG145" s="9">
        <v>55.202326399999997</v>
      </c>
      <c r="AH145" s="9">
        <v>52.36700849999999</v>
      </c>
      <c r="AI145" s="9">
        <v>41.275648799999999</v>
      </c>
      <c r="AJ145" s="9">
        <v>168</v>
      </c>
      <c r="AK145" s="9">
        <v>86.9</v>
      </c>
      <c r="AL145" s="9">
        <v>92</v>
      </c>
      <c r="AM145" s="8">
        <f>AL145-AK145</f>
        <v>5.0999999999999943</v>
      </c>
      <c r="AN145" s="8">
        <f>AK145/AJ145/AJ145*10000</f>
        <v>30.789399092970523</v>
      </c>
      <c r="AO145" s="9">
        <f>AL145/AJ145/AJ145*10000</f>
        <v>32.596371882086174</v>
      </c>
      <c r="AP145" s="9">
        <f t="shared" si="2"/>
        <v>1.8069727891156511</v>
      </c>
    </row>
    <row r="146" spans="1:42">
      <c r="A146" s="1" t="s">
        <v>14</v>
      </c>
      <c r="B146" s="2">
        <v>66</v>
      </c>
      <c r="C146" s="2">
        <v>1</v>
      </c>
      <c r="D146" s="2">
        <v>40</v>
      </c>
      <c r="E146" s="2">
        <v>40</v>
      </c>
      <c r="F146" s="1">
        <v>1600</v>
      </c>
      <c r="G146" s="1">
        <v>1</v>
      </c>
      <c r="H146" s="1">
        <v>0</v>
      </c>
      <c r="I146" s="1">
        <v>0</v>
      </c>
      <c r="J146" s="1">
        <v>1</v>
      </c>
      <c r="K146" s="1">
        <v>1</v>
      </c>
      <c r="L146" s="1">
        <v>0</v>
      </c>
      <c r="M146" s="1">
        <v>1</v>
      </c>
      <c r="N146" s="1">
        <v>1</v>
      </c>
      <c r="O146" s="1">
        <v>2</v>
      </c>
      <c r="P146" s="9">
        <v>13.5</v>
      </c>
      <c r="Q146" s="9">
        <v>53.64</v>
      </c>
      <c r="R146" s="9">
        <v>15.7</v>
      </c>
      <c r="S146" s="9">
        <v>48.47</v>
      </c>
      <c r="T146" s="9">
        <v>30.7</v>
      </c>
      <c r="U146" s="9">
        <v>37.909999999999997</v>
      </c>
      <c r="V146" s="9">
        <v>41.11</v>
      </c>
      <c r="W146" s="9">
        <v>41.11</v>
      </c>
      <c r="X146" s="9">
        <v>39.78</v>
      </c>
      <c r="Y146" s="9">
        <v>45.27</v>
      </c>
      <c r="Z146" s="9">
        <v>20.5</v>
      </c>
      <c r="AA146" s="9">
        <v>38.44</v>
      </c>
      <c r="AB146" s="9">
        <v>49.07</v>
      </c>
      <c r="AC146" s="9">
        <v>44.48</v>
      </c>
      <c r="AD146" s="9">
        <v>50.28</v>
      </c>
      <c r="AE146" s="9">
        <v>57.45</v>
      </c>
      <c r="AF146" s="9">
        <v>12.020128699999999</v>
      </c>
      <c r="AG146" s="9">
        <v>41.9827966</v>
      </c>
      <c r="AH146" s="9">
        <v>55.572460899999989</v>
      </c>
      <c r="AI146" s="9">
        <v>48.938113299999998</v>
      </c>
      <c r="AJ146" s="9">
        <v>170</v>
      </c>
      <c r="AK146" s="9">
        <v>67</v>
      </c>
      <c r="AL146" s="9">
        <v>71</v>
      </c>
      <c r="AM146" s="8">
        <f>AL146-AK146</f>
        <v>4</v>
      </c>
      <c r="AN146" s="8">
        <f>AK146/AJ146/AJ146*10000</f>
        <v>23.183391003460205</v>
      </c>
      <c r="AO146" s="9">
        <f>AL146/AJ146/AJ146*10000</f>
        <v>24.567474048442911</v>
      </c>
      <c r="AP146" s="9">
        <f t="shared" si="2"/>
        <v>1.384083044982706</v>
      </c>
    </row>
    <row r="147" spans="1:42">
      <c r="A147" s="1" t="s">
        <v>14</v>
      </c>
      <c r="B147" s="2">
        <v>28</v>
      </c>
      <c r="C147" s="2">
        <v>2</v>
      </c>
      <c r="D147" s="2">
        <v>20</v>
      </c>
      <c r="E147" s="2">
        <v>12</v>
      </c>
      <c r="F147" s="1">
        <v>240</v>
      </c>
      <c r="G147" s="1">
        <v>0</v>
      </c>
      <c r="H147" s="1">
        <v>0</v>
      </c>
      <c r="I147" s="1">
        <v>0</v>
      </c>
      <c r="J147" s="1">
        <v>1</v>
      </c>
      <c r="K147" s="1">
        <v>0</v>
      </c>
      <c r="L147" s="1">
        <v>1</v>
      </c>
      <c r="M147" s="1">
        <v>2</v>
      </c>
      <c r="N147" s="1">
        <v>2</v>
      </c>
      <c r="O147" s="1">
        <v>2</v>
      </c>
      <c r="P147" s="9">
        <v>53.64</v>
      </c>
      <c r="Q147" s="9">
        <v>53.64</v>
      </c>
      <c r="R147" s="9">
        <v>53.9</v>
      </c>
      <c r="S147" s="9">
        <v>53.9</v>
      </c>
      <c r="T147" s="9">
        <v>60.22</v>
      </c>
      <c r="U147" s="9">
        <v>60.22</v>
      </c>
      <c r="V147" s="9">
        <v>50.71</v>
      </c>
      <c r="W147" s="9">
        <v>58.7</v>
      </c>
      <c r="X147" s="9">
        <v>59.64</v>
      </c>
      <c r="Y147" s="9">
        <v>59.64</v>
      </c>
      <c r="Z147" s="9">
        <v>54.74</v>
      </c>
      <c r="AA147" s="9">
        <v>54.74</v>
      </c>
      <c r="AB147" s="9">
        <v>54.3</v>
      </c>
      <c r="AC147" s="9">
        <v>54.3</v>
      </c>
      <c r="AD147" s="9">
        <v>57.45</v>
      </c>
      <c r="AE147" s="9">
        <v>57.45</v>
      </c>
      <c r="AF147" s="9">
        <v>53.123415500000007</v>
      </c>
      <c r="AG147" s="9">
        <v>54.963033100000004</v>
      </c>
      <c r="AH147" s="9">
        <v>55.340708699999993</v>
      </c>
      <c r="AI147" s="9">
        <v>55.179310699999995</v>
      </c>
      <c r="AJ147" s="9">
        <v>158</v>
      </c>
      <c r="AK147" s="9">
        <v>47</v>
      </c>
      <c r="AL147" s="9">
        <v>50</v>
      </c>
      <c r="AM147" s="8">
        <f>AL147-AK147</f>
        <v>3</v>
      </c>
      <c r="AN147" s="8">
        <f>AK147/AJ147/AJ147*10000</f>
        <v>18.827111039897449</v>
      </c>
      <c r="AO147" s="9">
        <f>AL147/AJ147/AJ147*10000</f>
        <v>20.028841531805803</v>
      </c>
      <c r="AP147" s="9">
        <f t="shared" si="2"/>
        <v>1.2017304919083536</v>
      </c>
    </row>
    <row r="148" spans="1:42">
      <c r="A148" s="1" t="s">
        <v>14</v>
      </c>
      <c r="B148" s="2">
        <v>56</v>
      </c>
      <c r="C148" s="2">
        <v>2</v>
      </c>
      <c r="D148" s="2">
        <v>20</v>
      </c>
      <c r="E148" s="2">
        <v>30</v>
      </c>
      <c r="F148" s="1">
        <v>600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1</v>
      </c>
      <c r="M148" s="1">
        <v>1</v>
      </c>
      <c r="N148" s="1">
        <v>1</v>
      </c>
      <c r="O148" s="1">
        <v>1</v>
      </c>
      <c r="P148" s="9">
        <v>53.64</v>
      </c>
      <c r="Q148" s="9">
        <v>53.64</v>
      </c>
      <c r="R148" s="9">
        <v>53.9</v>
      </c>
      <c r="S148" s="9">
        <v>53.9</v>
      </c>
      <c r="T148" s="9">
        <v>60.22</v>
      </c>
      <c r="U148" s="9">
        <v>51.75</v>
      </c>
      <c r="V148" s="9">
        <v>50.71</v>
      </c>
      <c r="W148" s="9">
        <v>50.71</v>
      </c>
      <c r="X148" s="9">
        <v>54.48</v>
      </c>
      <c r="Y148" s="9">
        <v>45.27</v>
      </c>
      <c r="Z148" s="9">
        <v>54.74</v>
      </c>
      <c r="AA148" s="9">
        <v>54.74</v>
      </c>
      <c r="AB148" s="9">
        <v>54.3</v>
      </c>
      <c r="AC148" s="9">
        <v>49.07</v>
      </c>
      <c r="AD148" s="9">
        <v>44.99</v>
      </c>
      <c r="AE148" s="9">
        <v>50.28</v>
      </c>
      <c r="AF148" s="9">
        <v>56.530943700000009</v>
      </c>
      <c r="AG148" s="9">
        <v>52.179086299999994</v>
      </c>
      <c r="AH148" s="9">
        <v>47.302237699999999</v>
      </c>
      <c r="AI148" s="9">
        <v>47.916340999999996</v>
      </c>
      <c r="AJ148" s="8">
        <v>168</v>
      </c>
      <c r="AK148" s="8">
        <v>89.5</v>
      </c>
      <c r="AL148" s="9">
        <v>75.5</v>
      </c>
      <c r="AM148" s="8">
        <f>AL148-AK148</f>
        <v>-14</v>
      </c>
      <c r="AN148" s="8">
        <f>AK148/AJ148/AJ148*10000</f>
        <v>31.710600907029477</v>
      </c>
      <c r="AO148" s="9">
        <f>AL148/AJ148/AJ148*10000</f>
        <v>26.750283446712022</v>
      </c>
      <c r="AP148" s="9">
        <f t="shared" si="2"/>
        <v>-4.9603174603174551</v>
      </c>
    </row>
    <row r="149" spans="1:42">
      <c r="A149" s="1" t="s">
        <v>14</v>
      </c>
      <c r="B149" s="1">
        <v>28</v>
      </c>
      <c r="C149" s="1">
        <v>1</v>
      </c>
      <c r="D149" s="1">
        <v>15</v>
      </c>
      <c r="E149" s="1">
        <v>12</v>
      </c>
      <c r="F149" s="1">
        <v>180</v>
      </c>
      <c r="G149" s="1">
        <v>1</v>
      </c>
      <c r="H149" s="1">
        <v>1</v>
      </c>
      <c r="I149" s="1">
        <v>0</v>
      </c>
      <c r="J149" s="1">
        <v>2</v>
      </c>
      <c r="K149" s="1">
        <v>1</v>
      </c>
      <c r="L149" s="1">
        <v>12</v>
      </c>
      <c r="M149" s="1">
        <v>1</v>
      </c>
      <c r="N149" s="1">
        <v>14</v>
      </c>
      <c r="O149" s="1">
        <v>2</v>
      </c>
      <c r="P149" s="8">
        <v>53.64</v>
      </c>
      <c r="Q149" s="8">
        <v>53.64</v>
      </c>
      <c r="R149" s="8">
        <v>48.47</v>
      </c>
      <c r="S149" s="8">
        <v>53.9</v>
      </c>
      <c r="T149" s="8">
        <v>60.22</v>
      </c>
      <c r="U149" s="8">
        <v>46.19</v>
      </c>
      <c r="V149" s="8">
        <v>50.71</v>
      </c>
      <c r="W149" s="8">
        <v>50.71</v>
      </c>
      <c r="X149" s="8">
        <v>54.48</v>
      </c>
      <c r="Y149" s="8">
        <v>54.48</v>
      </c>
      <c r="Z149" s="8">
        <v>45.23</v>
      </c>
      <c r="AA149" s="8">
        <v>54.74</v>
      </c>
      <c r="AB149" s="8">
        <v>49.07</v>
      </c>
      <c r="AC149" s="8">
        <v>54.3</v>
      </c>
      <c r="AD149" s="8">
        <v>50.28</v>
      </c>
      <c r="AE149" s="8">
        <v>57.45</v>
      </c>
      <c r="AF149" s="8">
        <v>53.733969900000005</v>
      </c>
      <c r="AG149" s="8">
        <v>48.063217800000004</v>
      </c>
      <c r="AH149" s="8">
        <v>46.410729599999996</v>
      </c>
      <c r="AI149" s="8">
        <v>56.720757099999993</v>
      </c>
      <c r="AJ149" s="8">
        <v>168</v>
      </c>
      <c r="AK149" s="8">
        <v>57.9</v>
      </c>
      <c r="AL149" s="9">
        <v>59.5</v>
      </c>
      <c r="AM149" s="8">
        <f>AL149-AK149</f>
        <v>1.6000000000000014</v>
      </c>
      <c r="AN149" s="8">
        <f>AK149/AJ149/AJ149*10000</f>
        <v>20.514455782312925</v>
      </c>
      <c r="AO149" s="9">
        <f>AL149/AJ149/AJ149*10000</f>
        <v>21.081349206349209</v>
      </c>
      <c r="AP149" s="9">
        <f t="shared" si="2"/>
        <v>0.56689342403628373</v>
      </c>
    </row>
    <row r="150" spans="1:42">
      <c r="A150" s="1" t="s">
        <v>14</v>
      </c>
      <c r="B150" s="1">
        <v>74</v>
      </c>
      <c r="C150" s="1">
        <v>2</v>
      </c>
      <c r="D150" s="1">
        <v>10</v>
      </c>
      <c r="E150" s="1">
        <v>50</v>
      </c>
      <c r="F150" s="1">
        <v>500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8">
        <v>48.52</v>
      </c>
      <c r="Q150" s="8">
        <v>48.52</v>
      </c>
      <c r="R150" s="8">
        <v>53.9</v>
      </c>
      <c r="S150" s="8">
        <v>48.47</v>
      </c>
      <c r="T150" s="8">
        <v>60.22</v>
      </c>
      <c r="U150" s="8">
        <v>60.22</v>
      </c>
      <c r="V150" s="8">
        <v>50.71</v>
      </c>
      <c r="W150" s="8">
        <v>50.71</v>
      </c>
      <c r="X150" s="8">
        <v>45.27</v>
      </c>
      <c r="Y150" s="8">
        <v>54.48</v>
      </c>
      <c r="Z150" s="8">
        <v>54.74</v>
      </c>
      <c r="AA150" s="8">
        <v>54.74</v>
      </c>
      <c r="AB150" s="8">
        <v>54.3</v>
      </c>
      <c r="AC150" s="8">
        <v>54.3</v>
      </c>
      <c r="AD150" s="8">
        <v>57.45</v>
      </c>
      <c r="AE150" s="8">
        <v>57.45</v>
      </c>
      <c r="AF150" s="8">
        <v>49.957942200000005</v>
      </c>
      <c r="AG150" s="8">
        <v>48.571486800000002</v>
      </c>
      <c r="AH150" s="8">
        <v>53.958168199999989</v>
      </c>
      <c r="AI150" s="8">
        <v>56.39988559999999</v>
      </c>
      <c r="AJ150" s="8">
        <v>154</v>
      </c>
      <c r="AK150" s="8">
        <v>52.3</v>
      </c>
      <c r="AL150" s="9">
        <v>53</v>
      </c>
      <c r="AM150" s="8">
        <f>AL150-AK150</f>
        <v>0.70000000000000284</v>
      </c>
      <c r="AN150" s="8">
        <f>AK150/AJ150/AJ150*10000</f>
        <v>22.052622701973348</v>
      </c>
      <c r="AO150" s="9">
        <f>AL150/AJ150/AJ150*10000</f>
        <v>22.347782088041829</v>
      </c>
      <c r="AP150" s="9">
        <f t="shared" si="2"/>
        <v>0.29515938606848025</v>
      </c>
    </row>
    <row r="151" spans="1:42">
      <c r="A151" s="1" t="s">
        <v>14</v>
      </c>
      <c r="B151" s="1">
        <v>40</v>
      </c>
      <c r="C151" s="1">
        <v>2</v>
      </c>
      <c r="D151" s="1">
        <v>15</v>
      </c>
      <c r="E151" s="1">
        <v>20</v>
      </c>
      <c r="F151" s="1">
        <v>300</v>
      </c>
      <c r="G151" s="1">
        <v>1</v>
      </c>
      <c r="H151" s="1">
        <v>0</v>
      </c>
      <c r="I151" s="1">
        <v>0</v>
      </c>
      <c r="J151" s="1">
        <v>0</v>
      </c>
      <c r="K151" s="1">
        <v>1</v>
      </c>
      <c r="L151" s="1">
        <v>3</v>
      </c>
      <c r="M151" s="1">
        <v>5</v>
      </c>
      <c r="N151" s="1">
        <v>3</v>
      </c>
      <c r="O151" s="1">
        <v>6</v>
      </c>
      <c r="P151" s="8">
        <v>48.52</v>
      </c>
      <c r="Q151" s="8">
        <v>53.64</v>
      </c>
      <c r="R151" s="8">
        <v>53.9</v>
      </c>
      <c r="S151" s="8">
        <v>53.9</v>
      </c>
      <c r="T151" s="8">
        <v>60.22</v>
      </c>
      <c r="U151" s="8">
        <v>60.22</v>
      </c>
      <c r="V151" s="8">
        <v>50.71</v>
      </c>
      <c r="W151" s="8">
        <v>50.71</v>
      </c>
      <c r="X151" s="8">
        <v>54.48</v>
      </c>
      <c r="Y151" s="8">
        <v>54.48</v>
      </c>
      <c r="Z151" s="8">
        <v>45.23</v>
      </c>
      <c r="AA151" s="8">
        <v>45.23</v>
      </c>
      <c r="AB151" s="8">
        <v>54.3</v>
      </c>
      <c r="AC151" s="8">
        <v>54.3</v>
      </c>
      <c r="AD151" s="8">
        <v>38.46</v>
      </c>
      <c r="AE151" s="8">
        <v>38.46</v>
      </c>
      <c r="AF151" s="8">
        <v>56.559415500000007</v>
      </c>
      <c r="AG151" s="8">
        <v>58.641821900000004</v>
      </c>
      <c r="AH151" s="8">
        <v>41.971827799999993</v>
      </c>
      <c r="AI151" s="8">
        <v>40.949261399999997</v>
      </c>
      <c r="AJ151" s="8">
        <v>167</v>
      </c>
      <c r="AK151" s="8">
        <v>61.4</v>
      </c>
      <c r="AL151" s="9">
        <v>60.5</v>
      </c>
      <c r="AM151" s="8">
        <f>AL151-AK151</f>
        <v>-0.89999999999999858</v>
      </c>
      <c r="AN151" s="8">
        <f>AK151/AJ151/AJ151*10000</f>
        <v>22.015848542436085</v>
      </c>
      <c r="AO151" s="9">
        <f>AL151/AJ151/AJ151*10000</f>
        <v>21.69314066477823</v>
      </c>
      <c r="AP151" s="9">
        <f t="shared" si="2"/>
        <v>-0.32270787765785514</v>
      </c>
    </row>
    <row r="152" spans="1:42">
      <c r="A152" s="1" t="s">
        <v>14</v>
      </c>
      <c r="B152" s="1">
        <v>61</v>
      </c>
      <c r="C152" s="1">
        <v>2</v>
      </c>
      <c r="D152" s="1">
        <v>20</v>
      </c>
      <c r="E152" s="1">
        <v>20</v>
      </c>
      <c r="F152" s="1">
        <v>400</v>
      </c>
      <c r="G152" s="1">
        <v>1</v>
      </c>
      <c r="H152" s="1">
        <v>1</v>
      </c>
      <c r="I152" s="1">
        <v>1</v>
      </c>
      <c r="J152" s="1">
        <v>10</v>
      </c>
      <c r="K152" s="1">
        <v>7</v>
      </c>
      <c r="L152" s="1">
        <v>13</v>
      </c>
      <c r="M152" s="1">
        <v>6</v>
      </c>
      <c r="N152" s="1">
        <v>23</v>
      </c>
      <c r="O152" s="1">
        <v>13</v>
      </c>
      <c r="P152" s="8">
        <v>48.52</v>
      </c>
      <c r="Q152" s="8">
        <v>41.93</v>
      </c>
      <c r="R152" s="8">
        <v>42.58</v>
      </c>
      <c r="S152" s="8">
        <v>42.58</v>
      </c>
      <c r="T152" s="8">
        <v>51.75</v>
      </c>
      <c r="U152" s="8">
        <v>46.19</v>
      </c>
      <c r="V152" s="8">
        <v>33.369999999999997</v>
      </c>
      <c r="W152" s="8">
        <v>41.11</v>
      </c>
      <c r="X152" s="8">
        <v>45.27</v>
      </c>
      <c r="Y152" s="8">
        <v>45.27</v>
      </c>
      <c r="Z152" s="8">
        <v>45.23</v>
      </c>
      <c r="AA152" s="8">
        <v>38.44</v>
      </c>
      <c r="AB152" s="8">
        <v>44.48</v>
      </c>
      <c r="AC152" s="8">
        <v>49.07</v>
      </c>
      <c r="AD152" s="8">
        <v>38.46</v>
      </c>
      <c r="AE152" s="8">
        <v>44.99</v>
      </c>
      <c r="AF152" s="8">
        <v>46.168979899999997</v>
      </c>
      <c r="AG152" s="8">
        <v>40.837039799999992</v>
      </c>
      <c r="AH152" s="8">
        <v>39.796451899999994</v>
      </c>
      <c r="AI152" s="8">
        <v>45.724707500000001</v>
      </c>
      <c r="AJ152" s="8">
        <v>149</v>
      </c>
      <c r="AK152" s="8">
        <v>52.2</v>
      </c>
      <c r="AL152" s="9">
        <v>55</v>
      </c>
      <c r="AM152" s="8">
        <f>AL152-AK152</f>
        <v>2.7999999999999972</v>
      </c>
      <c r="AN152" s="8">
        <f>AK152/AJ152/AJ152*10000</f>
        <v>23.512454393946218</v>
      </c>
      <c r="AO152" s="9">
        <f>AL152/AJ152/AJ152*10000</f>
        <v>24.773658844196209</v>
      </c>
      <c r="AP152" s="9">
        <f t="shared" si="2"/>
        <v>1.2612044502499913</v>
      </c>
    </row>
    <row r="153" spans="1:42">
      <c r="A153" s="1" t="s">
        <v>14</v>
      </c>
      <c r="B153" s="1">
        <v>35</v>
      </c>
      <c r="C153" s="1">
        <v>1</v>
      </c>
      <c r="D153" s="1">
        <v>20</v>
      </c>
      <c r="E153" s="1">
        <v>10</v>
      </c>
      <c r="F153" s="1">
        <v>200</v>
      </c>
      <c r="G153" s="1">
        <v>1</v>
      </c>
      <c r="H153" s="1">
        <v>0</v>
      </c>
      <c r="I153" s="1">
        <v>0</v>
      </c>
      <c r="J153" s="1">
        <v>4</v>
      </c>
      <c r="K153" s="1">
        <v>4</v>
      </c>
      <c r="L153" s="1">
        <v>2</v>
      </c>
      <c r="M153" s="1">
        <v>1</v>
      </c>
      <c r="N153" s="1">
        <v>6</v>
      </c>
      <c r="O153" s="1">
        <v>5</v>
      </c>
      <c r="P153" s="8">
        <v>53.64</v>
      </c>
      <c r="Q153" s="8">
        <v>48.52</v>
      </c>
      <c r="R153" s="8">
        <v>42.58</v>
      </c>
      <c r="S153" s="8">
        <v>48.47</v>
      </c>
      <c r="T153" s="8">
        <v>37.909999999999997</v>
      </c>
      <c r="U153" s="8">
        <v>46.19</v>
      </c>
      <c r="V153" s="8">
        <v>41.11</v>
      </c>
      <c r="W153" s="8">
        <v>41.11</v>
      </c>
      <c r="X153" s="8">
        <v>45.27</v>
      </c>
      <c r="Y153" s="8">
        <v>45.27</v>
      </c>
      <c r="Z153" s="8">
        <v>54.74</v>
      </c>
      <c r="AA153" s="8">
        <v>45.23</v>
      </c>
      <c r="AB153" s="8">
        <v>54.3</v>
      </c>
      <c r="AC153" s="8">
        <v>49.07</v>
      </c>
      <c r="AD153" s="8">
        <v>50.28</v>
      </c>
      <c r="AE153" s="8">
        <v>50.28</v>
      </c>
      <c r="AF153" s="8">
        <v>40.249073000000003</v>
      </c>
      <c r="AG153" s="8">
        <v>44.075813299999993</v>
      </c>
      <c r="AH153" s="8">
        <v>54.445378699999999</v>
      </c>
      <c r="AI153" s="8">
        <v>48.329415899999994</v>
      </c>
      <c r="AJ153" s="8">
        <v>175</v>
      </c>
      <c r="AK153" s="8">
        <v>108.3</v>
      </c>
      <c r="AL153" s="9">
        <v>103</v>
      </c>
      <c r="AM153" s="8">
        <f>AL153-AK153</f>
        <v>-5.2999999999999972</v>
      </c>
      <c r="AN153" s="8">
        <f>AK153/AJ153/AJ153*10000</f>
        <v>35.36326530612245</v>
      </c>
      <c r="AO153" s="9">
        <f>AL153/AJ153/AJ153*10000</f>
        <v>33.632653061224488</v>
      </c>
      <c r="AP153" s="9">
        <f t="shared" si="2"/>
        <v>-1.7306122448979622</v>
      </c>
    </row>
    <row r="154" spans="1:42">
      <c r="A154" s="1" t="s">
        <v>14</v>
      </c>
      <c r="B154" s="1">
        <v>52</v>
      </c>
      <c r="C154" s="1">
        <v>2</v>
      </c>
      <c r="D154" s="1">
        <v>15</v>
      </c>
      <c r="E154" s="1">
        <v>30</v>
      </c>
      <c r="F154" s="1">
        <v>450</v>
      </c>
      <c r="G154" s="1">
        <v>0</v>
      </c>
      <c r="H154" s="1">
        <v>1</v>
      </c>
      <c r="I154" s="1">
        <v>1</v>
      </c>
      <c r="J154" s="1">
        <v>7</v>
      </c>
      <c r="K154" s="1">
        <v>6</v>
      </c>
      <c r="L154" s="1">
        <v>8</v>
      </c>
      <c r="M154" s="1">
        <v>7</v>
      </c>
      <c r="N154" s="1">
        <v>15</v>
      </c>
      <c r="O154" s="1">
        <v>13</v>
      </c>
      <c r="P154" s="9">
        <v>41.93</v>
      </c>
      <c r="Q154" s="9">
        <v>36.68</v>
      </c>
      <c r="R154" s="9">
        <v>42.58</v>
      </c>
      <c r="S154" s="9">
        <v>32.76</v>
      </c>
      <c r="T154" s="9">
        <v>37.909999999999997</v>
      </c>
      <c r="U154" s="9">
        <v>30.7</v>
      </c>
      <c r="V154" s="9">
        <v>41.11</v>
      </c>
      <c r="W154" s="9">
        <v>33.369999999999997</v>
      </c>
      <c r="X154" s="9">
        <v>39.78</v>
      </c>
      <c r="Y154" s="9">
        <v>39.78</v>
      </c>
      <c r="Z154" s="9">
        <v>38.44</v>
      </c>
      <c r="AA154" s="9">
        <v>29.86</v>
      </c>
      <c r="AB154" s="9">
        <v>32.200000000000003</v>
      </c>
      <c r="AC154" s="9">
        <v>49.07</v>
      </c>
      <c r="AD154" s="9">
        <v>28.83</v>
      </c>
      <c r="AE154" s="9">
        <v>44.99</v>
      </c>
      <c r="AF154" s="9">
        <v>45.087489000000005</v>
      </c>
      <c r="AG154" s="9">
        <v>27.695190999999994</v>
      </c>
      <c r="AH154" s="9">
        <v>29.5827861</v>
      </c>
      <c r="AI154" s="9">
        <v>47.776691599999999</v>
      </c>
      <c r="AJ154" s="8">
        <v>156</v>
      </c>
      <c r="AK154" s="8">
        <v>58.3</v>
      </c>
      <c r="AL154" s="9">
        <v>63</v>
      </c>
      <c r="AM154" s="8">
        <f>AL154-AK154</f>
        <v>4.7000000000000028</v>
      </c>
      <c r="AN154" s="8">
        <f>AK154/AJ154/AJ154*10000</f>
        <v>23.956278763971071</v>
      </c>
      <c r="AO154" s="9">
        <f>AL154/AJ154/AJ154*10000</f>
        <v>25.887573964497044</v>
      </c>
      <c r="AP154" s="9">
        <f t="shared" si="2"/>
        <v>1.9312952005259731</v>
      </c>
    </row>
    <row r="155" spans="1:42">
      <c r="A155" s="1" t="s">
        <v>14</v>
      </c>
      <c r="B155" s="1">
        <v>61</v>
      </c>
      <c r="C155" s="1">
        <v>1</v>
      </c>
      <c r="D155" s="1">
        <v>30</v>
      </c>
      <c r="E155" s="1">
        <v>40</v>
      </c>
      <c r="F155" s="1">
        <v>1200</v>
      </c>
      <c r="G155" s="2">
        <v>1</v>
      </c>
      <c r="H155" s="1">
        <v>0</v>
      </c>
      <c r="I155" s="1">
        <v>0</v>
      </c>
      <c r="J155" s="1">
        <v>0</v>
      </c>
      <c r="K155" s="1">
        <v>4</v>
      </c>
      <c r="L155" s="1">
        <v>0</v>
      </c>
      <c r="M155" s="1">
        <v>2</v>
      </c>
      <c r="N155" s="1">
        <v>0</v>
      </c>
      <c r="O155" s="1">
        <v>6</v>
      </c>
      <c r="P155" s="9">
        <v>41.93</v>
      </c>
      <c r="Q155" s="9">
        <v>36.68</v>
      </c>
      <c r="R155" s="9">
        <v>53.9</v>
      </c>
      <c r="S155" s="9">
        <v>53.9</v>
      </c>
      <c r="T155" s="9">
        <v>51.75</v>
      </c>
      <c r="U155" s="9">
        <v>37.909999999999997</v>
      </c>
      <c r="V155" s="9">
        <v>41.11</v>
      </c>
      <c r="W155" s="9">
        <v>41.11</v>
      </c>
      <c r="X155" s="9">
        <v>54.48</v>
      </c>
      <c r="Y155" s="9">
        <v>54.48</v>
      </c>
      <c r="Z155" s="9">
        <v>54.74</v>
      </c>
      <c r="AA155" s="9">
        <v>54.74</v>
      </c>
      <c r="AB155" s="9">
        <v>54.3</v>
      </c>
      <c r="AC155" s="9">
        <v>54.3</v>
      </c>
      <c r="AD155" s="9">
        <v>57.45</v>
      </c>
      <c r="AE155" s="9">
        <v>57.45</v>
      </c>
      <c r="AF155" s="9">
        <v>42.941424600000012</v>
      </c>
      <c r="AG155" s="9">
        <v>36.198116599999999</v>
      </c>
      <c r="AH155" s="9">
        <v>58.364243099999996</v>
      </c>
      <c r="AI155" s="9">
        <v>61.626065899999993</v>
      </c>
      <c r="AJ155" s="8">
        <v>172</v>
      </c>
      <c r="AK155" s="8">
        <v>67</v>
      </c>
      <c r="AL155" s="9">
        <v>69</v>
      </c>
      <c r="AM155" s="8">
        <f>AL155-AK155</f>
        <v>2</v>
      </c>
      <c r="AN155" s="8">
        <f>AK155/AJ155/AJ155*10000</f>
        <v>22.647376960519203</v>
      </c>
      <c r="AO155" s="9">
        <f>AL155/AJ155/AJ155*10000</f>
        <v>23.323418063818281</v>
      </c>
      <c r="AP155" s="9">
        <f t="shared" si="2"/>
        <v>0.67604110329907741</v>
      </c>
    </row>
    <row r="156" spans="1:42">
      <c r="A156" s="1" t="s">
        <v>14</v>
      </c>
      <c r="B156" s="1">
        <v>68</v>
      </c>
      <c r="C156" s="1">
        <v>2</v>
      </c>
      <c r="D156" s="1">
        <v>40</v>
      </c>
      <c r="E156" s="1">
        <v>48</v>
      </c>
      <c r="F156" s="1">
        <v>1920</v>
      </c>
      <c r="G156" s="2">
        <v>0</v>
      </c>
      <c r="H156" s="1">
        <v>0</v>
      </c>
      <c r="I156" s="1">
        <v>0</v>
      </c>
      <c r="J156" s="1">
        <v>3</v>
      </c>
      <c r="K156" s="1">
        <v>2</v>
      </c>
      <c r="L156" s="1">
        <v>0</v>
      </c>
      <c r="M156" s="1">
        <v>0</v>
      </c>
      <c r="N156" s="1">
        <v>3</v>
      </c>
      <c r="O156" s="1">
        <v>2</v>
      </c>
      <c r="P156" s="9">
        <v>41.93</v>
      </c>
      <c r="Q156" s="9">
        <v>41.93</v>
      </c>
      <c r="R156" s="9">
        <v>48.47</v>
      </c>
      <c r="S156" s="9">
        <v>42.58</v>
      </c>
      <c r="T156" s="9">
        <v>60.22</v>
      </c>
      <c r="U156" s="9">
        <v>46.19</v>
      </c>
      <c r="V156" s="9">
        <v>50.71</v>
      </c>
      <c r="W156" s="9">
        <v>50.71</v>
      </c>
      <c r="X156" s="9">
        <v>54.48</v>
      </c>
      <c r="Y156" s="9">
        <v>45.27</v>
      </c>
      <c r="Z156" s="9">
        <v>54.74</v>
      </c>
      <c r="AA156" s="9">
        <v>54.74</v>
      </c>
      <c r="AB156" s="9">
        <v>49.07</v>
      </c>
      <c r="AC156" s="9">
        <v>54.3</v>
      </c>
      <c r="AD156" s="9">
        <v>57.45</v>
      </c>
      <c r="AE156" s="9">
        <v>57.45</v>
      </c>
      <c r="AF156" s="9">
        <v>46.6653989</v>
      </c>
      <c r="AG156" s="9">
        <v>38.268884499999992</v>
      </c>
      <c r="AH156" s="9">
        <v>55.470958299999992</v>
      </c>
      <c r="AI156" s="9">
        <v>59.394743399999996</v>
      </c>
      <c r="AJ156" s="8">
        <v>160</v>
      </c>
      <c r="AK156" s="8">
        <v>59.4</v>
      </c>
      <c r="AL156" s="9">
        <v>62</v>
      </c>
      <c r="AM156" s="8">
        <f>AL156-AK156</f>
        <v>2.6000000000000014</v>
      </c>
      <c r="AN156" s="8">
        <f>AK156/AJ156/AJ156*10000</f>
        <v>23.203125</v>
      </c>
      <c r="AO156" s="9">
        <f>AL156/AJ156/AJ156*10000</f>
        <v>24.21875</v>
      </c>
      <c r="AP156" s="9">
        <f t="shared" si="2"/>
        <v>1.015625</v>
      </c>
    </row>
    <row r="157" spans="1:42">
      <c r="A157" s="1" t="s">
        <v>14</v>
      </c>
      <c r="B157" s="1">
        <v>44</v>
      </c>
      <c r="C157" s="1">
        <v>2</v>
      </c>
      <c r="D157" s="1">
        <v>20</v>
      </c>
      <c r="E157" s="1">
        <v>22</v>
      </c>
      <c r="F157" s="1">
        <v>440</v>
      </c>
      <c r="G157" s="2">
        <v>1</v>
      </c>
      <c r="H157" s="1">
        <v>1</v>
      </c>
      <c r="I157" s="1">
        <v>1</v>
      </c>
      <c r="J157" s="1">
        <v>9</v>
      </c>
      <c r="K157" s="1">
        <v>5</v>
      </c>
      <c r="L157" s="1">
        <v>6</v>
      </c>
      <c r="M157" s="1">
        <v>9</v>
      </c>
      <c r="N157" s="1">
        <v>15</v>
      </c>
      <c r="O157" s="1">
        <v>14</v>
      </c>
      <c r="P157" s="9">
        <v>48.52</v>
      </c>
      <c r="Q157" s="9">
        <v>53.64</v>
      </c>
      <c r="R157" s="9">
        <v>48.47</v>
      </c>
      <c r="S157" s="9">
        <v>53.9</v>
      </c>
      <c r="T157" s="9">
        <v>37.909999999999997</v>
      </c>
      <c r="U157" s="9">
        <v>46.19</v>
      </c>
      <c r="V157" s="9">
        <v>50.71</v>
      </c>
      <c r="W157" s="9">
        <v>50.71</v>
      </c>
      <c r="X157" s="9">
        <v>54.48</v>
      </c>
      <c r="Y157" s="9">
        <v>45.27</v>
      </c>
      <c r="Z157" s="9">
        <v>54.74</v>
      </c>
      <c r="AA157" s="9">
        <v>54.74</v>
      </c>
      <c r="AB157" s="9">
        <v>49.07</v>
      </c>
      <c r="AC157" s="9">
        <v>54.3</v>
      </c>
      <c r="AD157" s="9">
        <v>44.99</v>
      </c>
      <c r="AE157" s="9">
        <v>50.28</v>
      </c>
      <c r="AF157" s="9">
        <v>45.714006600000005</v>
      </c>
      <c r="AG157" s="9">
        <v>49.553687400000001</v>
      </c>
      <c r="AH157" s="9">
        <v>50.547776899999995</v>
      </c>
      <c r="AI157" s="9">
        <v>51.050578299999991</v>
      </c>
      <c r="AJ157" s="8">
        <v>155</v>
      </c>
      <c r="AK157" s="8">
        <v>49.8</v>
      </c>
      <c r="AL157" s="9">
        <v>50.4</v>
      </c>
      <c r="AM157" s="8">
        <f>AL157-AK157</f>
        <v>0.60000000000000142</v>
      </c>
      <c r="AN157" s="8">
        <f>AK157/AJ157/AJ157*10000</f>
        <v>20.728407908428718</v>
      </c>
      <c r="AO157" s="9">
        <f>AL157/AJ157/AJ157*10000</f>
        <v>20.978147762747138</v>
      </c>
      <c r="AP157" s="9">
        <f t="shared" si="2"/>
        <v>0.24973985431842038</v>
      </c>
    </row>
    <row r="158" spans="1:42">
      <c r="A158" s="1" t="s">
        <v>14</v>
      </c>
      <c r="B158" s="1">
        <v>71</v>
      </c>
      <c r="C158" s="1">
        <v>1</v>
      </c>
      <c r="D158" s="1">
        <v>20</v>
      </c>
      <c r="E158" s="1">
        <v>50</v>
      </c>
      <c r="F158" s="1">
        <v>1000</v>
      </c>
      <c r="G158" s="2">
        <v>1</v>
      </c>
      <c r="H158" s="1">
        <v>1</v>
      </c>
      <c r="I158" s="1">
        <v>0</v>
      </c>
      <c r="J158" s="1">
        <v>4</v>
      </c>
      <c r="K158" s="1">
        <v>0</v>
      </c>
      <c r="L158" s="1">
        <v>9</v>
      </c>
      <c r="M158" s="1">
        <v>0</v>
      </c>
      <c r="N158" s="1">
        <v>13</v>
      </c>
      <c r="O158" s="1">
        <v>0</v>
      </c>
      <c r="P158" s="9">
        <v>48.52</v>
      </c>
      <c r="Q158" s="9">
        <v>41.93</v>
      </c>
      <c r="R158" s="9">
        <v>48.47</v>
      </c>
      <c r="S158" s="9">
        <v>42.58</v>
      </c>
      <c r="T158" s="9">
        <v>51.75</v>
      </c>
      <c r="U158" s="9">
        <v>37.909999999999997</v>
      </c>
      <c r="V158" s="9">
        <v>50.71</v>
      </c>
      <c r="W158" s="9">
        <v>41.11</v>
      </c>
      <c r="X158" s="9">
        <v>54.48</v>
      </c>
      <c r="Y158" s="9">
        <v>45.27</v>
      </c>
      <c r="Z158" s="9">
        <v>38.44</v>
      </c>
      <c r="AA158" s="9">
        <v>29.86</v>
      </c>
      <c r="AB158" s="9">
        <v>49.07</v>
      </c>
      <c r="AC158" s="9">
        <v>44.48</v>
      </c>
      <c r="AD158" s="9">
        <v>50.28</v>
      </c>
      <c r="AE158" s="9">
        <v>44.99</v>
      </c>
      <c r="AF158" s="9">
        <v>48.918049499999995</v>
      </c>
      <c r="AG158" s="9">
        <v>38.869066499999995</v>
      </c>
      <c r="AH158" s="9">
        <v>46.936592799999993</v>
      </c>
      <c r="AI158" s="9">
        <v>42.739244599999999</v>
      </c>
      <c r="AJ158" s="9">
        <v>162</v>
      </c>
      <c r="AK158" s="9">
        <v>56.5</v>
      </c>
      <c r="AL158" s="9">
        <v>52</v>
      </c>
      <c r="AM158" s="8">
        <f>AL158-AK158</f>
        <v>-4.5</v>
      </c>
      <c r="AN158" s="8">
        <f>AK158/AJ158/AJ158*10000</f>
        <v>21.528730376466999</v>
      </c>
      <c r="AO158" s="9">
        <f>AL158/AJ158/AJ158*10000</f>
        <v>19.814052735863434</v>
      </c>
      <c r="AP158" s="9">
        <f t="shared" si="2"/>
        <v>-1.7146776406035649</v>
      </c>
    </row>
    <row r="159" spans="1:42">
      <c r="A159" s="1" t="s">
        <v>14</v>
      </c>
      <c r="B159" s="1">
        <v>56</v>
      </c>
      <c r="C159" s="1">
        <v>2</v>
      </c>
      <c r="D159" s="1">
        <v>10</v>
      </c>
      <c r="E159" s="1">
        <v>40</v>
      </c>
      <c r="F159" s="1">
        <v>400</v>
      </c>
      <c r="G159" s="2">
        <v>0</v>
      </c>
      <c r="H159" s="1">
        <v>0</v>
      </c>
      <c r="I159" s="1">
        <v>0</v>
      </c>
      <c r="J159" s="1">
        <v>3</v>
      </c>
      <c r="K159" s="1">
        <v>3</v>
      </c>
      <c r="L159" s="1">
        <v>3</v>
      </c>
      <c r="M159" s="1">
        <v>4</v>
      </c>
      <c r="N159" s="1">
        <v>6</v>
      </c>
      <c r="O159" s="1">
        <v>7</v>
      </c>
      <c r="P159" s="9">
        <v>53.64</v>
      </c>
      <c r="Q159" s="9">
        <v>53.64</v>
      </c>
      <c r="R159" s="9">
        <v>53.9</v>
      </c>
      <c r="S159" s="9">
        <v>53.9</v>
      </c>
      <c r="T159" s="9">
        <v>46.19</v>
      </c>
      <c r="U159" s="9">
        <v>30.7</v>
      </c>
      <c r="V159" s="9">
        <v>50.71</v>
      </c>
      <c r="W159" s="9">
        <v>50.71</v>
      </c>
      <c r="X159" s="9">
        <v>45.27</v>
      </c>
      <c r="Y159" s="9">
        <v>45.27</v>
      </c>
      <c r="Z159" s="9">
        <v>54.74</v>
      </c>
      <c r="AA159" s="9">
        <v>54.74</v>
      </c>
      <c r="AB159" s="9">
        <v>54.3</v>
      </c>
      <c r="AC159" s="9">
        <v>54.3</v>
      </c>
      <c r="AD159" s="9">
        <v>28.83</v>
      </c>
      <c r="AE159" s="9">
        <v>28.83</v>
      </c>
      <c r="AF159" s="9">
        <v>56.089287900000002</v>
      </c>
      <c r="AG159" s="9">
        <v>50.931892399999988</v>
      </c>
      <c r="AH159" s="9">
        <v>38.699024799999997</v>
      </c>
      <c r="AI159" s="9">
        <v>41.17618559999999</v>
      </c>
      <c r="AJ159" s="9">
        <v>165</v>
      </c>
      <c r="AK159" s="9">
        <v>46</v>
      </c>
      <c r="AL159" s="9">
        <v>46.3</v>
      </c>
      <c r="AM159" s="8">
        <f>AL159-AK159</f>
        <v>0.29999999999999716</v>
      </c>
      <c r="AN159" s="8">
        <f>AK159/AJ159/AJ159*10000</f>
        <v>16.896235078053262</v>
      </c>
      <c r="AO159" s="9">
        <f>AL159/AJ159/AJ159*10000</f>
        <v>17.006427915518824</v>
      </c>
      <c r="AP159" s="9">
        <f t="shared" si="2"/>
        <v>0.11019283746556141</v>
      </c>
    </row>
    <row r="160" spans="1:42">
      <c r="A160" s="1" t="s">
        <v>14</v>
      </c>
      <c r="B160" s="1">
        <v>50</v>
      </c>
      <c r="C160" s="1">
        <v>1</v>
      </c>
      <c r="D160" s="1">
        <v>20</v>
      </c>
      <c r="E160" s="1">
        <v>20</v>
      </c>
      <c r="F160" s="1">
        <v>400</v>
      </c>
      <c r="G160" s="2">
        <v>1</v>
      </c>
      <c r="H160" s="1">
        <v>1</v>
      </c>
      <c r="I160" s="1">
        <v>0</v>
      </c>
      <c r="J160" s="1">
        <v>5</v>
      </c>
      <c r="K160" s="1">
        <v>2</v>
      </c>
      <c r="L160" s="1">
        <v>4</v>
      </c>
      <c r="M160" s="1">
        <v>2</v>
      </c>
      <c r="N160" s="1">
        <v>9</v>
      </c>
      <c r="O160" s="1">
        <v>4</v>
      </c>
      <c r="P160" s="9">
        <v>53.64</v>
      </c>
      <c r="Q160" s="9">
        <v>41.93</v>
      </c>
      <c r="R160" s="9">
        <v>53.9</v>
      </c>
      <c r="S160" s="9">
        <v>42.58</v>
      </c>
      <c r="T160" s="9">
        <v>60.22</v>
      </c>
      <c r="U160" s="9">
        <v>46.19</v>
      </c>
      <c r="V160" s="9">
        <v>50.71</v>
      </c>
      <c r="W160" s="9">
        <v>50.71</v>
      </c>
      <c r="X160" s="9">
        <v>45.27</v>
      </c>
      <c r="Y160" s="9">
        <v>45.27</v>
      </c>
      <c r="Z160" s="9">
        <v>54.74</v>
      </c>
      <c r="AA160" s="9">
        <v>38.44</v>
      </c>
      <c r="AB160" s="9">
        <v>49.07</v>
      </c>
      <c r="AC160" s="9">
        <v>44.48</v>
      </c>
      <c r="AD160" s="9">
        <v>44.99</v>
      </c>
      <c r="AE160" s="9">
        <v>44.99</v>
      </c>
      <c r="AF160" s="9">
        <v>56.610982899999996</v>
      </c>
      <c r="AG160" s="9">
        <v>43.726801499999993</v>
      </c>
      <c r="AH160" s="9">
        <v>43.515677899999993</v>
      </c>
      <c r="AI160" s="9">
        <v>43.5604382</v>
      </c>
      <c r="AJ160" s="9">
        <v>167</v>
      </c>
      <c r="AK160" s="9">
        <v>79.3</v>
      </c>
      <c r="AL160" s="9">
        <v>79.5</v>
      </c>
      <c r="AM160" s="8">
        <f>AL160-AK160</f>
        <v>0.20000000000000284</v>
      </c>
      <c r="AN160" s="8">
        <f>AK160/AJ160/AJ160*10000</f>
        <v>28.434149664742375</v>
      </c>
      <c r="AO160" s="9">
        <f>AL160/AJ160/AJ160*10000</f>
        <v>28.505862526444115</v>
      </c>
      <c r="AP160" s="9">
        <f t="shared" si="2"/>
        <v>7.1712861701740849E-2</v>
      </c>
    </row>
    <row r="161" spans="1:42">
      <c r="A161" s="1" t="s">
        <v>14</v>
      </c>
      <c r="B161" s="1">
        <v>64</v>
      </c>
      <c r="C161" s="1">
        <v>1</v>
      </c>
      <c r="D161" s="1">
        <v>30</v>
      </c>
      <c r="E161" s="1">
        <v>18</v>
      </c>
      <c r="F161" s="1">
        <v>540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1</v>
      </c>
      <c r="N161" s="1">
        <v>0</v>
      </c>
      <c r="O161" s="1">
        <v>1</v>
      </c>
      <c r="P161" s="9">
        <v>48.52</v>
      </c>
      <c r="Q161" s="9">
        <v>53.64</v>
      </c>
      <c r="R161" s="9">
        <v>48.47</v>
      </c>
      <c r="S161" s="9">
        <v>53.9</v>
      </c>
      <c r="T161" s="9">
        <v>46.19</v>
      </c>
      <c r="U161" s="9">
        <v>37.909999999999997</v>
      </c>
      <c r="V161" s="9">
        <v>41.11</v>
      </c>
      <c r="W161" s="9">
        <v>41.11</v>
      </c>
      <c r="X161" s="9">
        <v>45.27</v>
      </c>
      <c r="Y161" s="9">
        <v>39.78</v>
      </c>
      <c r="Z161" s="9">
        <v>54.74</v>
      </c>
      <c r="AA161" s="9">
        <v>54.74</v>
      </c>
      <c r="AB161" s="9">
        <v>54.3</v>
      </c>
      <c r="AC161" s="9">
        <v>54.3</v>
      </c>
      <c r="AD161" s="9">
        <v>44.99</v>
      </c>
      <c r="AE161" s="9">
        <v>50.28</v>
      </c>
      <c r="AF161" s="9">
        <v>44.792173999999996</v>
      </c>
      <c r="AG161" s="9">
        <v>44.1727761</v>
      </c>
      <c r="AH161" s="9">
        <v>50.121163699999997</v>
      </c>
      <c r="AI161" s="9">
        <v>51.649774599999994</v>
      </c>
      <c r="AJ161" s="8">
        <v>172</v>
      </c>
      <c r="AK161" s="8">
        <v>68</v>
      </c>
      <c r="AL161" s="9">
        <v>72.3</v>
      </c>
      <c r="AM161" s="8">
        <f>AL161-AK161</f>
        <v>4.2999999999999972</v>
      </c>
      <c r="AN161" s="8">
        <f>AK161/AJ161/AJ161*10000</f>
        <v>22.985397512168738</v>
      </c>
      <c r="AO161" s="9">
        <f>AL161/AJ161/AJ161*10000</f>
        <v>24.438885884261762</v>
      </c>
      <c r="AP161" s="9">
        <f t="shared" si="2"/>
        <v>1.4534883720930232</v>
      </c>
    </row>
    <row r="162" spans="1:42">
      <c r="A162" s="1" t="s">
        <v>14</v>
      </c>
      <c r="B162" s="1">
        <v>45</v>
      </c>
      <c r="C162" s="1">
        <v>2</v>
      </c>
      <c r="D162" s="1">
        <v>20</v>
      </c>
      <c r="E162" s="1">
        <v>27</v>
      </c>
      <c r="F162" s="1">
        <v>540</v>
      </c>
      <c r="G162" s="1">
        <v>0</v>
      </c>
      <c r="H162" s="1">
        <v>1</v>
      </c>
      <c r="I162" s="1">
        <v>0</v>
      </c>
      <c r="J162" s="1">
        <v>4</v>
      </c>
      <c r="K162" s="1">
        <v>3</v>
      </c>
      <c r="L162" s="1">
        <v>4</v>
      </c>
      <c r="M162" s="1">
        <v>3</v>
      </c>
      <c r="N162" s="1">
        <v>8</v>
      </c>
      <c r="O162" s="1">
        <v>6</v>
      </c>
      <c r="P162" s="9">
        <v>41.93</v>
      </c>
      <c r="Q162" s="9">
        <v>53.64</v>
      </c>
      <c r="R162" s="9">
        <v>42.58</v>
      </c>
      <c r="S162" s="9">
        <v>48.47</v>
      </c>
      <c r="T162" s="9">
        <v>46.19</v>
      </c>
      <c r="U162" s="9">
        <v>30.7</v>
      </c>
      <c r="V162" s="9">
        <v>50.71</v>
      </c>
      <c r="W162" s="9">
        <v>58.7</v>
      </c>
      <c r="X162" s="9">
        <v>54.48</v>
      </c>
      <c r="Y162" s="9">
        <v>54.48</v>
      </c>
      <c r="Z162" s="9">
        <v>45.23</v>
      </c>
      <c r="AA162" s="9">
        <v>54.74</v>
      </c>
      <c r="AB162" s="9">
        <v>54.3</v>
      </c>
      <c r="AC162" s="9">
        <v>54.3</v>
      </c>
      <c r="AD162" s="9">
        <v>57.45</v>
      </c>
      <c r="AE162" s="9">
        <v>57.45</v>
      </c>
      <c r="AF162" s="9">
        <v>39.084294700000001</v>
      </c>
      <c r="AG162" s="9">
        <v>42.664826800000007</v>
      </c>
      <c r="AH162" s="9">
        <v>58.34341469999999</v>
      </c>
      <c r="AI162" s="9">
        <v>59.936759599999995</v>
      </c>
      <c r="AJ162" s="8">
        <v>171</v>
      </c>
      <c r="AK162" s="8">
        <v>94.1</v>
      </c>
      <c r="AL162" s="9">
        <v>97</v>
      </c>
      <c r="AM162" s="8">
        <f>AL162-AK162</f>
        <v>2.9000000000000057</v>
      </c>
      <c r="AN162" s="8">
        <f>AK162/AJ162/AJ162*10000</f>
        <v>32.180841968468933</v>
      </c>
      <c r="AO162" s="9">
        <f>AL162/AJ162/AJ162*10000</f>
        <v>33.172600116275099</v>
      </c>
      <c r="AP162" s="9">
        <f t="shared" si="2"/>
        <v>0.99175814780616633</v>
      </c>
    </row>
    <row r="163" spans="1:42">
      <c r="A163" s="1" t="s">
        <v>14</v>
      </c>
      <c r="B163" s="1">
        <v>64</v>
      </c>
      <c r="C163" s="1">
        <v>1</v>
      </c>
      <c r="D163" s="1">
        <v>20</v>
      </c>
      <c r="E163" s="1">
        <v>46</v>
      </c>
      <c r="F163" s="1">
        <v>920</v>
      </c>
      <c r="G163" s="1">
        <v>1</v>
      </c>
      <c r="H163" s="1">
        <v>1</v>
      </c>
      <c r="I163" s="1">
        <v>1</v>
      </c>
      <c r="J163" s="1">
        <v>8</v>
      </c>
      <c r="K163" s="1">
        <v>8</v>
      </c>
      <c r="L163" s="1">
        <v>4</v>
      </c>
      <c r="M163" s="1">
        <v>8</v>
      </c>
      <c r="N163" s="1">
        <v>12</v>
      </c>
      <c r="O163" s="1">
        <v>16</v>
      </c>
      <c r="P163" s="9">
        <v>41.93</v>
      </c>
      <c r="Q163" s="9">
        <v>41.93</v>
      </c>
      <c r="R163" s="9">
        <v>42.58</v>
      </c>
      <c r="S163" s="9">
        <v>48.47</v>
      </c>
      <c r="T163" s="9">
        <v>46.19</v>
      </c>
      <c r="U163" s="9">
        <v>60.22</v>
      </c>
      <c r="V163" s="9">
        <v>41.11</v>
      </c>
      <c r="W163" s="9">
        <v>58.7</v>
      </c>
      <c r="X163" s="9">
        <v>54.48</v>
      </c>
      <c r="Y163" s="9">
        <v>54.48</v>
      </c>
      <c r="Z163" s="9">
        <v>54.74</v>
      </c>
      <c r="AA163" s="9">
        <v>45.23</v>
      </c>
      <c r="AB163" s="9">
        <v>49.07</v>
      </c>
      <c r="AC163" s="9">
        <v>54.3</v>
      </c>
      <c r="AD163" s="9">
        <v>50.28</v>
      </c>
      <c r="AE163" s="9">
        <v>57.45</v>
      </c>
      <c r="AF163" s="9">
        <v>39.711562399999998</v>
      </c>
      <c r="AG163" s="9">
        <v>47.852072100000001</v>
      </c>
      <c r="AH163" s="9">
        <v>54.756357899999998</v>
      </c>
      <c r="AI163" s="9">
        <v>54.961835999999998</v>
      </c>
      <c r="AJ163" s="8">
        <v>161.80000000000001</v>
      </c>
      <c r="AK163" s="8">
        <v>76.2</v>
      </c>
      <c r="AL163" s="9">
        <v>80.8</v>
      </c>
      <c r="AM163" s="8">
        <f>AL163-AK163</f>
        <v>4.5999999999999943</v>
      </c>
      <c r="AN163" s="8">
        <f>AK163/AJ163/AJ163*10000</f>
        <v>29.107032900878711</v>
      </c>
      <c r="AO163" s="9">
        <f>AL163/AJ163/AJ163*10000</f>
        <v>30.864150372585296</v>
      </c>
      <c r="AP163" s="9">
        <f t="shared" si="2"/>
        <v>1.7571174717065858</v>
      </c>
    </row>
    <row r="164" spans="1:42">
      <c r="A164" s="1" t="s">
        <v>14</v>
      </c>
      <c r="B164" s="1">
        <v>61</v>
      </c>
      <c r="C164" s="1">
        <v>1</v>
      </c>
      <c r="D164" s="1">
        <v>15</v>
      </c>
      <c r="E164" s="1">
        <v>1</v>
      </c>
      <c r="F164" s="1">
        <v>15</v>
      </c>
      <c r="G164" s="1">
        <v>0</v>
      </c>
      <c r="H164" s="1">
        <v>0</v>
      </c>
      <c r="I164" s="1">
        <v>0</v>
      </c>
      <c r="J164" s="1">
        <v>0</v>
      </c>
      <c r="K164" s="1">
        <v>1</v>
      </c>
      <c r="L164" s="1">
        <v>2</v>
      </c>
      <c r="M164" s="1">
        <v>2</v>
      </c>
      <c r="N164" s="1">
        <v>2</v>
      </c>
      <c r="O164" s="1">
        <v>3</v>
      </c>
      <c r="P164" s="9">
        <v>41.93</v>
      </c>
      <c r="Q164" s="9">
        <v>41.93</v>
      </c>
      <c r="R164" s="9">
        <v>53.9</v>
      </c>
      <c r="S164" s="9">
        <v>53.9</v>
      </c>
      <c r="T164" s="9">
        <v>30.7</v>
      </c>
      <c r="U164" s="9">
        <v>46.19</v>
      </c>
      <c r="V164" s="9">
        <v>50.71</v>
      </c>
      <c r="W164" s="9">
        <v>58.7</v>
      </c>
      <c r="X164" s="9">
        <v>54.48</v>
      </c>
      <c r="Y164" s="9">
        <v>54.48</v>
      </c>
      <c r="Z164" s="9">
        <v>38.44</v>
      </c>
      <c r="AA164" s="9">
        <v>38.44</v>
      </c>
      <c r="AB164" s="9">
        <v>44.48</v>
      </c>
      <c r="AC164" s="9">
        <v>44.48</v>
      </c>
      <c r="AD164" s="9">
        <v>38.46</v>
      </c>
      <c r="AE164" s="9">
        <v>44.99</v>
      </c>
      <c r="AF164" s="9">
        <v>45.590673800000005</v>
      </c>
      <c r="AG164" s="9">
        <v>50.598061200000004</v>
      </c>
      <c r="AH164" s="9">
        <v>41.942163999999998</v>
      </c>
      <c r="AI164" s="9">
        <v>43.063775100000001</v>
      </c>
      <c r="AJ164" s="9">
        <v>169</v>
      </c>
      <c r="AK164" s="9">
        <v>69.2</v>
      </c>
      <c r="AL164" s="9">
        <v>70.599999999999994</v>
      </c>
      <c r="AM164" s="8">
        <f>AL164-AK164</f>
        <v>1.3999999999999915</v>
      </c>
      <c r="AN164" s="8">
        <f>AK164/AJ164/AJ164*10000</f>
        <v>24.22884352788768</v>
      </c>
      <c r="AO164" s="9">
        <f>AL164/AJ164/AJ164*10000</f>
        <v>24.719022443191761</v>
      </c>
      <c r="AP164" s="9">
        <f t="shared" si="2"/>
        <v>0.49017891530408164</v>
      </c>
    </row>
    <row r="165" spans="1:42">
      <c r="A165" s="1" t="s">
        <v>14</v>
      </c>
      <c r="B165" s="2">
        <v>72</v>
      </c>
      <c r="C165" s="2">
        <v>1</v>
      </c>
      <c r="D165" s="2">
        <v>20</v>
      </c>
      <c r="E165" s="2">
        <v>55</v>
      </c>
      <c r="F165" s="1">
        <v>1100</v>
      </c>
      <c r="G165" s="1">
        <v>0</v>
      </c>
      <c r="H165" s="1">
        <v>0</v>
      </c>
      <c r="I165" s="1">
        <v>0</v>
      </c>
      <c r="J165" s="2">
        <v>1</v>
      </c>
      <c r="K165" s="2">
        <v>1</v>
      </c>
      <c r="L165" s="2">
        <v>0</v>
      </c>
      <c r="M165" s="2">
        <v>0</v>
      </c>
      <c r="N165" s="2">
        <v>1</v>
      </c>
      <c r="O165" s="2">
        <v>1</v>
      </c>
      <c r="P165" s="9">
        <v>53.64</v>
      </c>
      <c r="Q165" s="9">
        <v>53.64</v>
      </c>
      <c r="R165" s="9">
        <v>53.9</v>
      </c>
      <c r="S165" s="9">
        <v>53.9</v>
      </c>
      <c r="T165" s="9">
        <v>60.22</v>
      </c>
      <c r="U165" s="9">
        <v>60.22</v>
      </c>
      <c r="V165" s="9">
        <v>58.7</v>
      </c>
      <c r="W165" s="9">
        <v>58.7</v>
      </c>
      <c r="X165" s="9">
        <v>59.64</v>
      </c>
      <c r="Y165" s="9">
        <v>59.64</v>
      </c>
      <c r="Z165" s="9">
        <v>54.74</v>
      </c>
      <c r="AA165" s="9">
        <v>54.74</v>
      </c>
      <c r="AB165" s="9">
        <v>54.3</v>
      </c>
      <c r="AC165" s="9">
        <v>54.3</v>
      </c>
      <c r="AD165" s="9">
        <v>57.45</v>
      </c>
      <c r="AE165" s="9">
        <v>57.45</v>
      </c>
      <c r="AF165" s="9">
        <v>54.963033100000004</v>
      </c>
      <c r="AG165" s="9">
        <v>54.963033100000004</v>
      </c>
      <c r="AH165" s="9">
        <v>55.179310699999995</v>
      </c>
      <c r="AI165" s="9">
        <v>55.179310699999995</v>
      </c>
      <c r="AJ165" s="9">
        <v>170</v>
      </c>
      <c r="AK165" s="9">
        <v>68.8</v>
      </c>
      <c r="AL165" s="9">
        <v>77</v>
      </c>
      <c r="AM165" s="8">
        <f>AL165-AK165</f>
        <v>8.2000000000000028</v>
      </c>
      <c r="AN165" s="8">
        <f>AK165/AJ165/AJ165*10000</f>
        <v>23.806228373702421</v>
      </c>
      <c r="AO165" s="9">
        <f>AL165/AJ165/AJ165*10000</f>
        <v>26.643598615916954</v>
      </c>
      <c r="AP165" s="9">
        <f t="shared" si="2"/>
        <v>2.8373702422145328</v>
      </c>
    </row>
    <row r="166" spans="1:42">
      <c r="A166" s="1" t="s">
        <v>14</v>
      </c>
      <c r="B166" s="2">
        <v>34</v>
      </c>
      <c r="C166" s="2">
        <v>1</v>
      </c>
      <c r="D166" s="2">
        <v>10</v>
      </c>
      <c r="E166" s="2">
        <v>14</v>
      </c>
      <c r="F166" s="1">
        <v>140</v>
      </c>
      <c r="G166" s="1">
        <v>1</v>
      </c>
      <c r="H166" s="1">
        <v>0</v>
      </c>
      <c r="I166" s="1">
        <v>0</v>
      </c>
      <c r="J166" s="2">
        <v>2</v>
      </c>
      <c r="K166" s="2">
        <v>2</v>
      </c>
      <c r="L166" s="2">
        <v>3</v>
      </c>
      <c r="M166" s="2">
        <v>3</v>
      </c>
      <c r="N166" s="2">
        <v>5</v>
      </c>
      <c r="O166" s="2">
        <v>5</v>
      </c>
      <c r="P166" s="9">
        <v>53.64</v>
      </c>
      <c r="Q166" s="9">
        <v>53.64</v>
      </c>
      <c r="R166" s="9">
        <v>53.9</v>
      </c>
      <c r="S166" s="9">
        <v>53.9</v>
      </c>
      <c r="T166" s="9">
        <v>46.19</v>
      </c>
      <c r="U166" s="9">
        <v>46.19</v>
      </c>
      <c r="V166" s="9">
        <v>41.11</v>
      </c>
      <c r="W166" s="9">
        <v>50.71</v>
      </c>
      <c r="X166" s="9">
        <v>45.27</v>
      </c>
      <c r="Y166" s="9">
        <v>45.27</v>
      </c>
      <c r="Z166" s="9">
        <v>38.44</v>
      </c>
      <c r="AA166" s="9">
        <v>54.74</v>
      </c>
      <c r="AB166" s="9">
        <v>44.48</v>
      </c>
      <c r="AC166" s="9">
        <v>49.07</v>
      </c>
      <c r="AD166" s="9">
        <v>38.46</v>
      </c>
      <c r="AE166" s="9">
        <v>50.28</v>
      </c>
      <c r="AF166" s="9">
        <v>52.606298799999983</v>
      </c>
      <c r="AG166" s="9">
        <v>50.327884299999994</v>
      </c>
      <c r="AH166" s="9">
        <v>35.7787243</v>
      </c>
      <c r="AI166" s="9">
        <v>48.805496199999993</v>
      </c>
      <c r="AJ166" s="9">
        <v>167</v>
      </c>
      <c r="AK166" s="9">
        <v>56</v>
      </c>
      <c r="AL166" s="9">
        <v>59</v>
      </c>
      <c r="AM166" s="8">
        <f>AL166-AK166</f>
        <v>3</v>
      </c>
      <c r="AN166" s="8">
        <f>AK166/AJ166/AJ166*10000</f>
        <v>20.079601276488937</v>
      </c>
      <c r="AO166" s="9">
        <f>AL166/AJ166/AJ166*10000</f>
        <v>21.155294202015131</v>
      </c>
      <c r="AP166" s="9">
        <f t="shared" si="2"/>
        <v>1.0756929255261944</v>
      </c>
    </row>
    <row r="167" spans="1:42">
      <c r="A167" s="1" t="s">
        <v>14</v>
      </c>
      <c r="B167" s="2">
        <v>74</v>
      </c>
      <c r="C167" s="2">
        <v>2</v>
      </c>
      <c r="D167" s="2">
        <v>15</v>
      </c>
      <c r="E167" s="2">
        <v>50</v>
      </c>
      <c r="F167" s="1">
        <v>750</v>
      </c>
      <c r="G167" s="1">
        <v>0</v>
      </c>
      <c r="H167" s="1">
        <v>0</v>
      </c>
      <c r="I167" s="1">
        <v>0</v>
      </c>
      <c r="J167" s="2">
        <v>4</v>
      </c>
      <c r="K167" s="2">
        <v>3</v>
      </c>
      <c r="L167" s="2">
        <v>3</v>
      </c>
      <c r="M167" s="2">
        <v>2</v>
      </c>
      <c r="N167" s="2">
        <v>7</v>
      </c>
      <c r="O167" s="2">
        <v>5</v>
      </c>
      <c r="P167" s="9">
        <v>41.93</v>
      </c>
      <c r="Q167" s="9">
        <v>36.68</v>
      </c>
      <c r="R167" s="9">
        <v>32.76</v>
      </c>
      <c r="S167" s="9">
        <v>32.76</v>
      </c>
      <c r="T167" s="9">
        <v>37.909999999999997</v>
      </c>
      <c r="U167" s="9">
        <v>37.909999999999997</v>
      </c>
      <c r="V167" s="9">
        <v>41.11</v>
      </c>
      <c r="W167" s="9">
        <v>58.7</v>
      </c>
      <c r="X167" s="9">
        <v>54.48</v>
      </c>
      <c r="Y167" s="9">
        <v>45.27</v>
      </c>
      <c r="Z167" s="9">
        <v>20.5</v>
      </c>
      <c r="AA167" s="9">
        <v>38.44</v>
      </c>
      <c r="AB167" s="9">
        <v>49.07</v>
      </c>
      <c r="AC167" s="9">
        <v>44.48</v>
      </c>
      <c r="AD167" s="9">
        <v>57.45</v>
      </c>
      <c r="AE167" s="9">
        <v>50.28</v>
      </c>
      <c r="AF167" s="9">
        <v>31.443939700000001</v>
      </c>
      <c r="AG167" s="9">
        <v>35.299773599999995</v>
      </c>
      <c r="AH167" s="9">
        <v>52.502060799999988</v>
      </c>
      <c r="AI167" s="9">
        <v>50.445906299999997</v>
      </c>
      <c r="AJ167" s="9">
        <v>151</v>
      </c>
      <c r="AK167" s="9">
        <v>55.6</v>
      </c>
      <c r="AL167" s="9">
        <v>55</v>
      </c>
      <c r="AM167" s="8">
        <f>AL167-AK167</f>
        <v>-0.60000000000000142</v>
      </c>
      <c r="AN167" s="8">
        <f>AK167/AJ167/AJ167*10000</f>
        <v>24.384895399324591</v>
      </c>
      <c r="AO167" s="9">
        <f>AL167/AJ167/AJ167*10000</f>
        <v>24.121749046094468</v>
      </c>
      <c r="AP167" s="9">
        <f t="shared" si="2"/>
        <v>-0.26314635323012325</v>
      </c>
    </row>
    <row r="168" spans="1:42">
      <c r="A168" s="1" t="s">
        <v>14</v>
      </c>
      <c r="B168" s="2">
        <v>62</v>
      </c>
      <c r="C168" s="2">
        <v>1</v>
      </c>
      <c r="D168" s="2">
        <v>20</v>
      </c>
      <c r="E168" s="2">
        <v>45</v>
      </c>
      <c r="F168" s="1">
        <v>900</v>
      </c>
      <c r="G168" s="1">
        <v>0</v>
      </c>
      <c r="H168" s="1">
        <v>0</v>
      </c>
      <c r="I168" s="1">
        <v>0</v>
      </c>
      <c r="J168" s="2">
        <v>3</v>
      </c>
      <c r="K168" s="2">
        <v>5</v>
      </c>
      <c r="L168" s="2">
        <v>0</v>
      </c>
      <c r="M168" s="2">
        <v>2</v>
      </c>
      <c r="N168" s="2">
        <v>3</v>
      </c>
      <c r="O168" s="2">
        <v>7</v>
      </c>
      <c r="P168" s="9">
        <v>36.68</v>
      </c>
      <c r="Q168" s="9">
        <v>48.52</v>
      </c>
      <c r="R168" s="9">
        <v>32.76</v>
      </c>
      <c r="S168" s="9">
        <v>48.47</v>
      </c>
      <c r="T168" s="9">
        <v>46.19</v>
      </c>
      <c r="U168" s="9">
        <v>46.19</v>
      </c>
      <c r="V168" s="9">
        <v>41.11</v>
      </c>
      <c r="W168" s="9">
        <v>50.71</v>
      </c>
      <c r="X168" s="9">
        <v>39.78</v>
      </c>
      <c r="Y168" s="9">
        <v>45.27</v>
      </c>
      <c r="Z168" s="9">
        <v>38.44</v>
      </c>
      <c r="AA168" s="9">
        <v>45.23</v>
      </c>
      <c r="AB168" s="9">
        <v>44.48</v>
      </c>
      <c r="AC168" s="9">
        <v>54.3</v>
      </c>
      <c r="AD168" s="9">
        <v>50.28</v>
      </c>
      <c r="AE168" s="9">
        <v>50.28</v>
      </c>
      <c r="AF168" s="9">
        <v>33.592896699999997</v>
      </c>
      <c r="AG168" s="9">
        <v>45.511920399999987</v>
      </c>
      <c r="AH168" s="9">
        <v>48.558225399999998</v>
      </c>
      <c r="AI168" s="9">
        <v>50.380577999999993</v>
      </c>
      <c r="AJ168" s="9">
        <v>171.1</v>
      </c>
      <c r="AK168" s="9">
        <v>102</v>
      </c>
      <c r="AL168" s="9">
        <v>95.3</v>
      </c>
      <c r="AM168" s="8">
        <f>AL168-AK168</f>
        <v>-6.7000000000000028</v>
      </c>
      <c r="AN168" s="8">
        <f>AK168/AJ168/AJ168*10000</f>
        <v>34.841765439086522</v>
      </c>
      <c r="AO168" s="9">
        <f>AL168/AJ168/AJ168*10000</f>
        <v>32.553139670048481</v>
      </c>
      <c r="AP168" s="9">
        <f t="shared" si="2"/>
        <v>-2.2886257690380418</v>
      </c>
    </row>
    <row r="169" spans="1:42">
      <c r="A169" s="1" t="s">
        <v>14</v>
      </c>
      <c r="B169" s="2">
        <v>65</v>
      </c>
      <c r="C169" s="2">
        <v>2</v>
      </c>
      <c r="D169" s="2">
        <v>20</v>
      </c>
      <c r="E169" s="2">
        <v>40</v>
      </c>
      <c r="F169" s="1">
        <v>800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1</v>
      </c>
      <c r="M169" s="1">
        <v>0</v>
      </c>
      <c r="N169" s="1">
        <v>1</v>
      </c>
      <c r="O169" s="1">
        <v>0</v>
      </c>
      <c r="P169" s="9">
        <v>53.64</v>
      </c>
      <c r="Q169" s="9">
        <v>53.64</v>
      </c>
      <c r="R169" s="9">
        <v>53.9</v>
      </c>
      <c r="S169" s="9">
        <v>53.9</v>
      </c>
      <c r="T169" s="9">
        <v>51.75</v>
      </c>
      <c r="U169" s="9">
        <v>46.19</v>
      </c>
      <c r="V169" s="9">
        <v>58.7</v>
      </c>
      <c r="W169" s="9">
        <v>50.71</v>
      </c>
      <c r="X169" s="9">
        <v>54.48</v>
      </c>
      <c r="Y169" s="9">
        <v>54.48</v>
      </c>
      <c r="Z169" s="9">
        <v>54.74</v>
      </c>
      <c r="AA169" s="9">
        <v>54.74</v>
      </c>
      <c r="AB169" s="9">
        <v>54.3</v>
      </c>
      <c r="AC169" s="9">
        <v>54.3</v>
      </c>
      <c r="AD169" s="9">
        <v>50.28</v>
      </c>
      <c r="AE169" s="9">
        <v>50.28</v>
      </c>
      <c r="AF169" s="9">
        <v>53.938664700000018</v>
      </c>
      <c r="AG169" s="9">
        <v>50.247845100000006</v>
      </c>
      <c r="AH169" s="9">
        <v>51.541502799999996</v>
      </c>
      <c r="AI169" s="9">
        <v>52.592055999999992</v>
      </c>
      <c r="AJ169" s="9">
        <v>158</v>
      </c>
      <c r="AK169" s="9">
        <v>54.2</v>
      </c>
      <c r="AL169" s="9">
        <v>54</v>
      </c>
      <c r="AM169" s="8">
        <f>AL169-AK169</f>
        <v>-0.20000000000000284</v>
      </c>
      <c r="AN169" s="8">
        <f>AK169/AJ169/AJ169*10000</f>
        <v>21.711264220477485</v>
      </c>
      <c r="AO169" s="9">
        <f>AL169/AJ169/AJ169*10000</f>
        <v>21.631148854350265</v>
      </c>
      <c r="AP169" s="9">
        <f t="shared" si="2"/>
        <v>-8.0115366127220256E-2</v>
      </c>
    </row>
    <row r="170" spans="1:42">
      <c r="A170" s="1" t="s">
        <v>14</v>
      </c>
      <c r="B170" s="2">
        <v>50</v>
      </c>
      <c r="C170" s="2">
        <v>2</v>
      </c>
      <c r="D170" s="2">
        <v>40</v>
      </c>
      <c r="E170" s="2">
        <v>20</v>
      </c>
      <c r="F170" s="1">
        <v>800</v>
      </c>
      <c r="G170" s="1">
        <v>1</v>
      </c>
      <c r="H170" s="1">
        <v>1</v>
      </c>
      <c r="I170" s="1">
        <v>1</v>
      </c>
      <c r="J170" s="1">
        <v>14</v>
      </c>
      <c r="K170" s="1">
        <v>11</v>
      </c>
      <c r="L170" s="1">
        <v>8</v>
      </c>
      <c r="M170" s="1">
        <v>13</v>
      </c>
      <c r="N170" s="1">
        <v>22</v>
      </c>
      <c r="O170" s="1">
        <v>24</v>
      </c>
      <c r="P170" s="9">
        <v>53.64</v>
      </c>
      <c r="Q170" s="9">
        <v>36.68</v>
      </c>
      <c r="R170" s="9">
        <v>53.9</v>
      </c>
      <c r="S170" s="9">
        <v>32.76</v>
      </c>
      <c r="T170" s="9">
        <v>46.19</v>
      </c>
      <c r="U170" s="9">
        <v>37.909999999999997</v>
      </c>
      <c r="V170" s="9">
        <v>33.369999999999997</v>
      </c>
      <c r="W170" s="9">
        <v>41.11</v>
      </c>
      <c r="X170" s="9">
        <v>28.26</v>
      </c>
      <c r="Y170" s="9">
        <v>39.78</v>
      </c>
      <c r="Z170" s="9">
        <v>38.44</v>
      </c>
      <c r="AA170" s="9">
        <v>38.44</v>
      </c>
      <c r="AB170" s="9">
        <v>54.3</v>
      </c>
      <c r="AC170" s="9">
        <v>32.200000000000003</v>
      </c>
      <c r="AD170" s="9">
        <v>38.46</v>
      </c>
      <c r="AE170" s="9">
        <v>44.99</v>
      </c>
      <c r="AF170" s="9">
        <v>48.088542899999993</v>
      </c>
      <c r="AG170" s="9">
        <v>36.255314900000002</v>
      </c>
      <c r="AH170" s="9">
        <v>37.303539999999998</v>
      </c>
      <c r="AI170" s="9">
        <v>37.804616799999998</v>
      </c>
      <c r="AJ170" s="9">
        <v>161.69999999999999</v>
      </c>
      <c r="AK170" s="9">
        <v>57.3</v>
      </c>
      <c r="AL170" s="9">
        <v>62</v>
      </c>
      <c r="AM170" s="8">
        <f>AL170-AK170</f>
        <v>4.7000000000000028</v>
      </c>
      <c r="AN170" s="8">
        <f>AK170/AJ170/AJ170*10000</f>
        <v>21.914652182343676</v>
      </c>
      <c r="AO170" s="9">
        <f>AL170/AJ170/AJ170*10000</f>
        <v>23.712189097823874</v>
      </c>
      <c r="AP170" s="9">
        <f t="shared" si="2"/>
        <v>1.7975369154801975</v>
      </c>
    </row>
    <row r="171" spans="1:42">
      <c r="A171" s="1" t="s">
        <v>14</v>
      </c>
      <c r="B171" s="2">
        <v>72</v>
      </c>
      <c r="C171" s="2">
        <v>1</v>
      </c>
      <c r="D171" s="2">
        <v>25</v>
      </c>
      <c r="E171" s="2">
        <v>50</v>
      </c>
      <c r="F171" s="1">
        <v>1250</v>
      </c>
      <c r="G171" s="1">
        <v>1</v>
      </c>
      <c r="H171" s="1">
        <v>0</v>
      </c>
      <c r="I171" s="1">
        <v>0</v>
      </c>
      <c r="J171" s="2">
        <v>1</v>
      </c>
      <c r="K171" s="2">
        <v>4</v>
      </c>
      <c r="L171" s="2">
        <v>1</v>
      </c>
      <c r="M171" s="2">
        <v>2</v>
      </c>
      <c r="N171" s="2">
        <v>2</v>
      </c>
      <c r="O171" s="2">
        <v>6</v>
      </c>
      <c r="P171" s="9">
        <v>48.52</v>
      </c>
      <c r="Q171" s="9">
        <v>48.52</v>
      </c>
      <c r="R171" s="9">
        <v>53.9</v>
      </c>
      <c r="S171" s="9">
        <v>53.9</v>
      </c>
      <c r="T171" s="9">
        <v>60.22</v>
      </c>
      <c r="U171" s="9">
        <v>51.75</v>
      </c>
      <c r="V171" s="9">
        <v>50.71</v>
      </c>
      <c r="W171" s="9">
        <v>50.71</v>
      </c>
      <c r="X171" s="9">
        <v>59.64</v>
      </c>
      <c r="Y171" s="9">
        <v>54.48</v>
      </c>
      <c r="Z171" s="9">
        <v>54.74</v>
      </c>
      <c r="AA171" s="9">
        <v>54.74</v>
      </c>
      <c r="AB171" s="9">
        <v>54.3</v>
      </c>
      <c r="AC171" s="9">
        <v>49.07</v>
      </c>
      <c r="AD171" s="9">
        <v>50.28</v>
      </c>
      <c r="AE171" s="9">
        <v>50.28</v>
      </c>
      <c r="AF171" s="9">
        <v>53.225636400000013</v>
      </c>
      <c r="AG171" s="9">
        <v>50.790837600000003</v>
      </c>
      <c r="AH171" s="9">
        <v>52.234573999999988</v>
      </c>
      <c r="AI171" s="9">
        <v>50.480385099999985</v>
      </c>
      <c r="AJ171" s="9">
        <v>170</v>
      </c>
      <c r="AK171" s="9">
        <v>68.8</v>
      </c>
      <c r="AL171" s="9">
        <v>69.099999999999994</v>
      </c>
      <c r="AM171" s="8">
        <f>AL171-AK171</f>
        <v>0.29999999999999716</v>
      </c>
      <c r="AN171" s="8">
        <f>AK171/AJ171/AJ171*10000</f>
        <v>23.806228373702421</v>
      </c>
      <c r="AO171" s="9">
        <f>AL171/AJ171/AJ171*10000</f>
        <v>23.91003460207612</v>
      </c>
      <c r="AP171" s="9">
        <f t="shared" si="2"/>
        <v>0.10380622837369913</v>
      </c>
    </row>
    <row r="172" spans="1:42">
      <c r="A172" s="1" t="s">
        <v>14</v>
      </c>
      <c r="B172" s="2">
        <v>56</v>
      </c>
      <c r="C172" s="2">
        <v>1</v>
      </c>
      <c r="D172" s="2">
        <v>20</v>
      </c>
      <c r="E172" s="2">
        <v>30</v>
      </c>
      <c r="F172" s="1">
        <v>600</v>
      </c>
      <c r="G172" s="2">
        <v>1</v>
      </c>
      <c r="H172" s="1">
        <v>0</v>
      </c>
      <c r="I172" s="1">
        <v>0</v>
      </c>
      <c r="J172" s="2">
        <v>2</v>
      </c>
      <c r="K172" s="2">
        <v>2</v>
      </c>
      <c r="L172" s="2">
        <v>4</v>
      </c>
      <c r="M172" s="2">
        <v>5</v>
      </c>
      <c r="N172" s="2">
        <v>6</v>
      </c>
      <c r="O172" s="2">
        <v>7</v>
      </c>
      <c r="P172" s="9">
        <v>48.52</v>
      </c>
      <c r="Q172" s="9">
        <v>48.52</v>
      </c>
      <c r="R172" s="9">
        <v>48.47</v>
      </c>
      <c r="S172" s="9">
        <v>53.9</v>
      </c>
      <c r="T172" s="9">
        <v>51.75</v>
      </c>
      <c r="U172" s="9">
        <v>51.75</v>
      </c>
      <c r="V172" s="9">
        <v>50.71</v>
      </c>
      <c r="W172" s="9">
        <v>50.71</v>
      </c>
      <c r="X172" s="9">
        <v>45.27</v>
      </c>
      <c r="Y172" s="9">
        <v>45.27</v>
      </c>
      <c r="Z172" s="9">
        <v>45.23</v>
      </c>
      <c r="AA172" s="9">
        <v>54.74</v>
      </c>
      <c r="AB172" s="9">
        <v>49.07</v>
      </c>
      <c r="AC172" s="9">
        <v>49.07</v>
      </c>
      <c r="AD172" s="9">
        <v>50.28</v>
      </c>
      <c r="AE172" s="9">
        <v>50.28</v>
      </c>
      <c r="AF172" s="9">
        <v>48.137319299999987</v>
      </c>
      <c r="AG172" s="9">
        <v>50.096679899999998</v>
      </c>
      <c r="AH172" s="9">
        <v>47.24634069999999</v>
      </c>
      <c r="AI172" s="9">
        <v>48.938907399999991</v>
      </c>
      <c r="AJ172" s="9">
        <v>177</v>
      </c>
      <c r="AK172" s="9">
        <v>76.7</v>
      </c>
      <c r="AL172" s="9">
        <v>76.7</v>
      </c>
      <c r="AM172" s="8">
        <f>AL172-AK172</f>
        <v>0</v>
      </c>
      <c r="AN172" s="8">
        <f>AK172/AJ172/AJ172*10000</f>
        <v>24.482109227871941</v>
      </c>
      <c r="AO172" s="9">
        <f>AL172/AJ172/AJ172*10000</f>
        <v>24.482109227871941</v>
      </c>
      <c r="AP172" s="9">
        <f t="shared" si="2"/>
        <v>0</v>
      </c>
    </row>
    <row r="173" spans="1:42">
      <c r="A173" s="1" t="s">
        <v>14</v>
      </c>
      <c r="B173" s="2">
        <v>45</v>
      </c>
      <c r="C173" s="2">
        <v>2</v>
      </c>
      <c r="D173" s="2">
        <v>40</v>
      </c>
      <c r="E173" s="2">
        <v>30</v>
      </c>
      <c r="F173" s="1">
        <v>1200</v>
      </c>
      <c r="G173" s="1">
        <v>0</v>
      </c>
      <c r="H173" s="1">
        <v>0</v>
      </c>
      <c r="I173" s="1">
        <v>0</v>
      </c>
      <c r="J173" s="2">
        <v>3</v>
      </c>
      <c r="K173" s="2">
        <v>1</v>
      </c>
      <c r="L173" s="2">
        <v>0</v>
      </c>
      <c r="M173" s="2">
        <v>2</v>
      </c>
      <c r="N173" s="2">
        <v>3</v>
      </c>
      <c r="O173" s="2">
        <v>3</v>
      </c>
      <c r="P173" s="9">
        <v>53.64</v>
      </c>
      <c r="Q173" s="9">
        <v>53.64</v>
      </c>
      <c r="R173" s="9">
        <v>42.58</v>
      </c>
      <c r="S173" s="9">
        <v>53.9</v>
      </c>
      <c r="T173" s="9">
        <v>30.7</v>
      </c>
      <c r="U173" s="9">
        <v>37.909999999999997</v>
      </c>
      <c r="V173" s="9">
        <v>33.369999999999997</v>
      </c>
      <c r="W173" s="9">
        <v>58.7</v>
      </c>
      <c r="X173" s="9">
        <v>45.27</v>
      </c>
      <c r="Y173" s="9">
        <v>54.48</v>
      </c>
      <c r="Z173" s="9">
        <v>54.74</v>
      </c>
      <c r="AA173" s="9">
        <v>54.74</v>
      </c>
      <c r="AB173" s="9">
        <v>44.48</v>
      </c>
      <c r="AC173" s="9">
        <v>49.07</v>
      </c>
      <c r="AD173" s="9">
        <v>38.46</v>
      </c>
      <c r="AE173" s="9">
        <v>44.99</v>
      </c>
      <c r="AF173" s="9">
        <v>41.121536299999995</v>
      </c>
      <c r="AG173" s="9">
        <v>51.716643700000006</v>
      </c>
      <c r="AH173" s="9">
        <v>44.733007899999997</v>
      </c>
      <c r="AI173" s="9">
        <v>48.463572799999994</v>
      </c>
      <c r="AJ173" s="9">
        <v>158</v>
      </c>
      <c r="AK173" s="9">
        <v>61</v>
      </c>
      <c r="AL173" s="9">
        <v>56</v>
      </c>
      <c r="AM173" s="8">
        <f>AL173-AK173</f>
        <v>-5</v>
      </c>
      <c r="AN173" s="8">
        <f>AK173/AJ173/AJ173*10000</f>
        <v>24.435186668803073</v>
      </c>
      <c r="AO173" s="9">
        <f>AL173/AJ173/AJ173*10000</f>
        <v>22.432302515622496</v>
      </c>
      <c r="AP173" s="9">
        <f t="shared" si="2"/>
        <v>-2.0028841531805774</v>
      </c>
    </row>
    <row r="174" spans="1:42">
      <c r="A174" s="1" t="s">
        <v>14</v>
      </c>
      <c r="B174" s="2">
        <v>68</v>
      </c>
      <c r="C174" s="2">
        <v>2</v>
      </c>
      <c r="D174" s="2">
        <v>7</v>
      </c>
      <c r="E174" s="2">
        <v>10</v>
      </c>
      <c r="F174" s="1">
        <v>70</v>
      </c>
      <c r="G174" s="1">
        <v>0</v>
      </c>
      <c r="H174" s="1">
        <v>1</v>
      </c>
      <c r="I174" s="1">
        <v>1</v>
      </c>
      <c r="J174" s="1">
        <v>7</v>
      </c>
      <c r="K174" s="1">
        <v>3</v>
      </c>
      <c r="L174" s="1">
        <v>5</v>
      </c>
      <c r="M174" s="1">
        <v>5</v>
      </c>
      <c r="N174" s="1">
        <v>12</v>
      </c>
      <c r="O174" s="1">
        <v>8</v>
      </c>
      <c r="P174" s="9">
        <v>48.52</v>
      </c>
      <c r="Q174" s="9">
        <v>53.64</v>
      </c>
      <c r="R174" s="9">
        <v>48.47</v>
      </c>
      <c r="S174" s="9">
        <v>53.9</v>
      </c>
      <c r="T174" s="9">
        <v>60.22</v>
      </c>
      <c r="U174" s="9">
        <v>60.22</v>
      </c>
      <c r="V174" s="9">
        <v>50.71</v>
      </c>
      <c r="W174" s="9">
        <v>58.7</v>
      </c>
      <c r="X174" s="9">
        <v>54.48</v>
      </c>
      <c r="Y174" s="9">
        <v>54.48</v>
      </c>
      <c r="Z174" s="9">
        <v>54.74</v>
      </c>
      <c r="AA174" s="9">
        <v>54.74</v>
      </c>
      <c r="AB174" s="9">
        <v>49.07</v>
      </c>
      <c r="AC174" s="9">
        <v>54.3</v>
      </c>
      <c r="AD174" s="9">
        <v>50.28</v>
      </c>
      <c r="AE174" s="9">
        <v>50.28</v>
      </c>
      <c r="AF174" s="9">
        <v>51.530310999999998</v>
      </c>
      <c r="AG174" s="9">
        <v>56.758751200000006</v>
      </c>
      <c r="AH174" s="9">
        <v>50.026102399999992</v>
      </c>
      <c r="AI174" s="9">
        <v>50.186980400000003</v>
      </c>
      <c r="AJ174" s="9">
        <v>150</v>
      </c>
      <c r="AK174" s="9">
        <v>55.9</v>
      </c>
      <c r="AL174" s="9">
        <v>54.3</v>
      </c>
      <c r="AM174" s="8">
        <f>AL174-AK174</f>
        <v>-1.6000000000000014</v>
      </c>
      <c r="AN174" s="8">
        <f>AK174/AJ174/AJ174*10000</f>
        <v>24.844444444444445</v>
      </c>
      <c r="AO174" s="9">
        <f>AL174/AJ174/AJ174*10000</f>
        <v>24.133333333333333</v>
      </c>
      <c r="AP174" s="9">
        <f t="shared" si="2"/>
        <v>-0.71111111111111214</v>
      </c>
    </row>
    <row r="175" spans="1:42">
      <c r="A175" s="1" t="s">
        <v>14</v>
      </c>
      <c r="B175" s="2">
        <v>41</v>
      </c>
      <c r="C175" s="2">
        <v>2</v>
      </c>
      <c r="D175" s="2">
        <v>8</v>
      </c>
      <c r="E175" s="2">
        <v>20</v>
      </c>
      <c r="F175" s="1">
        <v>160</v>
      </c>
      <c r="G175" s="1">
        <v>0</v>
      </c>
      <c r="H175" s="1">
        <v>0</v>
      </c>
      <c r="I175" s="1">
        <v>1</v>
      </c>
      <c r="J175" s="1">
        <v>3</v>
      </c>
      <c r="K175" s="1">
        <v>12</v>
      </c>
      <c r="L175" s="1">
        <v>3</v>
      </c>
      <c r="M175" s="1">
        <v>12</v>
      </c>
      <c r="N175" s="1">
        <v>6</v>
      </c>
      <c r="O175" s="1">
        <v>24</v>
      </c>
      <c r="P175" s="9">
        <v>41.93</v>
      </c>
      <c r="Q175" s="9">
        <v>36.68</v>
      </c>
      <c r="R175" s="9">
        <v>32.76</v>
      </c>
      <c r="S175" s="9">
        <v>32.76</v>
      </c>
      <c r="T175" s="9">
        <v>30.7</v>
      </c>
      <c r="U175" s="9">
        <v>30.7</v>
      </c>
      <c r="V175" s="9">
        <v>41.11</v>
      </c>
      <c r="W175" s="9">
        <v>33.369999999999997</v>
      </c>
      <c r="X175" s="9">
        <v>45.27</v>
      </c>
      <c r="Y175" s="9">
        <v>39.78</v>
      </c>
      <c r="Z175" s="9">
        <v>29.86</v>
      </c>
      <c r="AA175" s="9">
        <v>38.44</v>
      </c>
      <c r="AB175" s="9">
        <v>32.200000000000003</v>
      </c>
      <c r="AC175" s="9">
        <v>32.200000000000003</v>
      </c>
      <c r="AD175" s="9">
        <v>38.46</v>
      </c>
      <c r="AE175" s="9">
        <v>50.28</v>
      </c>
      <c r="AF175" s="9">
        <v>36.513201699999996</v>
      </c>
      <c r="AG175" s="9">
        <v>28.471252</v>
      </c>
      <c r="AH175" s="9">
        <v>36.488720100000002</v>
      </c>
      <c r="AI175" s="9">
        <v>45.920298600000002</v>
      </c>
      <c r="AJ175" s="9">
        <v>160</v>
      </c>
      <c r="AK175" s="9">
        <v>54.7</v>
      </c>
      <c r="AL175" s="9">
        <v>53.5</v>
      </c>
      <c r="AM175" s="8">
        <f>AL175-AK175</f>
        <v>-1.2000000000000028</v>
      </c>
      <c r="AN175" s="8">
        <f>AK175/AJ175/AJ175*10000</f>
        <v>21.3671875</v>
      </c>
      <c r="AO175" s="9">
        <f>AL175/AJ175/AJ175*10000</f>
        <v>20.898437499999996</v>
      </c>
      <c r="AP175" s="9">
        <f t="shared" si="2"/>
        <v>-0.46875000000000355</v>
      </c>
    </row>
    <row r="176" spans="1:42">
      <c r="A176" s="1" t="s">
        <v>14</v>
      </c>
      <c r="B176" s="2">
        <v>44</v>
      </c>
      <c r="C176" s="2">
        <v>2</v>
      </c>
      <c r="D176" s="2">
        <v>20</v>
      </c>
      <c r="E176" s="2">
        <v>25</v>
      </c>
      <c r="F176" s="1">
        <v>500</v>
      </c>
      <c r="G176" s="1">
        <v>0</v>
      </c>
      <c r="H176" s="1">
        <v>1</v>
      </c>
      <c r="I176" s="1">
        <v>0</v>
      </c>
      <c r="J176" s="2">
        <v>3</v>
      </c>
      <c r="K176" s="2">
        <v>4</v>
      </c>
      <c r="L176" s="2">
        <v>5</v>
      </c>
      <c r="M176" s="2">
        <v>1</v>
      </c>
      <c r="N176" s="2">
        <v>8</v>
      </c>
      <c r="O176" s="2">
        <v>5</v>
      </c>
      <c r="P176" s="9">
        <v>53.64</v>
      </c>
      <c r="Q176" s="9">
        <v>36.68</v>
      </c>
      <c r="R176" s="9">
        <v>42.58</v>
      </c>
      <c r="S176" s="9">
        <v>53.9</v>
      </c>
      <c r="T176" s="9">
        <v>46.19</v>
      </c>
      <c r="U176" s="9">
        <v>60.22</v>
      </c>
      <c r="V176" s="9">
        <v>50.71</v>
      </c>
      <c r="W176" s="9">
        <v>50.71</v>
      </c>
      <c r="X176" s="9">
        <v>54.48</v>
      </c>
      <c r="Y176" s="9">
        <v>54.48</v>
      </c>
      <c r="Z176" s="9">
        <v>54.74</v>
      </c>
      <c r="AA176" s="9">
        <v>38.44</v>
      </c>
      <c r="AB176" s="9">
        <v>44.48</v>
      </c>
      <c r="AC176" s="9">
        <v>44.48</v>
      </c>
      <c r="AD176" s="9">
        <v>44.99</v>
      </c>
      <c r="AE176" s="9">
        <v>44.99</v>
      </c>
      <c r="AF176" s="9">
        <v>48.975825400000005</v>
      </c>
      <c r="AG176" s="9">
        <v>51.294452100000001</v>
      </c>
      <c r="AH176" s="9">
        <v>47.2072267</v>
      </c>
      <c r="AI176" s="9">
        <v>42.030025500000001</v>
      </c>
      <c r="AJ176" s="9">
        <v>151</v>
      </c>
      <c r="AK176" s="9">
        <v>43.7</v>
      </c>
      <c r="AL176" s="9">
        <v>48</v>
      </c>
      <c r="AM176" s="8">
        <f>AL176-AK176</f>
        <v>4.2999999999999972</v>
      </c>
      <c r="AN176" s="8">
        <f>AK176/AJ176/AJ176*10000</f>
        <v>19.165826060260517</v>
      </c>
      <c r="AO176" s="9">
        <f>AL176/AJ176/AJ176*10000</f>
        <v>21.051708258409718</v>
      </c>
      <c r="AP176" s="9">
        <f t="shared" si="2"/>
        <v>1.8858821981492007</v>
      </c>
    </row>
    <row r="177" spans="1:42">
      <c r="A177" s="1" t="s">
        <v>14</v>
      </c>
      <c r="B177" s="1">
        <v>49</v>
      </c>
      <c r="C177" s="1">
        <v>2</v>
      </c>
      <c r="D177" s="1">
        <v>10</v>
      </c>
      <c r="E177" s="1">
        <v>29</v>
      </c>
      <c r="F177" s="1">
        <v>290</v>
      </c>
      <c r="G177" s="1">
        <v>0</v>
      </c>
      <c r="H177" s="1">
        <v>1</v>
      </c>
      <c r="I177" s="1">
        <v>1</v>
      </c>
      <c r="J177" s="1">
        <v>14</v>
      </c>
      <c r="K177" s="1">
        <v>3</v>
      </c>
      <c r="L177" s="1">
        <v>11</v>
      </c>
      <c r="M177" s="1">
        <v>8</v>
      </c>
      <c r="N177" s="1">
        <v>25</v>
      </c>
      <c r="O177" s="1">
        <v>11</v>
      </c>
      <c r="P177" s="8">
        <v>41.93</v>
      </c>
      <c r="Q177" s="9">
        <v>36.68</v>
      </c>
      <c r="R177" s="8">
        <v>42.58</v>
      </c>
      <c r="S177" s="9">
        <v>32.76</v>
      </c>
      <c r="T177" s="8">
        <v>37.909999999999997</v>
      </c>
      <c r="U177" s="9">
        <v>37.909999999999997</v>
      </c>
      <c r="V177" s="8">
        <v>41.11</v>
      </c>
      <c r="W177" s="9">
        <v>33.369999999999997</v>
      </c>
      <c r="X177" s="8">
        <v>45.27</v>
      </c>
      <c r="Y177" s="9">
        <v>45.27</v>
      </c>
      <c r="Z177" s="8">
        <v>29.86</v>
      </c>
      <c r="AA177" s="9">
        <v>38.44</v>
      </c>
      <c r="AB177" s="8">
        <v>32.200000000000003</v>
      </c>
      <c r="AC177" s="9">
        <v>32.200000000000003</v>
      </c>
      <c r="AD177" s="8">
        <v>38.46</v>
      </c>
      <c r="AE177" s="9">
        <v>38.46</v>
      </c>
      <c r="AF177" s="8">
        <v>42.676500599999997</v>
      </c>
      <c r="AG177" s="9">
        <v>34.887038599999997</v>
      </c>
      <c r="AH177" s="8">
        <v>33.707639100000002</v>
      </c>
      <c r="AI177" s="9">
        <v>38.879826099999995</v>
      </c>
      <c r="AJ177" s="9">
        <v>154.6</v>
      </c>
      <c r="AK177" s="9">
        <v>48.8</v>
      </c>
      <c r="AL177" s="9">
        <v>53.3</v>
      </c>
      <c r="AM177" s="8">
        <f>AL177-AK177</f>
        <v>4.5</v>
      </c>
      <c r="AN177" s="8">
        <f>AK177/AJ177/AJ177*10000</f>
        <v>20.417419070873546</v>
      </c>
      <c r="AO177" s="9">
        <f>AL177/AJ177/AJ177*10000</f>
        <v>22.300172878638524</v>
      </c>
      <c r="AP177" s="9">
        <f t="shared" si="2"/>
        <v>1.8827538077649777</v>
      </c>
    </row>
    <row r="178" spans="1:42">
      <c r="A178" s="1" t="s">
        <v>14</v>
      </c>
      <c r="B178" s="2">
        <v>57</v>
      </c>
      <c r="C178" s="2">
        <v>1</v>
      </c>
      <c r="D178" s="2">
        <v>50</v>
      </c>
      <c r="E178" s="2">
        <v>35</v>
      </c>
      <c r="F178" s="1">
        <v>1750</v>
      </c>
      <c r="G178" s="1">
        <v>1</v>
      </c>
      <c r="H178" s="1">
        <v>1</v>
      </c>
      <c r="I178" s="1">
        <v>1</v>
      </c>
      <c r="J178" s="1">
        <v>9</v>
      </c>
      <c r="K178" s="1">
        <v>8</v>
      </c>
      <c r="L178" s="1">
        <v>8</v>
      </c>
      <c r="M178" s="1">
        <v>8</v>
      </c>
      <c r="N178" s="1">
        <v>17</v>
      </c>
      <c r="O178" s="1">
        <v>16</v>
      </c>
      <c r="P178" s="9">
        <v>53.64</v>
      </c>
      <c r="Q178" s="9">
        <v>53.64</v>
      </c>
      <c r="R178" s="9">
        <v>53.9</v>
      </c>
      <c r="S178" s="9">
        <v>48.47</v>
      </c>
      <c r="T178" s="9">
        <v>46.19</v>
      </c>
      <c r="U178" s="9">
        <v>46.19</v>
      </c>
      <c r="V178" s="9">
        <v>50.71</v>
      </c>
      <c r="W178" s="9">
        <v>50.71</v>
      </c>
      <c r="X178" s="9">
        <v>54.48</v>
      </c>
      <c r="Y178" s="9">
        <v>54.48</v>
      </c>
      <c r="Z178" s="9">
        <v>54.74</v>
      </c>
      <c r="AA178" s="9">
        <v>54.74</v>
      </c>
      <c r="AB178" s="9">
        <v>54.3</v>
      </c>
      <c r="AC178" s="9">
        <v>49.07</v>
      </c>
      <c r="AD178" s="9">
        <v>50.28</v>
      </c>
      <c r="AE178" s="9">
        <v>50.28</v>
      </c>
      <c r="AF178" s="9">
        <v>50.247845100000006</v>
      </c>
      <c r="AG178" s="9">
        <v>48.941428900000005</v>
      </c>
      <c r="AH178" s="9">
        <v>52.592055999999992</v>
      </c>
      <c r="AI178" s="9">
        <v>51.247213599999988</v>
      </c>
      <c r="AJ178" s="9">
        <v>171</v>
      </c>
      <c r="AK178" s="9">
        <v>74.3</v>
      </c>
      <c r="AL178" s="9">
        <v>85</v>
      </c>
      <c r="AM178" s="8">
        <f>AL178-AK178</f>
        <v>10.700000000000003</v>
      </c>
      <c r="AN178" s="8">
        <f>AK178/AJ178/AJ178*10000</f>
        <v>25.409527717930299</v>
      </c>
      <c r="AO178" s="9">
        <f>AL178/AJ178/AJ178*10000</f>
        <v>29.068773297766835</v>
      </c>
      <c r="AP178" s="9">
        <f t="shared" si="2"/>
        <v>3.6592455798365364</v>
      </c>
    </row>
    <row r="179" spans="1:42">
      <c r="A179" s="1" t="s">
        <v>14</v>
      </c>
      <c r="B179" s="2">
        <v>61</v>
      </c>
      <c r="C179" s="2">
        <v>2</v>
      </c>
      <c r="D179" s="2">
        <v>20</v>
      </c>
      <c r="E179" s="2">
        <v>40</v>
      </c>
      <c r="F179" s="1">
        <v>800</v>
      </c>
      <c r="G179" s="1">
        <v>1</v>
      </c>
      <c r="H179" s="1">
        <v>0</v>
      </c>
      <c r="I179" s="1">
        <v>0</v>
      </c>
      <c r="J179" s="2">
        <v>1</v>
      </c>
      <c r="K179" s="2">
        <v>0</v>
      </c>
      <c r="L179" s="2">
        <v>5</v>
      </c>
      <c r="M179" s="2">
        <v>7</v>
      </c>
      <c r="N179" s="2">
        <v>6</v>
      </c>
      <c r="O179" s="2">
        <v>7</v>
      </c>
      <c r="P179" s="9">
        <v>36.68</v>
      </c>
      <c r="Q179" s="9">
        <v>36.68</v>
      </c>
      <c r="R179" s="9">
        <v>32.76</v>
      </c>
      <c r="S179" s="9">
        <v>15.7</v>
      </c>
      <c r="T179" s="9">
        <v>30.7</v>
      </c>
      <c r="U179" s="9">
        <v>30.7</v>
      </c>
      <c r="V179" s="9">
        <v>41.11</v>
      </c>
      <c r="W179" s="9">
        <v>33.369999999999997</v>
      </c>
      <c r="X179" s="9">
        <v>39.78</v>
      </c>
      <c r="Y179" s="9">
        <v>45.27</v>
      </c>
      <c r="Z179" s="9">
        <v>29.86</v>
      </c>
      <c r="AA179" s="9">
        <v>29.86</v>
      </c>
      <c r="AB179" s="9">
        <v>32.200000000000003</v>
      </c>
      <c r="AC179" s="9">
        <v>32.200000000000003</v>
      </c>
      <c r="AD179" s="9">
        <v>38.46</v>
      </c>
      <c r="AE179" s="9">
        <v>38.46</v>
      </c>
      <c r="AF179" s="9">
        <v>33.964140399999998</v>
      </c>
      <c r="AG179" s="9">
        <v>26.058983899999994</v>
      </c>
      <c r="AH179" s="9">
        <v>36.618388799999998</v>
      </c>
      <c r="AI179" s="9">
        <v>40.521975500000003</v>
      </c>
      <c r="AJ179" s="9">
        <v>168</v>
      </c>
      <c r="AK179" s="9">
        <v>71.3</v>
      </c>
      <c r="AL179" s="9">
        <v>83.2</v>
      </c>
      <c r="AM179" s="8">
        <f>AL179-AK179</f>
        <v>11.900000000000006</v>
      </c>
      <c r="AN179" s="8">
        <f>AK179/AJ179/AJ179*10000</f>
        <v>25.262188208616777</v>
      </c>
      <c r="AO179" s="9">
        <f>AL179/AJ179/AJ179*10000</f>
        <v>29.478458049886623</v>
      </c>
      <c r="AP179" s="9">
        <f t="shared" si="2"/>
        <v>4.2162698412698454</v>
      </c>
    </row>
    <row r="180" spans="1:42">
      <c r="A180" s="1" t="s">
        <v>14</v>
      </c>
      <c r="B180" s="2">
        <v>65</v>
      </c>
      <c r="C180" s="2">
        <v>2</v>
      </c>
      <c r="D180" s="2">
        <v>20</v>
      </c>
      <c r="E180" s="2">
        <v>38</v>
      </c>
      <c r="F180" s="1">
        <v>760</v>
      </c>
      <c r="G180" s="1">
        <v>0</v>
      </c>
      <c r="H180" s="1">
        <v>0</v>
      </c>
      <c r="I180" s="1">
        <v>0</v>
      </c>
      <c r="J180" s="2">
        <v>0</v>
      </c>
      <c r="K180" s="2">
        <v>2</v>
      </c>
      <c r="L180" s="2">
        <v>0</v>
      </c>
      <c r="M180" s="2">
        <v>2</v>
      </c>
      <c r="N180" s="2">
        <v>0</v>
      </c>
      <c r="O180" s="2">
        <v>4</v>
      </c>
      <c r="P180" s="9">
        <v>53.64</v>
      </c>
      <c r="Q180" s="9">
        <v>53.64</v>
      </c>
      <c r="R180" s="9">
        <v>53.9</v>
      </c>
      <c r="S180" s="9">
        <v>53.9</v>
      </c>
      <c r="T180" s="9">
        <v>46.19</v>
      </c>
      <c r="U180" s="9">
        <v>60.22</v>
      </c>
      <c r="V180" s="9">
        <v>50.71</v>
      </c>
      <c r="W180" s="9">
        <v>58.7</v>
      </c>
      <c r="X180" s="9">
        <v>45.27</v>
      </c>
      <c r="Y180" s="9">
        <v>54.48</v>
      </c>
      <c r="Z180" s="9">
        <v>45.23</v>
      </c>
      <c r="AA180" s="9">
        <v>54.74</v>
      </c>
      <c r="AB180" s="9">
        <v>49.07</v>
      </c>
      <c r="AC180" s="9">
        <v>54.3</v>
      </c>
      <c r="AD180" s="9">
        <v>50.28</v>
      </c>
      <c r="AE180" s="9">
        <v>57.45</v>
      </c>
      <c r="AF180" s="9">
        <v>50.449136799999991</v>
      </c>
      <c r="AG180" s="9">
        <v>54.574123900000004</v>
      </c>
      <c r="AH180" s="9">
        <v>46.212689799999993</v>
      </c>
      <c r="AI180" s="9">
        <v>54.315681499999997</v>
      </c>
      <c r="AJ180" s="9">
        <v>156</v>
      </c>
      <c r="AK180" s="9">
        <v>54</v>
      </c>
      <c r="AL180" s="9">
        <v>58</v>
      </c>
      <c r="AM180" s="8">
        <f>AL180-AK180</f>
        <v>4</v>
      </c>
      <c r="AN180" s="8">
        <f>AK180/AJ180/AJ180*10000</f>
        <v>22.189349112426036</v>
      </c>
      <c r="AO180" s="9">
        <f>AL180/AJ180/AJ180*10000</f>
        <v>23.833004602235373</v>
      </c>
      <c r="AP180" s="9">
        <f t="shared" si="2"/>
        <v>1.643655489809337</v>
      </c>
    </row>
    <row r="181" spans="1:42">
      <c r="A181" s="1" t="s">
        <v>14</v>
      </c>
      <c r="B181" s="2">
        <v>56</v>
      </c>
      <c r="C181" s="2">
        <v>1</v>
      </c>
      <c r="D181" s="2">
        <v>50</v>
      </c>
      <c r="E181" s="2">
        <v>36</v>
      </c>
      <c r="F181" s="1">
        <v>1800</v>
      </c>
      <c r="G181" s="1">
        <v>0</v>
      </c>
      <c r="H181" s="1">
        <v>0</v>
      </c>
      <c r="I181" s="1">
        <v>1</v>
      </c>
      <c r="J181" s="1">
        <v>4</v>
      </c>
      <c r="K181" s="1">
        <v>6</v>
      </c>
      <c r="L181" s="1">
        <v>3</v>
      </c>
      <c r="M181" s="1">
        <v>4</v>
      </c>
      <c r="N181" s="1">
        <v>7</v>
      </c>
      <c r="O181" s="1">
        <v>10</v>
      </c>
      <c r="P181" s="9">
        <v>53.64</v>
      </c>
      <c r="Q181" s="9">
        <v>48.52</v>
      </c>
      <c r="R181" s="9">
        <v>42.58</v>
      </c>
      <c r="S181" s="9">
        <v>48.47</v>
      </c>
      <c r="T181" s="9">
        <v>37.909999999999997</v>
      </c>
      <c r="U181" s="9">
        <v>30.7</v>
      </c>
      <c r="V181" s="9">
        <v>50.71</v>
      </c>
      <c r="W181" s="9">
        <v>50.71</v>
      </c>
      <c r="X181" s="9">
        <v>45.27</v>
      </c>
      <c r="Y181" s="9">
        <v>45.27</v>
      </c>
      <c r="Z181" s="9">
        <v>54.74</v>
      </c>
      <c r="AA181" s="9">
        <v>38.44</v>
      </c>
      <c r="AB181" s="9">
        <v>44.48</v>
      </c>
      <c r="AC181" s="9">
        <v>54.3</v>
      </c>
      <c r="AD181" s="9">
        <v>44.99</v>
      </c>
      <c r="AE181" s="9">
        <v>57.45</v>
      </c>
      <c r="AF181" s="9">
        <v>45.52484170000001</v>
      </c>
      <c r="AG181" s="9">
        <v>38.256470099999994</v>
      </c>
      <c r="AH181" s="9">
        <v>46.989886599999998</v>
      </c>
      <c r="AI181" s="9">
        <v>55.135214299999987</v>
      </c>
      <c r="AJ181" s="9">
        <v>170</v>
      </c>
      <c r="AK181" s="9">
        <v>61.6</v>
      </c>
      <c r="AL181" s="9">
        <v>68</v>
      </c>
      <c r="AM181" s="8">
        <f>AL181-AK181</f>
        <v>6.3999999999999986</v>
      </c>
      <c r="AN181" s="8">
        <f>AK181/AJ181/AJ181*10000</f>
        <v>21.314878892733564</v>
      </c>
      <c r="AO181" s="9">
        <f>AL181/AJ181/AJ181*10000</f>
        <v>23.529411764705884</v>
      </c>
      <c r="AP181" s="9">
        <f t="shared" ref="AP181:AP192" si="3">AO181-AN181</f>
        <v>2.2145328719723203</v>
      </c>
    </row>
    <row r="182" spans="1:42">
      <c r="A182" s="1" t="s">
        <v>14</v>
      </c>
      <c r="B182" s="2">
        <v>58</v>
      </c>
      <c r="C182" s="2">
        <v>1</v>
      </c>
      <c r="D182" s="2">
        <v>30</v>
      </c>
      <c r="E182" s="2">
        <v>40</v>
      </c>
      <c r="F182" s="1">
        <v>1200</v>
      </c>
      <c r="G182" s="1">
        <v>0</v>
      </c>
      <c r="H182" s="1">
        <v>1</v>
      </c>
      <c r="I182" s="1">
        <v>1</v>
      </c>
      <c r="J182" s="1">
        <v>10</v>
      </c>
      <c r="K182" s="1">
        <v>7</v>
      </c>
      <c r="L182" s="1">
        <v>8</v>
      </c>
      <c r="M182" s="1">
        <v>8</v>
      </c>
      <c r="N182" s="1">
        <v>18</v>
      </c>
      <c r="O182" s="1">
        <v>15</v>
      </c>
      <c r="P182" s="9">
        <v>48.52</v>
      </c>
      <c r="Q182" s="9">
        <v>41.93</v>
      </c>
      <c r="R182" s="9">
        <v>48.47</v>
      </c>
      <c r="S182" s="9">
        <v>42.58</v>
      </c>
      <c r="T182" s="9">
        <v>46.19</v>
      </c>
      <c r="U182" s="9">
        <v>46.19</v>
      </c>
      <c r="V182" s="9">
        <v>33.369999999999997</v>
      </c>
      <c r="W182" s="9">
        <v>41.11</v>
      </c>
      <c r="X182" s="9">
        <v>45.27</v>
      </c>
      <c r="Y182" s="9">
        <v>45.27</v>
      </c>
      <c r="Z182" s="9">
        <v>38.44</v>
      </c>
      <c r="AA182" s="9">
        <v>45.23</v>
      </c>
      <c r="AB182" s="9">
        <v>44.48</v>
      </c>
      <c r="AC182" s="9">
        <v>44.48</v>
      </c>
      <c r="AD182" s="9">
        <v>44.99</v>
      </c>
      <c r="AE182" s="9">
        <v>50.28</v>
      </c>
      <c r="AF182" s="9">
        <v>44.671595999999994</v>
      </c>
      <c r="AG182" s="9">
        <v>39.818114899999998</v>
      </c>
      <c r="AH182" s="9">
        <v>41.618048299999991</v>
      </c>
      <c r="AI182" s="9">
        <v>48.6517245</v>
      </c>
      <c r="AJ182" s="9">
        <v>166.3</v>
      </c>
      <c r="AK182" s="9">
        <v>67.8</v>
      </c>
      <c r="AL182" s="9">
        <v>63</v>
      </c>
      <c r="AM182" s="8">
        <f>AL182-AK182</f>
        <v>-4.7999999999999972</v>
      </c>
      <c r="AN182" s="8">
        <f>AK182/AJ182/AJ182*10000</f>
        <v>24.515750646611963</v>
      </c>
      <c r="AO182" s="9">
        <f>AL182/AJ182/AJ182*10000</f>
        <v>22.780122282250051</v>
      </c>
      <c r="AP182" s="9">
        <f t="shared" si="3"/>
        <v>-1.7356283643619115</v>
      </c>
    </row>
    <row r="183" spans="1:42">
      <c r="A183" s="1" t="s">
        <v>14</v>
      </c>
      <c r="B183" s="2">
        <v>71</v>
      </c>
      <c r="C183" s="2">
        <v>2</v>
      </c>
      <c r="D183" s="2">
        <v>10</v>
      </c>
      <c r="E183" s="2">
        <v>30</v>
      </c>
      <c r="F183" s="1">
        <v>300</v>
      </c>
      <c r="G183" s="1">
        <v>0</v>
      </c>
      <c r="H183" s="1">
        <v>0</v>
      </c>
      <c r="I183" s="1">
        <v>0</v>
      </c>
      <c r="J183" s="2">
        <v>5</v>
      </c>
      <c r="K183" s="2">
        <v>2</v>
      </c>
      <c r="L183" s="2">
        <v>1</v>
      </c>
      <c r="M183" s="2">
        <v>0</v>
      </c>
      <c r="N183" s="2">
        <v>6</v>
      </c>
      <c r="O183" s="2">
        <v>2</v>
      </c>
      <c r="P183" s="9">
        <v>48.52</v>
      </c>
      <c r="Q183" s="9">
        <v>53.64</v>
      </c>
      <c r="R183" s="9">
        <v>53.9</v>
      </c>
      <c r="S183" s="9">
        <v>53.9</v>
      </c>
      <c r="T183" s="9">
        <v>51.75</v>
      </c>
      <c r="U183" s="9">
        <v>60.22</v>
      </c>
      <c r="V183" s="9">
        <v>50.71</v>
      </c>
      <c r="W183" s="9">
        <v>50.71</v>
      </c>
      <c r="X183" s="9">
        <v>54.48</v>
      </c>
      <c r="Y183" s="9">
        <v>45.27</v>
      </c>
      <c r="Z183" s="9">
        <v>54.74</v>
      </c>
      <c r="AA183" s="9">
        <v>54.74</v>
      </c>
      <c r="AB183" s="9">
        <v>54.3</v>
      </c>
      <c r="AC183" s="9">
        <v>54.3</v>
      </c>
      <c r="AD183" s="9">
        <v>57.45</v>
      </c>
      <c r="AE183" s="9">
        <v>50.28</v>
      </c>
      <c r="AF183" s="9">
        <v>47.832013400000008</v>
      </c>
      <c r="AG183" s="9">
        <v>54.224975900000004</v>
      </c>
      <c r="AH183" s="9">
        <v>56.854168299999991</v>
      </c>
      <c r="AI183" s="9">
        <v>48.806900699999993</v>
      </c>
      <c r="AJ183" s="9">
        <v>152</v>
      </c>
      <c r="AK183" s="9">
        <v>46.2</v>
      </c>
      <c r="AL183" s="9">
        <v>45.4</v>
      </c>
      <c r="AM183" s="8">
        <f>AL183-AK183</f>
        <v>-0.80000000000000426</v>
      </c>
      <c r="AN183" s="8">
        <f>AK183/AJ183/AJ183*10000</f>
        <v>19.996537396121884</v>
      </c>
      <c r="AO183" s="9">
        <f>AL183/AJ183/AJ183*10000</f>
        <v>19.650277008310251</v>
      </c>
      <c r="AP183" s="9">
        <f t="shared" si="3"/>
        <v>-0.3462603878116326</v>
      </c>
    </row>
    <row r="184" spans="1:42">
      <c r="A184" s="1" t="s">
        <v>14</v>
      </c>
      <c r="B184" s="2">
        <v>76</v>
      </c>
      <c r="C184" s="2">
        <v>1</v>
      </c>
      <c r="D184" s="2">
        <v>10</v>
      </c>
      <c r="E184" s="2">
        <v>55</v>
      </c>
      <c r="F184" s="1">
        <v>550</v>
      </c>
      <c r="G184" s="1">
        <v>0</v>
      </c>
      <c r="H184" s="1">
        <v>0</v>
      </c>
      <c r="I184" s="1">
        <v>0</v>
      </c>
      <c r="J184" s="2">
        <v>2</v>
      </c>
      <c r="K184" s="2">
        <v>6</v>
      </c>
      <c r="L184" s="2">
        <v>2</v>
      </c>
      <c r="M184" s="2">
        <v>0</v>
      </c>
      <c r="N184" s="2">
        <v>4</v>
      </c>
      <c r="O184" s="2">
        <v>6</v>
      </c>
      <c r="P184" s="9">
        <v>36.68</v>
      </c>
      <c r="Q184" s="9">
        <v>36.68</v>
      </c>
      <c r="R184" s="9">
        <v>42.58</v>
      </c>
      <c r="S184" s="9">
        <v>32.76</v>
      </c>
      <c r="T184" s="9">
        <v>46.19</v>
      </c>
      <c r="U184" s="9">
        <v>30.7</v>
      </c>
      <c r="V184" s="9">
        <v>33.369999999999997</v>
      </c>
      <c r="W184" s="9">
        <v>33.369999999999997</v>
      </c>
      <c r="X184" s="9">
        <v>45.27</v>
      </c>
      <c r="Y184" s="9">
        <v>45.27</v>
      </c>
      <c r="Z184" s="9">
        <v>54.74</v>
      </c>
      <c r="AA184" s="9">
        <v>29.86</v>
      </c>
      <c r="AB184" s="9">
        <v>44.48</v>
      </c>
      <c r="AC184" s="9">
        <v>32.200000000000003</v>
      </c>
      <c r="AD184" s="9">
        <v>44.99</v>
      </c>
      <c r="AE184" s="9">
        <v>50.28</v>
      </c>
      <c r="AF184" s="9">
        <v>37.391334899999997</v>
      </c>
      <c r="AG184" s="9">
        <v>32.595864099999993</v>
      </c>
      <c r="AH184" s="9">
        <v>49.403268199999999</v>
      </c>
      <c r="AI184" s="9">
        <v>48.463572799999994</v>
      </c>
      <c r="AJ184" s="9">
        <v>146</v>
      </c>
      <c r="AK184" s="9">
        <v>42.6</v>
      </c>
      <c r="AL184" s="9">
        <v>46.7</v>
      </c>
      <c r="AM184" s="8">
        <f>AL184-AK184</f>
        <v>4.1000000000000014</v>
      </c>
      <c r="AN184" s="8">
        <f>AK184/AJ184/AJ184*10000</f>
        <v>19.984987802589607</v>
      </c>
      <c r="AO184" s="9">
        <f>AL184/AJ184/AJ184*10000</f>
        <v>21.908425595796587</v>
      </c>
      <c r="AP184" s="9">
        <f t="shared" si="3"/>
        <v>1.9234377932069791</v>
      </c>
    </row>
    <row r="185" spans="1:42">
      <c r="A185" s="1" t="s">
        <v>14</v>
      </c>
      <c r="B185" s="2">
        <v>67</v>
      </c>
      <c r="C185" s="2">
        <v>1</v>
      </c>
      <c r="D185" s="2">
        <v>20</v>
      </c>
      <c r="E185" s="2">
        <v>47</v>
      </c>
      <c r="F185" s="1">
        <v>940</v>
      </c>
      <c r="G185" s="1">
        <v>1</v>
      </c>
      <c r="H185" s="1">
        <v>0</v>
      </c>
      <c r="I185" s="1">
        <v>0</v>
      </c>
      <c r="J185" s="2">
        <v>1</v>
      </c>
      <c r="K185" s="2">
        <v>3</v>
      </c>
      <c r="L185" s="2">
        <v>0</v>
      </c>
      <c r="M185" s="2">
        <v>2</v>
      </c>
      <c r="N185" s="2">
        <v>1</v>
      </c>
      <c r="O185" s="2">
        <v>5</v>
      </c>
      <c r="P185" s="9">
        <v>48.52</v>
      </c>
      <c r="Q185" s="9">
        <v>48.52</v>
      </c>
      <c r="R185" s="9">
        <v>48.47</v>
      </c>
      <c r="S185" s="9">
        <v>48.47</v>
      </c>
      <c r="T185" s="9">
        <v>46.19</v>
      </c>
      <c r="U185" s="9">
        <v>46.19</v>
      </c>
      <c r="V185" s="9">
        <v>50.71</v>
      </c>
      <c r="W185" s="9">
        <v>50.71</v>
      </c>
      <c r="X185" s="9">
        <v>45.27</v>
      </c>
      <c r="Y185" s="9">
        <v>45.27</v>
      </c>
      <c r="Z185" s="9">
        <v>54.74</v>
      </c>
      <c r="AA185" s="9">
        <v>45.23</v>
      </c>
      <c r="AB185" s="9">
        <v>54.3</v>
      </c>
      <c r="AC185" s="9">
        <v>49.07</v>
      </c>
      <c r="AD185" s="9">
        <v>57.45</v>
      </c>
      <c r="AE185" s="9">
        <v>50.28</v>
      </c>
      <c r="AF185" s="9">
        <v>43.206040599999987</v>
      </c>
      <c r="AG185" s="9">
        <v>46.286117299999987</v>
      </c>
      <c r="AH185" s="9">
        <v>57.102085499999987</v>
      </c>
      <c r="AI185" s="9">
        <v>48.135495899999988</v>
      </c>
      <c r="AJ185" s="9">
        <v>163</v>
      </c>
      <c r="AK185" s="9">
        <v>61.8</v>
      </c>
      <c r="AL185" s="9">
        <v>63.6</v>
      </c>
      <c r="AM185" s="8">
        <f>AL185-AK185</f>
        <v>1.8000000000000043</v>
      </c>
      <c r="AN185" s="8">
        <f>AK185/AJ185/AJ185*10000</f>
        <v>23.260190447514017</v>
      </c>
      <c r="AO185" s="9">
        <f>AL185/AJ185/AJ185*10000</f>
        <v>23.937671722684332</v>
      </c>
      <c r="AP185" s="9">
        <f t="shared" si="3"/>
        <v>0.6774812751703152</v>
      </c>
    </row>
    <row r="186" spans="1:42">
      <c r="A186" s="1" t="s">
        <v>14</v>
      </c>
      <c r="B186" s="2">
        <v>79</v>
      </c>
      <c r="C186" s="2">
        <v>1</v>
      </c>
      <c r="D186" s="2">
        <v>10</v>
      </c>
      <c r="E186" s="2">
        <v>59</v>
      </c>
      <c r="F186" s="1">
        <v>590</v>
      </c>
      <c r="G186" s="1">
        <v>0</v>
      </c>
      <c r="H186" s="1">
        <v>0</v>
      </c>
      <c r="I186" s="1">
        <v>0</v>
      </c>
      <c r="J186" s="2">
        <v>2</v>
      </c>
      <c r="K186" s="2">
        <v>0</v>
      </c>
      <c r="L186" s="2">
        <v>0</v>
      </c>
      <c r="M186" s="2">
        <v>0</v>
      </c>
      <c r="N186" s="2">
        <v>2</v>
      </c>
      <c r="O186" s="2">
        <v>0</v>
      </c>
      <c r="P186" s="9">
        <v>53.64</v>
      </c>
      <c r="Q186" s="9">
        <v>53.64</v>
      </c>
      <c r="R186" s="9">
        <v>53.9</v>
      </c>
      <c r="S186" s="9">
        <v>53.9</v>
      </c>
      <c r="T186" s="9">
        <v>60.22</v>
      </c>
      <c r="U186" s="9">
        <v>60.22</v>
      </c>
      <c r="V186" s="9">
        <v>50.71</v>
      </c>
      <c r="W186" s="9">
        <v>50.71</v>
      </c>
      <c r="X186" s="9">
        <v>54.48</v>
      </c>
      <c r="Y186" s="9">
        <v>54.48</v>
      </c>
      <c r="Z186" s="9">
        <v>54.74</v>
      </c>
      <c r="AA186" s="9">
        <v>45.23</v>
      </c>
      <c r="AB186" s="9">
        <v>54.3</v>
      </c>
      <c r="AC186" s="9">
        <v>54.3</v>
      </c>
      <c r="AD186" s="9">
        <v>57.45</v>
      </c>
      <c r="AE186" s="9">
        <v>50.28</v>
      </c>
      <c r="AF186" s="9">
        <v>52.734506300000007</v>
      </c>
      <c r="AG186" s="9">
        <v>55.040386100000006</v>
      </c>
      <c r="AH186" s="9">
        <v>54.477079499999995</v>
      </c>
      <c r="AI186" s="9">
        <v>47.755571999999994</v>
      </c>
      <c r="AJ186" s="9">
        <v>160</v>
      </c>
      <c r="AK186" s="9">
        <v>56</v>
      </c>
      <c r="AL186" s="9">
        <v>58</v>
      </c>
      <c r="AM186" s="8">
        <f>AL186-AK186</f>
        <v>2</v>
      </c>
      <c r="AN186" s="8">
        <f>AK186/AJ186/AJ186*10000</f>
        <v>21.874999999999996</v>
      </c>
      <c r="AO186" s="9">
        <f>AL186/AJ186/AJ186*10000</f>
        <v>22.65625</v>
      </c>
      <c r="AP186" s="9">
        <f t="shared" si="3"/>
        <v>0.78125000000000355</v>
      </c>
    </row>
    <row r="187" spans="1:42">
      <c r="A187" s="1" t="s">
        <v>14</v>
      </c>
      <c r="B187" s="2">
        <v>33</v>
      </c>
      <c r="C187" s="2">
        <v>2</v>
      </c>
      <c r="D187" s="2">
        <v>10</v>
      </c>
      <c r="E187" s="2">
        <v>15</v>
      </c>
      <c r="F187" s="1">
        <v>150</v>
      </c>
      <c r="G187" s="2">
        <v>0</v>
      </c>
      <c r="H187" s="1">
        <v>1</v>
      </c>
      <c r="I187" s="1">
        <v>0</v>
      </c>
      <c r="J187" s="2">
        <v>2</v>
      </c>
      <c r="K187" s="2">
        <v>3</v>
      </c>
      <c r="L187" s="2">
        <v>7</v>
      </c>
      <c r="M187" s="2">
        <v>4</v>
      </c>
      <c r="N187" s="2">
        <v>9</v>
      </c>
      <c r="O187" s="2">
        <v>7</v>
      </c>
      <c r="P187" s="9">
        <v>53.64</v>
      </c>
      <c r="Q187" s="9">
        <v>53.64</v>
      </c>
      <c r="R187" s="9">
        <v>53.9</v>
      </c>
      <c r="S187" s="9">
        <v>48.47</v>
      </c>
      <c r="T187" s="9">
        <v>60.22</v>
      </c>
      <c r="U187" s="9">
        <v>51.75</v>
      </c>
      <c r="V187" s="9">
        <v>50.71</v>
      </c>
      <c r="W187" s="9">
        <v>50.71</v>
      </c>
      <c r="X187" s="9">
        <v>54.48</v>
      </c>
      <c r="Y187" s="9">
        <v>54.48</v>
      </c>
      <c r="Z187" s="9">
        <v>54.74</v>
      </c>
      <c r="AA187" s="9">
        <v>54.74</v>
      </c>
      <c r="AB187" s="9">
        <v>54.3</v>
      </c>
      <c r="AC187" s="9">
        <v>49.07</v>
      </c>
      <c r="AD187" s="9">
        <v>57.45</v>
      </c>
      <c r="AE187" s="9">
        <v>50.28</v>
      </c>
      <c r="AF187" s="9">
        <v>52.734506300000007</v>
      </c>
      <c r="AG187" s="9">
        <v>50.792630900000006</v>
      </c>
      <c r="AH187" s="9">
        <v>54.477079499999995</v>
      </c>
      <c r="AI187" s="9">
        <v>50.358058399999997</v>
      </c>
      <c r="AJ187" s="9">
        <v>159</v>
      </c>
      <c r="AK187" s="9">
        <v>54.4</v>
      </c>
      <c r="AL187" s="9">
        <v>56.6</v>
      </c>
      <c r="AM187" s="8">
        <f>AL187-AK187</f>
        <v>2.2000000000000028</v>
      </c>
      <c r="AN187" s="8">
        <f>AK187/AJ187/AJ187*10000</f>
        <v>21.518136149677623</v>
      </c>
      <c r="AO187" s="9">
        <f>AL187/AJ187/AJ187*10000</f>
        <v>22.388354891024882</v>
      </c>
      <c r="AP187" s="9">
        <f t="shared" si="3"/>
        <v>0.87021874134725863</v>
      </c>
    </row>
    <row r="188" spans="1:42">
      <c r="A188" s="1" t="s">
        <v>14</v>
      </c>
      <c r="B188" s="2">
        <v>45</v>
      </c>
      <c r="C188" s="2">
        <v>1</v>
      </c>
      <c r="D188" s="2">
        <v>20</v>
      </c>
      <c r="E188" s="2">
        <v>25</v>
      </c>
      <c r="F188" s="1">
        <v>500</v>
      </c>
      <c r="G188" s="1">
        <v>1</v>
      </c>
      <c r="H188" s="1">
        <v>1</v>
      </c>
      <c r="I188" s="1">
        <v>1</v>
      </c>
      <c r="J188" s="1">
        <v>11</v>
      </c>
      <c r="K188" s="1">
        <v>8</v>
      </c>
      <c r="L188" s="1">
        <v>5</v>
      </c>
      <c r="M188" s="1">
        <v>6</v>
      </c>
      <c r="N188" s="1">
        <v>16</v>
      </c>
      <c r="O188" s="1">
        <v>14</v>
      </c>
      <c r="P188" s="9">
        <v>53.64</v>
      </c>
      <c r="Q188" s="9">
        <v>41.93</v>
      </c>
      <c r="R188" s="9">
        <v>53.9</v>
      </c>
      <c r="S188" s="9">
        <v>42.58</v>
      </c>
      <c r="T188" s="9">
        <v>51.75</v>
      </c>
      <c r="U188" s="9">
        <v>46.19</v>
      </c>
      <c r="V188" s="9">
        <v>50.71</v>
      </c>
      <c r="W188" s="9">
        <v>50.71</v>
      </c>
      <c r="X188" s="9">
        <v>54.48</v>
      </c>
      <c r="Y188" s="9">
        <v>45.27</v>
      </c>
      <c r="Z188" s="9">
        <v>54.74</v>
      </c>
      <c r="AA188" s="9">
        <v>54.74</v>
      </c>
      <c r="AB188" s="9">
        <v>54.3</v>
      </c>
      <c r="AC188" s="9">
        <v>49.07</v>
      </c>
      <c r="AD188" s="9">
        <v>57.45</v>
      </c>
      <c r="AE188" s="9">
        <v>50.28</v>
      </c>
      <c r="AF188" s="9">
        <v>49.914419800000005</v>
      </c>
      <c r="AG188" s="9">
        <v>41.227708699999994</v>
      </c>
      <c r="AH188" s="9">
        <v>55.831601899999995</v>
      </c>
      <c r="AI188" s="9">
        <v>53.020960199999998</v>
      </c>
      <c r="AJ188" s="9">
        <v>170</v>
      </c>
      <c r="AK188" s="9">
        <v>65.7</v>
      </c>
      <c r="AL188" s="9">
        <v>67</v>
      </c>
      <c r="AM188" s="8">
        <f>AL188-AK188</f>
        <v>1.2999999999999972</v>
      </c>
      <c r="AN188" s="8">
        <f>AK188/AJ188/AJ188*10000</f>
        <v>22.73356401384083</v>
      </c>
      <c r="AO188" s="9">
        <f>AL188/AJ188/AJ188*10000</f>
        <v>23.183391003460205</v>
      </c>
      <c r="AP188" s="9">
        <f t="shared" si="3"/>
        <v>0.44982698961937473</v>
      </c>
    </row>
    <row r="189" spans="1:42">
      <c r="A189" s="1" t="s">
        <v>14</v>
      </c>
      <c r="B189" s="2">
        <v>67</v>
      </c>
      <c r="C189" s="2">
        <v>1</v>
      </c>
      <c r="D189" s="2">
        <v>20</v>
      </c>
      <c r="E189" s="2">
        <v>40</v>
      </c>
      <c r="F189" s="1">
        <v>800</v>
      </c>
      <c r="G189" s="1">
        <v>1</v>
      </c>
      <c r="H189" s="1">
        <v>0</v>
      </c>
      <c r="I189" s="1">
        <v>0</v>
      </c>
      <c r="J189" s="2">
        <v>0</v>
      </c>
      <c r="K189" s="2">
        <v>0</v>
      </c>
      <c r="L189" s="2">
        <v>1</v>
      </c>
      <c r="M189" s="2">
        <v>0</v>
      </c>
      <c r="N189" s="2">
        <v>1</v>
      </c>
      <c r="O189" s="2">
        <v>0</v>
      </c>
      <c r="P189" s="9">
        <v>36.68</v>
      </c>
      <c r="Q189" s="9">
        <v>36.68</v>
      </c>
      <c r="R189" s="9">
        <v>32.76</v>
      </c>
      <c r="S189" s="9">
        <v>48.47</v>
      </c>
      <c r="T189" s="9">
        <v>46.19</v>
      </c>
      <c r="U189" s="9">
        <v>60.22</v>
      </c>
      <c r="V189" s="9">
        <v>33.369999999999997</v>
      </c>
      <c r="W189" s="9">
        <v>50.71</v>
      </c>
      <c r="X189" s="9">
        <v>45.27</v>
      </c>
      <c r="Y189" s="9">
        <v>45.27</v>
      </c>
      <c r="Z189" s="9">
        <v>38.44</v>
      </c>
      <c r="AA189" s="9">
        <v>38.44</v>
      </c>
      <c r="AB189" s="9">
        <v>49.07</v>
      </c>
      <c r="AC189" s="9">
        <v>32.200000000000003</v>
      </c>
      <c r="AD189" s="9">
        <v>44.99</v>
      </c>
      <c r="AE189" s="9">
        <v>38.46</v>
      </c>
      <c r="AF189" s="9">
        <v>33.156972799999991</v>
      </c>
      <c r="AG189" s="9">
        <v>52.327115400000004</v>
      </c>
      <c r="AH189" s="9">
        <v>48.557643299999995</v>
      </c>
      <c r="AI189" s="9">
        <v>32.357182000000002</v>
      </c>
      <c r="AJ189" s="9">
        <v>168</v>
      </c>
      <c r="AK189" s="9">
        <v>53.9</v>
      </c>
      <c r="AL189" s="9">
        <v>55</v>
      </c>
      <c r="AM189" s="8">
        <f>AL189-AK189</f>
        <v>1.1000000000000014</v>
      </c>
      <c r="AN189" s="8">
        <f>AK189/AJ189/AJ189*10000</f>
        <v>19.097222222222218</v>
      </c>
      <c r="AO189" s="9">
        <f>AL189/AJ189/AJ189*10000</f>
        <v>19.486961451247165</v>
      </c>
      <c r="AP189" s="9">
        <f t="shared" si="3"/>
        <v>0.38973922902494706</v>
      </c>
    </row>
    <row r="190" spans="1:42">
      <c r="A190" s="1" t="s">
        <v>14</v>
      </c>
      <c r="B190" s="2">
        <v>57</v>
      </c>
      <c r="C190" s="2">
        <v>1</v>
      </c>
      <c r="D190" s="2">
        <v>10</v>
      </c>
      <c r="E190" s="2">
        <v>37</v>
      </c>
      <c r="F190" s="1">
        <v>370</v>
      </c>
      <c r="G190" s="1">
        <v>1</v>
      </c>
      <c r="H190" s="1">
        <v>0</v>
      </c>
      <c r="I190" s="1">
        <v>0</v>
      </c>
      <c r="J190" s="2">
        <v>1</v>
      </c>
      <c r="K190" s="2">
        <v>4</v>
      </c>
      <c r="L190" s="2">
        <v>2</v>
      </c>
      <c r="M190" s="2">
        <v>3</v>
      </c>
      <c r="N190" s="2">
        <v>3</v>
      </c>
      <c r="O190" s="2">
        <v>7</v>
      </c>
      <c r="P190" s="9">
        <v>48.52</v>
      </c>
      <c r="Q190" s="9">
        <v>48.52</v>
      </c>
      <c r="R190" s="9">
        <v>48.47</v>
      </c>
      <c r="S190" s="9">
        <v>42.58</v>
      </c>
      <c r="T190" s="9">
        <v>60.22</v>
      </c>
      <c r="U190" s="9">
        <v>46.19</v>
      </c>
      <c r="V190" s="9">
        <v>50.71</v>
      </c>
      <c r="W190" s="9">
        <v>50.71</v>
      </c>
      <c r="X190" s="9">
        <v>45.27</v>
      </c>
      <c r="Y190" s="9">
        <v>45.27</v>
      </c>
      <c r="Z190" s="9">
        <v>54.74</v>
      </c>
      <c r="AA190" s="9">
        <v>54.74</v>
      </c>
      <c r="AB190" s="9">
        <v>49.07</v>
      </c>
      <c r="AC190" s="9">
        <v>49.07</v>
      </c>
      <c r="AD190" s="9">
        <v>44.99</v>
      </c>
      <c r="AE190" s="9">
        <v>50.28</v>
      </c>
      <c r="AF190" s="9">
        <v>52.447963399999992</v>
      </c>
      <c r="AG190" s="9">
        <v>43.907993500000003</v>
      </c>
      <c r="AH190" s="9">
        <v>45.438483999999988</v>
      </c>
      <c r="AI190" s="9">
        <v>51.704805399999991</v>
      </c>
      <c r="AJ190" s="9">
        <v>167</v>
      </c>
      <c r="AK190" s="9">
        <v>76.599999999999994</v>
      </c>
      <c r="AL190" s="9">
        <v>70</v>
      </c>
      <c r="AM190" s="8">
        <f>AL190-AK190</f>
        <v>-6.5999999999999943</v>
      </c>
      <c r="AN190" s="8">
        <f>AK190/AJ190/AJ190*10000</f>
        <v>27.466026031768795</v>
      </c>
      <c r="AO190" s="9">
        <f>AL190/AJ190/AJ190*10000</f>
        <v>25.099501595611173</v>
      </c>
      <c r="AP190" s="9">
        <f t="shared" si="3"/>
        <v>-2.3665244361576221</v>
      </c>
    </row>
    <row r="191" spans="1:42">
      <c r="A191" s="1" t="s">
        <v>14</v>
      </c>
      <c r="B191" s="2">
        <v>69</v>
      </c>
      <c r="C191" s="2">
        <v>1</v>
      </c>
      <c r="D191" s="2">
        <v>20</v>
      </c>
      <c r="E191" s="2">
        <v>54</v>
      </c>
      <c r="F191" s="1">
        <v>1080</v>
      </c>
      <c r="G191" s="1">
        <v>1</v>
      </c>
      <c r="H191" s="1">
        <v>1</v>
      </c>
      <c r="I191" s="1">
        <v>1</v>
      </c>
      <c r="J191" s="1">
        <v>5</v>
      </c>
      <c r="K191" s="1">
        <v>7</v>
      </c>
      <c r="L191" s="1">
        <v>4</v>
      </c>
      <c r="M191" s="1">
        <v>6</v>
      </c>
      <c r="N191" s="1">
        <v>9</v>
      </c>
      <c r="O191" s="1">
        <v>13</v>
      </c>
      <c r="P191" s="9">
        <v>13.5</v>
      </c>
      <c r="Q191" s="9">
        <v>48.52</v>
      </c>
      <c r="R191" s="9">
        <v>42.58</v>
      </c>
      <c r="S191" s="9">
        <v>48.47</v>
      </c>
      <c r="T191" s="9">
        <v>51.75</v>
      </c>
      <c r="U191" s="9">
        <v>46.19</v>
      </c>
      <c r="V191" s="9">
        <v>30.36</v>
      </c>
      <c r="W191" s="9">
        <v>33.369999999999997</v>
      </c>
      <c r="X191" s="9">
        <v>28.26</v>
      </c>
      <c r="Y191" s="9">
        <v>39.78</v>
      </c>
      <c r="Z191" s="9">
        <v>54.74</v>
      </c>
      <c r="AA191" s="9">
        <v>29.86</v>
      </c>
      <c r="AB191" s="9">
        <v>32.200000000000003</v>
      </c>
      <c r="AC191" s="9">
        <v>32.200000000000003</v>
      </c>
      <c r="AD191" s="9">
        <v>28.83</v>
      </c>
      <c r="AE191" s="9">
        <v>44.99</v>
      </c>
      <c r="AF191" s="9">
        <v>34.581300000000013</v>
      </c>
      <c r="AG191" s="9">
        <v>46.185018100000001</v>
      </c>
      <c r="AH191" s="9">
        <v>35.780612500000004</v>
      </c>
      <c r="AI191" s="9">
        <v>37.804616799999998</v>
      </c>
      <c r="AJ191" s="9">
        <v>159</v>
      </c>
      <c r="AK191" s="9">
        <v>48.8</v>
      </c>
      <c r="AL191" s="9">
        <v>49</v>
      </c>
      <c r="AM191" s="8">
        <f>AL191-AK191</f>
        <v>0.20000000000000284</v>
      </c>
      <c r="AN191" s="8">
        <f>AK191/AJ191/AJ191*10000</f>
        <v>19.303033898975514</v>
      </c>
      <c r="AO191" s="9">
        <f>AL191/AJ191/AJ191*10000</f>
        <v>19.382144693643447</v>
      </c>
      <c r="AP191" s="9">
        <f t="shared" si="3"/>
        <v>7.9110794667933249E-2</v>
      </c>
    </row>
    <row r="192" spans="1:42">
      <c r="A192" s="1" t="s">
        <v>14</v>
      </c>
      <c r="B192" s="2">
        <v>67</v>
      </c>
      <c r="C192" s="2">
        <v>1</v>
      </c>
      <c r="D192" s="2">
        <v>13</v>
      </c>
      <c r="E192" s="2">
        <v>47</v>
      </c>
      <c r="F192" s="1">
        <v>611</v>
      </c>
      <c r="G192" s="1">
        <v>1</v>
      </c>
      <c r="H192" s="1">
        <v>0</v>
      </c>
      <c r="I192" s="1">
        <v>0</v>
      </c>
      <c r="J192" s="2">
        <v>4</v>
      </c>
      <c r="K192" s="2">
        <v>1</v>
      </c>
      <c r="L192" s="2">
        <v>0</v>
      </c>
      <c r="M192" s="2">
        <v>1</v>
      </c>
      <c r="N192" s="2">
        <v>4</v>
      </c>
      <c r="O192" s="2">
        <v>2</v>
      </c>
      <c r="P192" s="9">
        <v>53.64</v>
      </c>
      <c r="Q192" s="9">
        <v>48.52</v>
      </c>
      <c r="R192" s="9">
        <v>53.9</v>
      </c>
      <c r="S192" s="9">
        <v>53.9</v>
      </c>
      <c r="T192" s="9">
        <v>60.22</v>
      </c>
      <c r="U192" s="9">
        <v>60.22</v>
      </c>
      <c r="V192" s="9">
        <v>61.52</v>
      </c>
      <c r="W192" s="9">
        <v>58.7</v>
      </c>
      <c r="X192" s="9">
        <v>59.64</v>
      </c>
      <c r="Y192" s="9">
        <v>54.48</v>
      </c>
      <c r="Z192" s="9">
        <v>54.74</v>
      </c>
      <c r="AA192" s="9">
        <v>54.74</v>
      </c>
      <c r="AB192" s="9">
        <v>54.3</v>
      </c>
      <c r="AC192" s="9">
        <v>54.3</v>
      </c>
      <c r="AD192" s="9">
        <v>57.45</v>
      </c>
      <c r="AE192" s="9">
        <v>57.45</v>
      </c>
      <c r="AF192" s="9">
        <v>55.612309900000014</v>
      </c>
      <c r="AG192" s="9">
        <v>52.491717500000007</v>
      </c>
      <c r="AH192" s="9">
        <v>55.122346699999994</v>
      </c>
      <c r="AI192" s="9">
        <v>55.338247899999992</v>
      </c>
      <c r="AJ192" s="9">
        <v>176</v>
      </c>
      <c r="AK192" s="9">
        <v>71.5</v>
      </c>
      <c r="AL192" s="9">
        <v>72.5</v>
      </c>
      <c r="AM192" s="8">
        <f>AL192-AK192</f>
        <v>1</v>
      </c>
      <c r="AN192" s="8">
        <f>AK192/AJ192/AJ192*10000</f>
        <v>23.082386363636363</v>
      </c>
      <c r="AO192" s="9">
        <f>AL192/AJ192/AJ192*10000</f>
        <v>23.405216942148762</v>
      </c>
      <c r="AP192" s="9">
        <f t="shared" si="3"/>
        <v>0.3228305785123986</v>
      </c>
    </row>
  </sheetData>
  <autoFilter ref="A1:AQ192"/>
  <phoneticPr fontId="2"/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2015-12-22T07:22:33Z</dcterms:created>
  <dcterms:modified xsi:type="dcterms:W3CDTF">2015-12-22T07:48:07Z</dcterms:modified>
</cp:coreProperties>
</file>