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6060" tabRatio="500"/>
  </bookViews>
  <sheets>
    <sheet name="TableS7" sheetId="1" r:id="rId1"/>
  </sheets>
  <definedNames>
    <definedName name="_xlnm.Print_Area" localSheetId="0">TableS7!$D$1:$AN$42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42" i="1" l="1"/>
  <c r="T42" i="1"/>
  <c r="AJ39" i="1"/>
  <c r="AB39" i="1"/>
  <c r="T39" i="1"/>
  <c r="L39" i="1"/>
  <c r="L38" i="1"/>
  <c r="AB37" i="1"/>
  <c r="L37" i="1"/>
  <c r="L36" i="1"/>
  <c r="AJ32" i="1"/>
  <c r="T32" i="1"/>
  <c r="L32" i="1"/>
  <c r="AJ31" i="1"/>
  <c r="T31" i="1"/>
  <c r="L31" i="1"/>
  <c r="AJ30" i="1"/>
  <c r="T30" i="1"/>
  <c r="L30" i="1"/>
  <c r="L29" i="1"/>
  <c r="L28" i="1"/>
  <c r="AJ27" i="1"/>
  <c r="T27" i="1"/>
  <c r="L27" i="1"/>
  <c r="AJ25" i="1"/>
  <c r="AB25" i="1"/>
  <c r="T25" i="1"/>
  <c r="L25" i="1"/>
  <c r="AJ24" i="1"/>
  <c r="AB24" i="1"/>
  <c r="T24" i="1"/>
  <c r="L24" i="1"/>
  <c r="AJ23" i="1"/>
  <c r="T23" i="1"/>
  <c r="L23" i="1"/>
  <c r="AJ21" i="1"/>
  <c r="AB21" i="1"/>
  <c r="T21" i="1"/>
  <c r="AJ20" i="1"/>
  <c r="AB20" i="1"/>
  <c r="T20" i="1"/>
  <c r="L20" i="1"/>
  <c r="AB18" i="1"/>
  <c r="AJ17" i="1"/>
  <c r="AB17" i="1"/>
  <c r="T17" i="1"/>
  <c r="AB16" i="1"/>
  <c r="L16" i="1"/>
  <c r="AJ15" i="1"/>
  <c r="AB15" i="1"/>
  <c r="T15" i="1"/>
  <c r="L15" i="1"/>
  <c r="L14" i="1"/>
  <c r="AJ12" i="1"/>
  <c r="AB12" i="1"/>
  <c r="T12" i="1"/>
  <c r="L12" i="1"/>
  <c r="AJ11" i="1"/>
  <c r="AB11" i="1"/>
  <c r="T11" i="1"/>
  <c r="L11" i="1"/>
  <c r="AJ10" i="1"/>
  <c r="AB10" i="1"/>
  <c r="T10" i="1"/>
  <c r="L10" i="1"/>
  <c r="AJ9" i="1"/>
  <c r="T9" i="1"/>
  <c r="AB8" i="1"/>
  <c r="AJ7" i="1"/>
  <c r="AB7" i="1"/>
  <c r="T7" i="1"/>
  <c r="AJ6" i="1"/>
  <c r="T6" i="1"/>
  <c r="AJ5" i="1"/>
  <c r="T5" i="1"/>
</calcChain>
</file>

<file path=xl/sharedStrings.xml><?xml version="1.0" encoding="utf-8"?>
<sst xmlns="http://schemas.openxmlformats.org/spreadsheetml/2006/main" count="505" uniqueCount="132">
  <si>
    <t>GERMAN SHEPHERD</t>
  </si>
  <si>
    <t>GOLDEN</t>
  </si>
  <si>
    <t>SHARPEI</t>
  </si>
  <si>
    <t>LABRADOR</t>
  </si>
  <si>
    <t>Control breeds</t>
  </si>
  <si>
    <t>SNP</t>
  </si>
  <si>
    <t>Chr</t>
  </si>
  <si>
    <t>postion</t>
  </si>
  <si>
    <t>P</t>
  </si>
  <si>
    <t>Alleles</t>
  </si>
  <si>
    <t>Risk allele</t>
  </si>
  <si>
    <t>Closest gene to SNP</t>
  </si>
  <si>
    <t>A1</t>
  </si>
  <si>
    <t>A2</t>
  </si>
  <si>
    <t>No</t>
  </si>
  <si>
    <t>Q,2</t>
  </si>
  <si>
    <t>Risk allele freq</t>
  </si>
  <si>
    <t>P.11</t>
  </si>
  <si>
    <t>P.12</t>
  </si>
  <si>
    <t>P.22</t>
  </si>
  <si>
    <t>German shepherd</t>
  </si>
  <si>
    <t>BICF2P417629</t>
  </si>
  <si>
    <t>3.0E-05</t>
  </si>
  <si>
    <t>G/A</t>
  </si>
  <si>
    <t>A</t>
  </si>
  <si>
    <r>
      <rPr>
        <i/>
        <sz val="12"/>
        <rFont val="Calibri"/>
        <scheme val="minor"/>
      </rPr>
      <t>KIRREL3</t>
    </r>
    <r>
      <rPr>
        <sz val="12"/>
        <rFont val="Calibri"/>
        <scheme val="minor"/>
      </rPr>
      <t xml:space="preserve"> (upstream of)</t>
    </r>
  </si>
  <si>
    <t>G</t>
  </si>
  <si>
    <t>BICF2P853011</t>
  </si>
  <si>
    <t>4.6E-04</t>
  </si>
  <si>
    <t>T/C</t>
  </si>
  <si>
    <t>C</t>
  </si>
  <si>
    <r>
      <rPr>
        <i/>
        <sz val="12"/>
        <rFont val="Calibri"/>
        <scheme val="minor"/>
      </rPr>
      <t>TMEM123</t>
    </r>
    <r>
      <rPr>
        <sz val="12"/>
        <rFont val="Calibri"/>
        <scheme val="minor"/>
      </rPr>
      <t xml:space="preserve"> (intron)</t>
    </r>
  </si>
  <si>
    <t>T</t>
  </si>
  <si>
    <t>TIGRP2P118956</t>
  </si>
  <si>
    <t>8.9E-05</t>
  </si>
  <si>
    <t>A/G</t>
  </si>
  <si>
    <r>
      <rPr>
        <i/>
        <sz val="12"/>
        <rFont val="Calibri"/>
        <scheme val="minor"/>
      </rPr>
      <t>GSC</t>
    </r>
    <r>
      <rPr>
        <sz val="12"/>
        <rFont val="Calibri"/>
        <scheme val="minor"/>
      </rPr>
      <t xml:space="preserve"> (upstream of)</t>
    </r>
  </si>
  <si>
    <t>BICF2S23435776</t>
  </si>
  <si>
    <t>3.9E-04</t>
  </si>
  <si>
    <t>A/C</t>
  </si>
  <si>
    <r>
      <rPr>
        <i/>
        <sz val="12"/>
        <rFont val="Calibri"/>
        <scheme val="minor"/>
      </rPr>
      <t>ADD2</t>
    </r>
    <r>
      <rPr>
        <sz val="12"/>
        <rFont val="Calibri"/>
        <scheme val="minor"/>
      </rPr>
      <t xml:space="preserve"> (upstream of)</t>
    </r>
  </si>
  <si>
    <t>BICF2G630530840</t>
  </si>
  <si>
    <t>C/T</t>
  </si>
  <si>
    <r>
      <t>CHN2</t>
    </r>
    <r>
      <rPr>
        <sz val="12"/>
        <rFont val="Calibri"/>
        <scheme val="minor"/>
      </rPr>
      <t xml:space="preserve"> (intronic)</t>
    </r>
  </si>
  <si>
    <t>BICF2P168717</t>
  </si>
  <si>
    <t>3.0E-04</t>
  </si>
  <si>
    <r>
      <t xml:space="preserve">IRF2 </t>
    </r>
    <r>
      <rPr>
        <sz val="12"/>
        <rFont val="Calibri"/>
        <scheme val="minor"/>
      </rPr>
      <t>(intronic)</t>
    </r>
  </si>
  <si>
    <t>BICF2G630365408</t>
  </si>
  <si>
    <t>4.1E-05</t>
  </si>
  <si>
    <t>C/A</t>
  </si>
  <si>
    <r>
      <t xml:space="preserve">GPR149 </t>
    </r>
    <r>
      <rPr>
        <sz val="12"/>
        <rFont val="Calibri"/>
        <scheme val="minor"/>
      </rPr>
      <t>(intronic)</t>
    </r>
  </si>
  <si>
    <t>BICF2P247941</t>
  </si>
  <si>
    <r>
      <t xml:space="preserve">FOXJ2 </t>
    </r>
    <r>
      <rPr>
        <sz val="12"/>
        <rFont val="Calibri"/>
        <scheme val="minor"/>
      </rPr>
      <t>(upstream of)</t>
    </r>
  </si>
  <si>
    <t>Golden retriever</t>
  </si>
  <si>
    <t>BICF2P856602</t>
  </si>
  <si>
    <t>1.6E-04</t>
  </si>
  <si>
    <r>
      <t xml:space="preserve">PPP2CB </t>
    </r>
    <r>
      <rPr>
        <sz val="12"/>
        <rFont val="Calibri"/>
        <scheme val="minor"/>
      </rPr>
      <t>(intronic)</t>
    </r>
  </si>
  <si>
    <t>BICF2P442233</t>
  </si>
  <si>
    <t>4.4E-04</t>
  </si>
  <si>
    <r>
      <t>LUZP2</t>
    </r>
    <r>
      <rPr>
        <sz val="12"/>
        <rFont val="Calibri"/>
        <scheme val="minor"/>
      </rPr>
      <t xml:space="preserve"> (intronic)</t>
    </r>
  </si>
  <si>
    <t>BICF2P261279</t>
  </si>
  <si>
    <t>3.9E-05</t>
  </si>
  <si>
    <r>
      <t xml:space="preserve">Lrrc43 </t>
    </r>
    <r>
      <rPr>
        <sz val="12"/>
        <rFont val="Calibri"/>
        <scheme val="minor"/>
      </rPr>
      <t>(intronic)</t>
    </r>
  </si>
  <si>
    <t>BICF2G630261705</t>
  </si>
  <si>
    <t>2.5E-04</t>
  </si>
  <si>
    <r>
      <t xml:space="preserve">MKI67 </t>
    </r>
    <r>
      <rPr>
        <sz val="12"/>
        <rFont val="Calibri"/>
        <scheme val="minor"/>
      </rPr>
      <t>(upstream of)</t>
    </r>
  </si>
  <si>
    <t>BICF2S232271</t>
  </si>
  <si>
    <t>3.2E-04</t>
  </si>
  <si>
    <r>
      <t xml:space="preserve">CLVS1 </t>
    </r>
    <r>
      <rPr>
        <sz val="12"/>
        <rFont val="Calibri"/>
        <scheme val="minor"/>
      </rPr>
      <t>(intronic)</t>
    </r>
  </si>
  <si>
    <t>BICF2P877790</t>
  </si>
  <si>
    <t>IRX2 (downstream of)</t>
  </si>
  <si>
    <t>BICF2P963046</t>
  </si>
  <si>
    <t>4.7E-05</t>
  </si>
  <si>
    <t>G/T</t>
  </si>
  <si>
    <r>
      <t xml:space="preserve">TP63 </t>
    </r>
    <r>
      <rPr>
        <sz val="12"/>
        <rFont val="Calibri"/>
        <scheme val="minor"/>
      </rPr>
      <t>(upstream of)</t>
    </r>
  </si>
  <si>
    <t>BICF2P1301719</t>
  </si>
  <si>
    <t>LRMP</t>
  </si>
  <si>
    <t>Labrador retriever</t>
  </si>
  <si>
    <t>BICF2G630378390</t>
  </si>
  <si>
    <t>3.8E-04</t>
  </si>
  <si>
    <r>
      <t>SATB1</t>
    </r>
    <r>
      <rPr>
        <sz val="12"/>
        <rFont val="Calibri"/>
        <scheme val="minor"/>
      </rPr>
      <t xml:space="preserve"> (downstream of)</t>
    </r>
  </si>
  <si>
    <t>TIGRP2P306755</t>
  </si>
  <si>
    <t>3.3E-04</t>
  </si>
  <si>
    <r>
      <t xml:space="preserve">PLSCR5 </t>
    </r>
    <r>
      <rPr>
        <sz val="12"/>
        <rFont val="Calibri"/>
        <scheme val="minor"/>
      </rPr>
      <t>(upstream)</t>
    </r>
  </si>
  <si>
    <t>BICF2P227171</t>
  </si>
  <si>
    <t>4.9E-04</t>
  </si>
  <si>
    <r>
      <t xml:space="preserve">GNB5 </t>
    </r>
    <r>
      <rPr>
        <sz val="12"/>
        <rFont val="Calibri"/>
        <scheme val="minor"/>
      </rPr>
      <t>(intronic)</t>
    </r>
  </si>
  <si>
    <t>Shar-Pei</t>
  </si>
  <si>
    <t>BICF2S23136666</t>
  </si>
  <si>
    <r>
      <t xml:space="preserve">NRG3 </t>
    </r>
    <r>
      <rPr>
        <sz val="12"/>
        <rFont val="Calibri"/>
        <scheme val="minor"/>
      </rPr>
      <t>(intronic)</t>
    </r>
  </si>
  <si>
    <t>BICF2G630552985</t>
  </si>
  <si>
    <t>4.1E-04</t>
  </si>
  <si>
    <r>
      <t xml:space="preserve">ZNF648 </t>
    </r>
    <r>
      <rPr>
        <sz val="12"/>
        <rFont val="Calibri"/>
        <scheme val="minor"/>
      </rPr>
      <t>(upstream of)</t>
    </r>
  </si>
  <si>
    <t>BICF2S23410286</t>
  </si>
  <si>
    <t>2.4E-04</t>
  </si>
  <si>
    <r>
      <t xml:space="preserve">NPL </t>
    </r>
    <r>
      <rPr>
        <sz val="12"/>
        <rFont val="Calibri"/>
        <scheme val="minor"/>
      </rPr>
      <t>(intronic)</t>
    </r>
  </si>
  <si>
    <t>BICF2P1401994</t>
  </si>
  <si>
    <t>1.3E-04</t>
  </si>
  <si>
    <r>
      <t xml:space="preserve">C1orf21 </t>
    </r>
    <r>
      <rPr>
        <sz val="12"/>
        <rFont val="Calibri"/>
        <scheme val="minor"/>
      </rPr>
      <t>(intronic)</t>
    </r>
  </si>
  <si>
    <t>BICF2S23136652</t>
  </si>
  <si>
    <t>7.1E-05</t>
  </si>
  <si>
    <r>
      <t>PTGS2</t>
    </r>
    <r>
      <rPr>
        <sz val="12"/>
        <rFont val="Calibri"/>
        <scheme val="minor"/>
      </rPr>
      <t xml:space="preserve"> (intronic)</t>
    </r>
  </si>
  <si>
    <t>BICF2P1436700</t>
  </si>
  <si>
    <r>
      <t>ASTN1 &amp; PAPPA2</t>
    </r>
    <r>
      <rPr>
        <sz val="12"/>
        <rFont val="Calibri"/>
        <scheme val="minor"/>
      </rPr>
      <t xml:space="preserve"> (downstream of)</t>
    </r>
  </si>
  <si>
    <t>BICF2P215640</t>
  </si>
  <si>
    <t>2.0E-04</t>
  </si>
  <si>
    <r>
      <t xml:space="preserve">MIPOL1 &amp; FOXA1 </t>
    </r>
    <r>
      <rPr>
        <sz val="12"/>
        <rFont val="Calibri"/>
        <scheme val="minor"/>
      </rPr>
      <t>(downstream of)</t>
    </r>
  </si>
  <si>
    <t>BICF2S2361733</t>
  </si>
  <si>
    <t>T/G</t>
  </si>
  <si>
    <r>
      <rPr>
        <sz val="12"/>
        <rFont val="Calibri"/>
        <scheme val="minor"/>
      </rPr>
      <t xml:space="preserve">none, closest gene is </t>
    </r>
    <r>
      <rPr>
        <i/>
        <sz val="12"/>
        <rFont val="Calibri"/>
        <scheme val="minor"/>
      </rPr>
      <t>PCDH9</t>
    </r>
  </si>
  <si>
    <t>TIGRP2P320304</t>
  </si>
  <si>
    <r>
      <rPr>
        <sz val="12"/>
        <rFont val="Calibri"/>
        <scheme val="minor"/>
      </rPr>
      <t>downstream of</t>
    </r>
    <r>
      <rPr>
        <i/>
        <sz val="12"/>
        <rFont val="Calibri"/>
        <scheme val="minor"/>
      </rPr>
      <t xml:space="preserve"> CBLN4</t>
    </r>
  </si>
  <si>
    <t>BICF2S23711428</t>
  </si>
  <si>
    <t>1.2E-04</t>
  </si>
  <si>
    <t>HECTD2 (upstream of)</t>
  </si>
  <si>
    <t>BICF2G630276743</t>
  </si>
  <si>
    <r>
      <t>MYOF</t>
    </r>
    <r>
      <rPr>
        <sz val="12"/>
        <rFont val="Calibri"/>
        <scheme val="minor"/>
      </rPr>
      <t xml:space="preserve"> (intronic)</t>
    </r>
  </si>
  <si>
    <t>BICF2G630276012</t>
  </si>
  <si>
    <r>
      <t>TM9SF3</t>
    </r>
    <r>
      <rPr>
        <sz val="12"/>
        <rFont val="Calibri"/>
        <scheme val="minor"/>
      </rPr>
      <t xml:space="preserve"> (intronic)</t>
    </r>
  </si>
  <si>
    <t>BICF2G630275788</t>
  </si>
  <si>
    <t>2.7E-05</t>
  </si>
  <si>
    <r>
      <t xml:space="preserve">SLIT1 </t>
    </r>
    <r>
      <rPr>
        <sz val="12"/>
        <rFont val="Calibri"/>
        <scheme val="minor"/>
      </rPr>
      <t>(intronic)</t>
    </r>
  </si>
  <si>
    <t>BICF2P677609</t>
  </si>
  <si>
    <t>2.2E-04</t>
  </si>
  <si>
    <r>
      <t xml:space="preserve">SORCS1 </t>
    </r>
    <r>
      <rPr>
        <sz val="12"/>
        <rFont val="Calibri"/>
        <scheme val="minor"/>
      </rPr>
      <t>(intronic)</t>
    </r>
  </si>
  <si>
    <t>TIGRP2P404896</t>
  </si>
  <si>
    <t>2.9E-04</t>
  </si>
  <si>
    <t>FOXC1 (intronic)</t>
  </si>
  <si>
    <t>BICF2G630772654</t>
  </si>
  <si>
    <t>2.7E-04</t>
  </si>
  <si>
    <r>
      <rPr>
        <sz val="12"/>
        <rFont val="Calibri"/>
        <scheme val="minor"/>
      </rPr>
      <t xml:space="preserve">downstream of </t>
    </r>
    <r>
      <rPr>
        <i/>
        <sz val="12"/>
        <rFont val="Calibri"/>
        <scheme val="minor"/>
      </rPr>
      <t>SLC35B3</t>
    </r>
  </si>
  <si>
    <t>Table S3: Frequencies of the top SNPs in the IgA associated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</si>
</sst>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name val="Calibri"/>
      <scheme val="minor"/>
    </font>
    <font>
      <b/>
      <sz val="12"/>
      <color rgb="FF000000"/>
      <name val="Calibri"/>
      <family val="2"/>
      <scheme val="minor"/>
    </font>
    <font>
      <sz val="12"/>
      <name val="Calibri"/>
      <scheme val="minor"/>
    </font>
    <font>
      <i/>
      <sz val="12"/>
      <name val="Calibri"/>
      <scheme val="minor"/>
    </font>
    <font>
      <b/>
      <sz val="12"/>
      <color rgb="FFFF0000"/>
      <name val="Calibri"/>
      <scheme val="minor"/>
    </font>
    <font>
      <sz val="10"/>
      <name val="Verdana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2" fontId="0" fillId="3" borderId="1" xfId="0" applyNumberForma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2" fontId="0" fillId="5" borderId="1" xfId="0" applyNumberForma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2" fontId="0" fillId="6" borderId="1" xfId="0" applyNumberFormat="1" applyFill="1" applyBorder="1" applyAlignment="1">
      <alignment horizontal="left"/>
    </xf>
    <xf numFmtId="2" fontId="1" fillId="6" borderId="1" xfId="0" applyNumberFormat="1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2" fontId="0" fillId="7" borderId="4" xfId="0" applyNumberForma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1" fillId="3" borderId="5" xfId="0" applyNumberFormat="1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2" fontId="0" fillId="4" borderId="5" xfId="0" applyNumberFormat="1" applyFill="1" applyBorder="1" applyAlignment="1">
      <alignment horizontal="left"/>
    </xf>
    <xf numFmtId="2" fontId="1" fillId="4" borderId="5" xfId="0" applyNumberFormat="1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2" fontId="0" fillId="5" borderId="5" xfId="0" applyNumberForma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2" fontId="0" fillId="6" borderId="5" xfId="0" applyNumberFormat="1" applyFill="1" applyBorder="1" applyAlignment="1">
      <alignment horizontal="left"/>
    </xf>
    <xf numFmtId="2" fontId="1" fillId="6" borderId="5" xfId="0" applyNumberFormat="1" applyFont="1" applyFill="1" applyBorder="1" applyAlignment="1">
      <alignment horizontal="left"/>
    </xf>
    <xf numFmtId="0" fontId="0" fillId="6" borderId="7" xfId="0" applyFill="1" applyBorder="1" applyAlignment="1">
      <alignment horizontal="left"/>
    </xf>
    <xf numFmtId="2" fontId="1" fillId="7" borderId="8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2" fontId="0" fillId="2" borderId="11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2" fontId="1" fillId="8" borderId="0" xfId="0" applyNumberFormat="1" applyFont="1" applyFill="1" applyBorder="1" applyAlignment="1">
      <alignment horizontal="left"/>
    </xf>
    <xf numFmtId="2" fontId="8" fillId="2" borderId="11" xfId="0" applyNumberFormat="1" applyFont="1" applyFill="1" applyBorder="1"/>
    <xf numFmtId="2" fontId="0" fillId="2" borderId="11" xfId="0" applyNumberFormat="1" applyFill="1" applyBorder="1"/>
    <xf numFmtId="164" fontId="6" fillId="2" borderId="12" xfId="0" applyNumberFormat="1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2" fontId="0" fillId="2" borderId="12" xfId="0" applyNumberForma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2" fontId="1" fillId="8" borderId="12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64" fontId="0" fillId="2" borderId="1" xfId="0" applyNumberForma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2" fontId="0" fillId="2" borderId="15" xfId="0" applyNumberFormat="1" applyFill="1" applyBorder="1"/>
    <xf numFmtId="0" fontId="11" fillId="2" borderId="0" xfId="0" applyFont="1" applyFill="1" applyBorder="1" applyAlignment="1">
      <alignment horizontal="left"/>
    </xf>
    <xf numFmtId="2" fontId="0" fillId="2" borderId="0" xfId="0" applyNumberForma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2" fontId="8" fillId="2" borderId="1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abSelected="1" workbookViewId="0">
      <pane ySplit="3" topLeftCell="A7" activePane="bottomLeft" state="frozen"/>
      <selection activeCell="R1" sqref="R1"/>
      <selection pane="bottomLeft"/>
    </sheetView>
  </sheetViews>
  <sheetFormatPr baseColWidth="10" defaultRowHeight="15" x14ac:dyDescent="0"/>
  <cols>
    <col min="1" max="1" width="19" style="2" customWidth="1"/>
    <col min="2" max="2" width="4.5" style="2" customWidth="1"/>
    <col min="3" max="3" width="9.83203125" style="2" customWidth="1"/>
    <col min="4" max="4" width="10.83203125" style="3"/>
    <col min="5" max="5" width="6.5" style="3" customWidth="1"/>
    <col min="6" max="6" width="9.83203125" style="3" customWidth="1"/>
    <col min="7" max="7" width="30.1640625" style="2" customWidth="1"/>
    <col min="8" max="9" width="3.33203125" style="3" bestFit="1" customWidth="1"/>
    <col min="10" max="10" width="5.5" style="3" customWidth="1"/>
    <col min="11" max="11" width="9.83203125" style="4" customWidth="1"/>
    <col min="12" max="12" width="13.5" style="5" customWidth="1"/>
    <col min="13" max="15" width="4.83203125" style="3" bestFit="1" customWidth="1"/>
    <col min="16" max="16" width="3.83203125" style="3" customWidth="1"/>
    <col min="17" max="17" width="3.33203125" style="3" bestFit="1" customWidth="1"/>
    <col min="18" max="18" width="4.1640625" style="3" bestFit="1" customWidth="1"/>
    <col min="19" max="19" width="7" style="4" customWidth="1"/>
    <col min="20" max="20" width="13.1640625" style="5" customWidth="1"/>
    <col min="21" max="23" width="4.83203125" style="3" bestFit="1" customWidth="1"/>
    <col min="24" max="24" width="4.1640625" style="3" customWidth="1"/>
    <col min="25" max="25" width="3.33203125" style="3" bestFit="1" customWidth="1"/>
    <col min="26" max="26" width="3.5" style="3" bestFit="1" customWidth="1"/>
    <col min="27" max="27" width="6.6640625" style="4" customWidth="1"/>
    <col min="28" max="28" width="14.1640625" style="6" customWidth="1"/>
    <col min="29" max="31" width="4.83203125" style="3" bestFit="1" customWidth="1"/>
    <col min="32" max="32" width="3.33203125" style="3" customWidth="1"/>
    <col min="33" max="33" width="3.33203125" style="3" bestFit="1" customWidth="1"/>
    <col min="34" max="34" width="4.1640625" style="3" bestFit="1" customWidth="1"/>
    <col min="35" max="35" width="8.5" style="4" customWidth="1"/>
    <col min="36" max="36" width="14.33203125" style="5" customWidth="1"/>
    <col min="37" max="39" width="4.83203125" style="3" bestFit="1" customWidth="1"/>
    <col min="40" max="40" width="13.83203125" style="4" customWidth="1"/>
    <col min="41" max="16384" width="10.83203125" style="3"/>
  </cols>
  <sheetData>
    <row r="1" spans="1:40" ht="18">
      <c r="A1" s="1" t="s">
        <v>131</v>
      </c>
    </row>
    <row r="2" spans="1:40" ht="20">
      <c r="A2" s="7"/>
      <c r="B2" s="8"/>
      <c r="C2" s="8"/>
      <c r="D2" s="8"/>
      <c r="E2" s="8"/>
      <c r="F2" s="8"/>
      <c r="G2" s="8"/>
      <c r="H2" s="9" t="s">
        <v>0</v>
      </c>
      <c r="I2" s="10"/>
      <c r="J2" s="10"/>
      <c r="K2" s="11"/>
      <c r="L2" s="12"/>
      <c r="M2" s="10"/>
      <c r="N2" s="10"/>
      <c r="O2" s="13"/>
      <c r="P2" s="14" t="s">
        <v>1</v>
      </c>
      <c r="Q2" s="15"/>
      <c r="R2" s="15"/>
      <c r="S2" s="16"/>
      <c r="T2" s="17"/>
      <c r="U2" s="15"/>
      <c r="V2" s="15"/>
      <c r="W2" s="18"/>
      <c r="X2" s="19" t="s">
        <v>2</v>
      </c>
      <c r="Y2" s="20"/>
      <c r="Z2" s="20"/>
      <c r="AA2" s="21"/>
      <c r="AB2" s="22"/>
      <c r="AC2" s="20"/>
      <c r="AD2" s="20"/>
      <c r="AE2" s="23"/>
      <c r="AF2" s="24" t="s">
        <v>3</v>
      </c>
      <c r="AG2" s="25"/>
      <c r="AH2" s="25"/>
      <c r="AI2" s="26"/>
      <c r="AJ2" s="27"/>
      <c r="AK2" s="25"/>
      <c r="AL2" s="25"/>
      <c r="AM2" s="28"/>
      <c r="AN2" s="29" t="s">
        <v>4</v>
      </c>
    </row>
    <row r="3" spans="1:40" ht="16" thickBot="1">
      <c r="A3" s="30" t="s">
        <v>5</v>
      </c>
      <c r="B3" s="31" t="s">
        <v>6</v>
      </c>
      <c r="C3" s="31" t="s">
        <v>7</v>
      </c>
      <c r="D3" s="32" t="s">
        <v>8</v>
      </c>
      <c r="E3" s="31" t="s">
        <v>9</v>
      </c>
      <c r="F3" s="31" t="s">
        <v>10</v>
      </c>
      <c r="G3" s="33" t="s">
        <v>11</v>
      </c>
      <c r="H3" s="34" t="s">
        <v>12</v>
      </c>
      <c r="I3" s="35" t="s">
        <v>13</v>
      </c>
      <c r="J3" s="35" t="s">
        <v>14</v>
      </c>
      <c r="K3" s="36" t="s">
        <v>15</v>
      </c>
      <c r="L3" s="37" t="s">
        <v>16</v>
      </c>
      <c r="M3" s="35" t="s">
        <v>17</v>
      </c>
      <c r="N3" s="35" t="s">
        <v>18</v>
      </c>
      <c r="O3" s="38" t="s">
        <v>19</v>
      </c>
      <c r="P3" s="39" t="s">
        <v>12</v>
      </c>
      <c r="Q3" s="40" t="s">
        <v>13</v>
      </c>
      <c r="R3" s="40" t="s">
        <v>14</v>
      </c>
      <c r="S3" s="41" t="s">
        <v>15</v>
      </c>
      <c r="T3" s="42" t="s">
        <v>16</v>
      </c>
      <c r="U3" s="40" t="s">
        <v>17</v>
      </c>
      <c r="V3" s="40" t="s">
        <v>18</v>
      </c>
      <c r="W3" s="43" t="s">
        <v>19</v>
      </c>
      <c r="X3" s="44" t="s">
        <v>12</v>
      </c>
      <c r="Y3" s="45" t="s">
        <v>13</v>
      </c>
      <c r="Z3" s="45" t="s">
        <v>14</v>
      </c>
      <c r="AA3" s="46" t="s">
        <v>15</v>
      </c>
      <c r="AB3" s="47" t="s">
        <v>16</v>
      </c>
      <c r="AC3" s="45" t="s">
        <v>17</v>
      </c>
      <c r="AD3" s="45" t="s">
        <v>18</v>
      </c>
      <c r="AE3" s="48" t="s">
        <v>19</v>
      </c>
      <c r="AF3" s="49" t="s">
        <v>12</v>
      </c>
      <c r="AG3" s="50" t="s">
        <v>13</v>
      </c>
      <c r="AH3" s="50" t="s">
        <v>14</v>
      </c>
      <c r="AI3" s="51" t="s">
        <v>15</v>
      </c>
      <c r="AJ3" s="52" t="s">
        <v>16</v>
      </c>
      <c r="AK3" s="50" t="s">
        <v>17</v>
      </c>
      <c r="AL3" s="50" t="s">
        <v>18</v>
      </c>
      <c r="AM3" s="53" t="s">
        <v>19</v>
      </c>
      <c r="AN3" s="54" t="s">
        <v>16</v>
      </c>
    </row>
    <row r="4" spans="1:40" s="66" customFormat="1">
      <c r="A4" s="55" t="s">
        <v>20</v>
      </c>
      <c r="B4" s="56"/>
      <c r="C4" s="56"/>
      <c r="D4" s="57"/>
      <c r="E4" s="56"/>
      <c r="F4" s="56"/>
      <c r="G4" s="58"/>
      <c r="H4" s="59"/>
      <c r="I4" s="60"/>
      <c r="J4" s="60"/>
      <c r="K4" s="61"/>
      <c r="L4" s="62"/>
      <c r="M4" s="60"/>
      <c r="N4" s="60"/>
      <c r="O4" s="63"/>
      <c r="P4" s="59"/>
      <c r="Q4" s="60"/>
      <c r="R4" s="60"/>
      <c r="S4" s="61"/>
      <c r="T4" s="62"/>
      <c r="U4" s="60"/>
      <c r="V4" s="60"/>
      <c r="W4" s="63"/>
      <c r="X4" s="59"/>
      <c r="Y4" s="60"/>
      <c r="Z4" s="60"/>
      <c r="AA4" s="61"/>
      <c r="AB4" s="64"/>
      <c r="AC4" s="60"/>
      <c r="AD4" s="60"/>
      <c r="AE4" s="63"/>
      <c r="AF4" s="59"/>
      <c r="AG4" s="60"/>
      <c r="AH4" s="60"/>
      <c r="AI4" s="61"/>
      <c r="AJ4" s="62"/>
      <c r="AK4" s="60"/>
      <c r="AL4" s="60"/>
      <c r="AM4" s="63"/>
      <c r="AN4" s="65"/>
    </row>
    <row r="5" spans="1:40" s="66" customFormat="1">
      <c r="A5" s="56" t="s">
        <v>21</v>
      </c>
      <c r="B5" s="56">
        <v>5</v>
      </c>
      <c r="C5" s="60">
        <v>7009995</v>
      </c>
      <c r="D5" s="57" t="s">
        <v>22</v>
      </c>
      <c r="E5" s="56" t="s">
        <v>23</v>
      </c>
      <c r="F5" s="56" t="s">
        <v>24</v>
      </c>
      <c r="G5" s="56" t="s">
        <v>25</v>
      </c>
      <c r="H5" s="59" t="s">
        <v>26</v>
      </c>
      <c r="I5" s="60" t="s">
        <v>24</v>
      </c>
      <c r="J5" s="60">
        <v>515</v>
      </c>
      <c r="K5" s="61">
        <v>0.13592233009708701</v>
      </c>
      <c r="L5" s="62">
        <v>0.13592233009708701</v>
      </c>
      <c r="M5" s="60">
        <v>382</v>
      </c>
      <c r="N5" s="60">
        <v>126</v>
      </c>
      <c r="O5" s="63">
        <v>7</v>
      </c>
      <c r="P5" s="59" t="s">
        <v>24</v>
      </c>
      <c r="Q5" s="60" t="s">
        <v>26</v>
      </c>
      <c r="R5" s="60">
        <v>187</v>
      </c>
      <c r="S5" s="61">
        <v>0</v>
      </c>
      <c r="T5" s="67">
        <f>1-S5</f>
        <v>1</v>
      </c>
      <c r="U5" s="60">
        <v>187</v>
      </c>
      <c r="V5" s="60">
        <v>0</v>
      </c>
      <c r="W5" s="63">
        <v>0</v>
      </c>
      <c r="X5" s="59" t="s">
        <v>26</v>
      </c>
      <c r="Y5" s="60" t="s">
        <v>24</v>
      </c>
      <c r="Z5" s="60">
        <v>95</v>
      </c>
      <c r="AA5" s="61">
        <v>0.452631578947368</v>
      </c>
      <c r="AB5" s="62">
        <v>0.452631578947368</v>
      </c>
      <c r="AC5" s="60">
        <v>28</v>
      </c>
      <c r="AD5" s="60">
        <v>48</v>
      </c>
      <c r="AE5" s="63">
        <v>19</v>
      </c>
      <c r="AF5" s="59" t="s">
        <v>24</v>
      </c>
      <c r="AG5" s="60" t="s">
        <v>26</v>
      </c>
      <c r="AH5" s="60">
        <v>302</v>
      </c>
      <c r="AI5" s="61">
        <v>0.19039735099337701</v>
      </c>
      <c r="AJ5" s="62">
        <f>1-AI5</f>
        <v>0.80960264900662304</v>
      </c>
      <c r="AK5" s="60">
        <v>199</v>
      </c>
      <c r="AL5" s="60">
        <v>91</v>
      </c>
      <c r="AM5" s="63">
        <v>12</v>
      </c>
      <c r="AN5" s="68">
        <v>0.79</v>
      </c>
    </row>
    <row r="6" spans="1:40">
      <c r="A6" s="56" t="s">
        <v>27</v>
      </c>
      <c r="B6" s="56">
        <v>5</v>
      </c>
      <c r="C6" s="60">
        <v>29238199</v>
      </c>
      <c r="D6" s="57" t="s">
        <v>28</v>
      </c>
      <c r="E6" s="56" t="s">
        <v>29</v>
      </c>
      <c r="F6" s="56" t="s">
        <v>30</v>
      </c>
      <c r="G6" s="56" t="s">
        <v>31</v>
      </c>
      <c r="H6" s="59" t="s">
        <v>32</v>
      </c>
      <c r="I6" s="60" t="s">
        <v>30</v>
      </c>
      <c r="J6" s="60">
        <v>513</v>
      </c>
      <c r="K6" s="61">
        <v>5.5555555555555601E-2</v>
      </c>
      <c r="L6" s="62">
        <v>5.5555555555555601E-2</v>
      </c>
      <c r="M6" s="60">
        <v>458</v>
      </c>
      <c r="N6" s="60">
        <v>53</v>
      </c>
      <c r="O6" s="63">
        <v>2</v>
      </c>
      <c r="P6" s="59" t="s">
        <v>30</v>
      </c>
      <c r="Q6" s="60" t="s">
        <v>32</v>
      </c>
      <c r="R6" s="60">
        <v>187</v>
      </c>
      <c r="S6" s="61">
        <v>0.14438502673796799</v>
      </c>
      <c r="T6" s="62">
        <f t="shared" ref="T6:T7" si="0">1-S6</f>
        <v>0.85561497326203195</v>
      </c>
      <c r="U6" s="60">
        <v>134</v>
      </c>
      <c r="V6" s="60">
        <v>52</v>
      </c>
      <c r="W6" s="63">
        <v>1</v>
      </c>
      <c r="X6" s="59" t="s">
        <v>32</v>
      </c>
      <c r="Y6" s="60" t="s">
        <v>30</v>
      </c>
      <c r="Z6" s="60">
        <v>95</v>
      </c>
      <c r="AA6" s="61">
        <v>0.48947368421052601</v>
      </c>
      <c r="AB6" s="62">
        <v>0.48947368421052601</v>
      </c>
      <c r="AC6" s="60">
        <v>20</v>
      </c>
      <c r="AD6" s="60">
        <v>57</v>
      </c>
      <c r="AE6" s="63">
        <v>18</v>
      </c>
      <c r="AF6" s="59" t="s">
        <v>30</v>
      </c>
      <c r="AG6" s="60" t="s">
        <v>32</v>
      </c>
      <c r="AH6" s="60">
        <v>302</v>
      </c>
      <c r="AI6" s="61">
        <v>0.294701986754967</v>
      </c>
      <c r="AJ6" s="62">
        <f t="shared" ref="AJ6:AJ7" si="1">1-AI6</f>
        <v>0.70529801324503305</v>
      </c>
      <c r="AK6" s="60">
        <v>153</v>
      </c>
      <c r="AL6" s="60">
        <v>120</v>
      </c>
      <c r="AM6" s="63">
        <v>29</v>
      </c>
      <c r="AN6" s="69">
        <v>0.51146131805157602</v>
      </c>
    </row>
    <row r="7" spans="1:40">
      <c r="A7" s="56" t="s">
        <v>33</v>
      </c>
      <c r="B7" s="56">
        <v>8</v>
      </c>
      <c r="C7" s="60">
        <v>63777575</v>
      </c>
      <c r="D7" s="57" t="s">
        <v>34</v>
      </c>
      <c r="E7" s="56" t="s">
        <v>35</v>
      </c>
      <c r="F7" s="56" t="s">
        <v>26</v>
      </c>
      <c r="G7" s="56" t="s">
        <v>36</v>
      </c>
      <c r="H7" s="59" t="s">
        <v>24</v>
      </c>
      <c r="I7" s="60" t="s">
        <v>26</v>
      </c>
      <c r="J7" s="60">
        <v>512</v>
      </c>
      <c r="K7" s="61">
        <v>0.4013671875</v>
      </c>
      <c r="L7" s="62">
        <v>0.4013671875</v>
      </c>
      <c r="M7" s="60">
        <v>179</v>
      </c>
      <c r="N7" s="60">
        <v>255</v>
      </c>
      <c r="O7" s="63">
        <v>78</v>
      </c>
      <c r="P7" s="59" t="s">
        <v>26</v>
      </c>
      <c r="Q7" s="60" t="s">
        <v>24</v>
      </c>
      <c r="R7" s="60">
        <v>186</v>
      </c>
      <c r="S7" s="61">
        <v>0.84677419354838701</v>
      </c>
      <c r="T7" s="62">
        <f t="shared" si="0"/>
        <v>0.15322580645161299</v>
      </c>
      <c r="U7" s="60">
        <v>3</v>
      </c>
      <c r="V7" s="60">
        <v>51</v>
      </c>
      <c r="W7" s="63">
        <v>132</v>
      </c>
      <c r="X7" s="59" t="s">
        <v>26</v>
      </c>
      <c r="Y7" s="60" t="s">
        <v>24</v>
      </c>
      <c r="Z7" s="60">
        <v>95</v>
      </c>
      <c r="AA7" s="61">
        <v>0.48421052631578898</v>
      </c>
      <c r="AB7" s="62">
        <f>1-AA7</f>
        <v>0.51578947368421102</v>
      </c>
      <c r="AC7" s="60">
        <v>27</v>
      </c>
      <c r="AD7" s="60">
        <v>44</v>
      </c>
      <c r="AE7" s="63">
        <v>24</v>
      </c>
      <c r="AF7" s="59" t="s">
        <v>26</v>
      </c>
      <c r="AG7" s="60" t="s">
        <v>24</v>
      </c>
      <c r="AH7" s="60">
        <v>302</v>
      </c>
      <c r="AI7" s="61">
        <v>0.25331125827814599</v>
      </c>
      <c r="AJ7" s="62">
        <f t="shared" si="1"/>
        <v>0.74668874172185395</v>
      </c>
      <c r="AK7" s="60">
        <v>176</v>
      </c>
      <c r="AL7" s="60">
        <v>99</v>
      </c>
      <c r="AM7" s="63">
        <v>27</v>
      </c>
      <c r="AN7" s="69">
        <v>0.78366762177650395</v>
      </c>
    </row>
    <row r="8" spans="1:40">
      <c r="A8" s="56" t="s">
        <v>37</v>
      </c>
      <c r="B8" s="56">
        <v>10</v>
      </c>
      <c r="C8" s="60">
        <v>69122184</v>
      </c>
      <c r="D8" s="57" t="s">
        <v>38</v>
      </c>
      <c r="E8" s="56" t="s">
        <v>39</v>
      </c>
      <c r="F8" s="56" t="s">
        <v>30</v>
      </c>
      <c r="G8" s="56" t="s">
        <v>40</v>
      </c>
      <c r="H8" s="59" t="s">
        <v>24</v>
      </c>
      <c r="I8" s="60" t="s">
        <v>30</v>
      </c>
      <c r="J8" s="60">
        <v>510</v>
      </c>
      <c r="K8" s="61">
        <v>0.49019607843137297</v>
      </c>
      <c r="L8" s="62">
        <v>0.49019607843137297</v>
      </c>
      <c r="M8" s="60">
        <v>135</v>
      </c>
      <c r="N8" s="60">
        <v>250</v>
      </c>
      <c r="O8" s="63">
        <v>125</v>
      </c>
      <c r="P8" s="59" t="s">
        <v>24</v>
      </c>
      <c r="Q8" s="60" t="s">
        <v>30</v>
      </c>
      <c r="R8" s="60">
        <v>186</v>
      </c>
      <c r="S8" s="61">
        <v>0.241935483870968</v>
      </c>
      <c r="T8" s="62">
        <v>0.241935483870968</v>
      </c>
      <c r="U8" s="60">
        <v>106</v>
      </c>
      <c r="V8" s="60">
        <v>70</v>
      </c>
      <c r="W8" s="63">
        <v>10</v>
      </c>
      <c r="X8" s="59" t="s">
        <v>30</v>
      </c>
      <c r="Y8" s="60" t="s">
        <v>24</v>
      </c>
      <c r="Z8" s="60">
        <v>94</v>
      </c>
      <c r="AA8" s="61">
        <v>0.45212765957446799</v>
      </c>
      <c r="AB8" s="62">
        <f>1-AA8</f>
        <v>0.54787234042553201</v>
      </c>
      <c r="AC8" s="60">
        <v>26</v>
      </c>
      <c r="AD8" s="60">
        <v>51</v>
      </c>
      <c r="AE8" s="63">
        <v>17</v>
      </c>
      <c r="AF8" s="59" t="s">
        <v>24</v>
      </c>
      <c r="AG8" s="60" t="s">
        <v>30</v>
      </c>
      <c r="AH8" s="60">
        <v>299</v>
      </c>
      <c r="AI8" s="61">
        <v>0.10033444816053499</v>
      </c>
      <c r="AJ8" s="62">
        <v>0.10033444816053499</v>
      </c>
      <c r="AK8" s="60">
        <v>243</v>
      </c>
      <c r="AL8" s="60">
        <v>52</v>
      </c>
      <c r="AM8" s="63">
        <v>4</v>
      </c>
      <c r="AN8" s="69">
        <v>0.70916905444126099</v>
      </c>
    </row>
    <row r="9" spans="1:40">
      <c r="A9" s="56" t="s">
        <v>41</v>
      </c>
      <c r="B9" s="56">
        <v>14</v>
      </c>
      <c r="C9" s="60">
        <v>42224407</v>
      </c>
      <c r="D9" s="57" t="s">
        <v>38</v>
      </c>
      <c r="E9" s="56" t="s">
        <v>42</v>
      </c>
      <c r="F9" s="56" t="s">
        <v>30</v>
      </c>
      <c r="G9" s="58" t="s">
        <v>43</v>
      </c>
      <c r="H9" s="59" t="s">
        <v>24</v>
      </c>
      <c r="I9" s="60" t="s">
        <v>30</v>
      </c>
      <c r="J9" s="60">
        <v>514</v>
      </c>
      <c r="K9" s="61">
        <v>0.183852140077821</v>
      </c>
      <c r="L9" s="62">
        <v>0.183852140077821</v>
      </c>
      <c r="M9" s="60">
        <v>347</v>
      </c>
      <c r="N9" s="60">
        <v>145</v>
      </c>
      <c r="O9" s="63">
        <v>22</v>
      </c>
      <c r="P9" s="59" t="s">
        <v>30</v>
      </c>
      <c r="Q9" s="60" t="s">
        <v>24</v>
      </c>
      <c r="R9" s="60">
        <v>187</v>
      </c>
      <c r="S9" s="61">
        <v>6.4171122994652399E-2</v>
      </c>
      <c r="T9" s="62">
        <f>1-S9</f>
        <v>0.93582887700534756</v>
      </c>
      <c r="U9" s="60">
        <v>165</v>
      </c>
      <c r="V9" s="60">
        <v>20</v>
      </c>
      <c r="W9" s="63">
        <v>2</v>
      </c>
      <c r="X9" s="59" t="s">
        <v>24</v>
      </c>
      <c r="Y9" s="60" t="s">
        <v>30</v>
      </c>
      <c r="Z9" s="60">
        <v>95</v>
      </c>
      <c r="AA9" s="61">
        <v>0.384210526315789</v>
      </c>
      <c r="AB9" s="62">
        <v>0.384210526315789</v>
      </c>
      <c r="AC9" s="60">
        <v>36</v>
      </c>
      <c r="AD9" s="60">
        <v>45</v>
      </c>
      <c r="AE9" s="63">
        <v>14</v>
      </c>
      <c r="AF9" s="59" t="s">
        <v>30</v>
      </c>
      <c r="AG9" s="60" t="s">
        <v>24</v>
      </c>
      <c r="AH9" s="60">
        <v>302</v>
      </c>
      <c r="AI9" s="61">
        <v>0.294701986754967</v>
      </c>
      <c r="AJ9" s="62">
        <f>1-AI9</f>
        <v>0.70529801324503305</v>
      </c>
      <c r="AK9" s="60">
        <v>150</v>
      </c>
      <c r="AL9" s="60">
        <v>126</v>
      </c>
      <c r="AM9" s="63">
        <v>26</v>
      </c>
      <c r="AN9" s="69">
        <v>0.504285714285714</v>
      </c>
    </row>
    <row r="10" spans="1:40">
      <c r="A10" s="56" t="s">
        <v>44</v>
      </c>
      <c r="B10" s="56">
        <v>16</v>
      </c>
      <c r="C10" s="60">
        <v>46117662</v>
      </c>
      <c r="D10" s="57" t="s">
        <v>45</v>
      </c>
      <c r="E10" s="56" t="s">
        <v>39</v>
      </c>
      <c r="F10" s="56" t="s">
        <v>24</v>
      </c>
      <c r="G10" s="58" t="s">
        <v>46</v>
      </c>
      <c r="H10" s="59" t="s">
        <v>24</v>
      </c>
      <c r="I10" s="60" t="s">
        <v>30</v>
      </c>
      <c r="J10" s="60">
        <v>511</v>
      </c>
      <c r="K10" s="61">
        <v>0.49510763209393299</v>
      </c>
      <c r="L10" s="62">
        <f>1-K10</f>
        <v>0.50489236790606706</v>
      </c>
      <c r="M10" s="60">
        <v>132</v>
      </c>
      <c r="N10" s="60">
        <v>252</v>
      </c>
      <c r="O10" s="63">
        <v>127</v>
      </c>
      <c r="P10" s="59" t="s">
        <v>24</v>
      </c>
      <c r="Q10" s="60" t="s">
        <v>30</v>
      </c>
      <c r="R10" s="60">
        <v>186</v>
      </c>
      <c r="S10" s="61">
        <v>0.287634408602151</v>
      </c>
      <c r="T10" s="62">
        <f t="shared" ref="T10:T12" si="2">1-S10</f>
        <v>0.71236559139784905</v>
      </c>
      <c r="U10" s="60">
        <v>91</v>
      </c>
      <c r="V10" s="60">
        <v>83</v>
      </c>
      <c r="W10" s="63">
        <v>12</v>
      </c>
      <c r="X10" s="59" t="s">
        <v>24</v>
      </c>
      <c r="Y10" s="60" t="s">
        <v>30</v>
      </c>
      <c r="Z10" s="60">
        <v>95</v>
      </c>
      <c r="AA10" s="61">
        <v>0.18421052631578899</v>
      </c>
      <c r="AB10" s="62">
        <f>1-AA10</f>
        <v>0.81578947368421106</v>
      </c>
      <c r="AC10" s="60">
        <v>63</v>
      </c>
      <c r="AD10" s="60">
        <v>29</v>
      </c>
      <c r="AE10" s="63">
        <v>3</v>
      </c>
      <c r="AF10" s="59" t="s">
        <v>24</v>
      </c>
      <c r="AG10" s="60" t="s">
        <v>30</v>
      </c>
      <c r="AH10" s="60">
        <v>302</v>
      </c>
      <c r="AI10" s="61">
        <v>0.16390728476821201</v>
      </c>
      <c r="AJ10" s="62">
        <f t="shared" ref="AJ10:AJ12" si="3">1-AI10</f>
        <v>0.83609271523178796</v>
      </c>
      <c r="AK10" s="60">
        <v>210</v>
      </c>
      <c r="AL10" s="60">
        <v>85</v>
      </c>
      <c r="AM10" s="63">
        <v>7</v>
      </c>
      <c r="AN10" s="69">
        <v>0.70714285714285707</v>
      </c>
    </row>
    <row r="11" spans="1:40">
      <c r="A11" s="56" t="s">
        <v>47</v>
      </c>
      <c r="B11" s="56">
        <v>23</v>
      </c>
      <c r="C11" s="60">
        <v>48489474</v>
      </c>
      <c r="D11" s="57" t="s">
        <v>48</v>
      </c>
      <c r="E11" s="56" t="s">
        <v>49</v>
      </c>
      <c r="F11" s="56" t="s">
        <v>30</v>
      </c>
      <c r="G11" s="58" t="s">
        <v>50</v>
      </c>
      <c r="H11" s="59" t="s">
        <v>30</v>
      </c>
      <c r="I11" s="60" t="s">
        <v>24</v>
      </c>
      <c r="J11" s="60">
        <v>492</v>
      </c>
      <c r="K11" s="61">
        <v>7.1138211382113806E-2</v>
      </c>
      <c r="L11" s="62">
        <f t="shared" ref="L11:L12" si="4">1-K11</f>
        <v>0.92886178861788615</v>
      </c>
      <c r="M11" s="60">
        <v>423</v>
      </c>
      <c r="N11" s="60">
        <v>68</v>
      </c>
      <c r="O11" s="63">
        <v>1</v>
      </c>
      <c r="P11" s="59" t="s">
        <v>30</v>
      </c>
      <c r="Q11" s="60" t="s">
        <v>24</v>
      </c>
      <c r="R11" s="60">
        <v>184</v>
      </c>
      <c r="S11" s="61">
        <v>0.217391304347826</v>
      </c>
      <c r="T11" s="62">
        <f t="shared" si="2"/>
        <v>0.78260869565217406</v>
      </c>
      <c r="U11" s="60">
        <v>117</v>
      </c>
      <c r="V11" s="60">
        <v>54</v>
      </c>
      <c r="W11" s="63">
        <v>13</v>
      </c>
      <c r="X11" s="59" t="s">
        <v>30</v>
      </c>
      <c r="Y11" s="60" t="s">
        <v>24</v>
      </c>
      <c r="Z11" s="60">
        <v>92</v>
      </c>
      <c r="AA11" s="61">
        <v>0.39673913043478298</v>
      </c>
      <c r="AB11" s="62">
        <f t="shared" ref="AB11:AB12" si="5">1-AA11</f>
        <v>0.60326086956521707</v>
      </c>
      <c r="AC11" s="60">
        <v>34</v>
      </c>
      <c r="AD11" s="60">
        <v>43</v>
      </c>
      <c r="AE11" s="63">
        <v>15</v>
      </c>
      <c r="AF11" s="59" t="s">
        <v>30</v>
      </c>
      <c r="AG11" s="60" t="s">
        <v>24</v>
      </c>
      <c r="AH11" s="60">
        <v>295</v>
      </c>
      <c r="AI11" s="61">
        <v>2.5423728813559299E-2</v>
      </c>
      <c r="AJ11" s="67">
        <f t="shared" si="3"/>
        <v>0.97457627118644075</v>
      </c>
      <c r="AK11" s="60">
        <v>281</v>
      </c>
      <c r="AL11" s="60">
        <v>13</v>
      </c>
      <c r="AM11" s="63">
        <v>1</v>
      </c>
      <c r="AN11" s="68">
        <v>0.65273775216138308</v>
      </c>
    </row>
    <row r="12" spans="1:40">
      <c r="A12" s="56" t="s">
        <v>51</v>
      </c>
      <c r="B12" s="56">
        <v>27</v>
      </c>
      <c r="C12" s="60">
        <v>37404652</v>
      </c>
      <c r="D12" s="70" t="s">
        <v>28</v>
      </c>
      <c r="E12" s="71" t="s">
        <v>29</v>
      </c>
      <c r="F12" s="71" t="s">
        <v>32</v>
      </c>
      <c r="G12" s="72" t="s">
        <v>52</v>
      </c>
      <c r="H12" s="73" t="s">
        <v>32</v>
      </c>
      <c r="I12" s="74" t="s">
        <v>30</v>
      </c>
      <c r="J12" s="74">
        <v>516</v>
      </c>
      <c r="K12" s="75">
        <v>0.55426356589147296</v>
      </c>
      <c r="L12" s="76">
        <f t="shared" si="4"/>
        <v>0.44573643410852704</v>
      </c>
      <c r="M12" s="74">
        <v>97</v>
      </c>
      <c r="N12" s="74">
        <v>266</v>
      </c>
      <c r="O12" s="77">
        <v>153</v>
      </c>
      <c r="P12" s="73" t="s">
        <v>32</v>
      </c>
      <c r="Q12" s="74" t="s">
        <v>30</v>
      </c>
      <c r="R12" s="74">
        <v>187</v>
      </c>
      <c r="S12" s="75">
        <v>0.34224598930481298</v>
      </c>
      <c r="T12" s="76">
        <f t="shared" si="2"/>
        <v>0.65775401069518702</v>
      </c>
      <c r="U12" s="74">
        <v>77</v>
      </c>
      <c r="V12" s="74">
        <v>92</v>
      </c>
      <c r="W12" s="77">
        <v>18</v>
      </c>
      <c r="X12" s="73" t="s">
        <v>32</v>
      </c>
      <c r="Y12" s="74" t="s">
        <v>30</v>
      </c>
      <c r="Z12" s="74">
        <v>95</v>
      </c>
      <c r="AA12" s="75">
        <v>4.7368421052631601E-2</v>
      </c>
      <c r="AB12" s="78">
        <f t="shared" si="5"/>
        <v>0.95263157894736838</v>
      </c>
      <c r="AC12" s="74">
        <v>86</v>
      </c>
      <c r="AD12" s="74">
        <v>9</v>
      </c>
      <c r="AE12" s="77">
        <v>0</v>
      </c>
      <c r="AF12" s="73" t="s">
        <v>32</v>
      </c>
      <c r="AG12" s="74" t="s">
        <v>30</v>
      </c>
      <c r="AH12" s="74">
        <v>302</v>
      </c>
      <c r="AI12" s="75">
        <v>0.105960264900662</v>
      </c>
      <c r="AJ12" s="76">
        <f t="shared" si="3"/>
        <v>0.89403973509933798</v>
      </c>
      <c r="AK12" s="74">
        <v>244</v>
      </c>
      <c r="AL12" s="74">
        <v>52</v>
      </c>
      <c r="AM12" s="77">
        <v>6</v>
      </c>
      <c r="AN12" s="100">
        <v>0.65428571428571403</v>
      </c>
    </row>
    <row r="13" spans="1:40">
      <c r="A13" s="79" t="s">
        <v>53</v>
      </c>
      <c r="B13" s="8"/>
      <c r="C13" s="8"/>
      <c r="D13" s="80"/>
      <c r="E13" s="81"/>
      <c r="F13" s="81"/>
      <c r="G13" s="58"/>
      <c r="H13" s="59"/>
      <c r="I13" s="60"/>
      <c r="J13" s="60"/>
      <c r="K13" s="61"/>
      <c r="L13" s="62"/>
      <c r="M13" s="60"/>
      <c r="N13" s="60"/>
      <c r="O13" s="63"/>
      <c r="P13" s="59"/>
      <c r="Q13" s="60"/>
      <c r="R13" s="60"/>
      <c r="S13" s="61"/>
      <c r="T13" s="62"/>
      <c r="U13" s="60"/>
      <c r="V13" s="60"/>
      <c r="W13" s="63"/>
      <c r="X13" s="59"/>
      <c r="Y13" s="60"/>
      <c r="Z13" s="60"/>
      <c r="AA13" s="61"/>
      <c r="AB13" s="64"/>
      <c r="AC13" s="60"/>
      <c r="AD13" s="60"/>
      <c r="AE13" s="63"/>
      <c r="AF13" s="59"/>
      <c r="AG13" s="60"/>
      <c r="AH13" s="60"/>
      <c r="AI13" s="61"/>
      <c r="AJ13" s="62"/>
      <c r="AK13" s="60"/>
      <c r="AL13" s="60"/>
      <c r="AM13" s="63"/>
      <c r="AN13" s="65"/>
    </row>
    <row r="14" spans="1:40">
      <c r="A14" s="56" t="s">
        <v>54</v>
      </c>
      <c r="B14" s="56">
        <v>6</v>
      </c>
      <c r="C14" s="60">
        <v>18062312</v>
      </c>
      <c r="D14" s="57" t="s">
        <v>55</v>
      </c>
      <c r="E14" s="56" t="s">
        <v>42</v>
      </c>
      <c r="F14" s="56" t="s">
        <v>32</v>
      </c>
      <c r="G14" s="58" t="s">
        <v>56</v>
      </c>
      <c r="H14" s="59" t="s">
        <v>32</v>
      </c>
      <c r="I14" s="60" t="s">
        <v>30</v>
      </c>
      <c r="J14" s="60">
        <v>514</v>
      </c>
      <c r="K14" s="61">
        <v>0.33754863813229602</v>
      </c>
      <c r="L14" s="62">
        <f>1-K14</f>
        <v>0.66245136186770393</v>
      </c>
      <c r="M14" s="60">
        <v>235</v>
      </c>
      <c r="N14" s="60">
        <v>211</v>
      </c>
      <c r="O14" s="63">
        <v>68</v>
      </c>
      <c r="P14" s="59" t="s">
        <v>30</v>
      </c>
      <c r="Q14" s="60" t="s">
        <v>32</v>
      </c>
      <c r="R14" s="60">
        <v>187</v>
      </c>
      <c r="S14" s="61">
        <v>0.16310160427807499</v>
      </c>
      <c r="T14" s="62">
        <v>0.16310160427807499</v>
      </c>
      <c r="U14" s="60">
        <v>131</v>
      </c>
      <c r="V14" s="60">
        <v>51</v>
      </c>
      <c r="W14" s="63">
        <v>5</v>
      </c>
      <c r="X14" s="59" t="s">
        <v>30</v>
      </c>
      <c r="Y14" s="60" t="s">
        <v>32</v>
      </c>
      <c r="Z14" s="60">
        <v>95</v>
      </c>
      <c r="AA14" s="61">
        <v>5.2631578947368397E-2</v>
      </c>
      <c r="AB14" s="62">
        <v>5.2631578947368397E-2</v>
      </c>
      <c r="AC14" s="60">
        <v>85</v>
      </c>
      <c r="AD14" s="60">
        <v>10</v>
      </c>
      <c r="AE14" s="63">
        <v>0</v>
      </c>
      <c r="AF14" s="59" t="s">
        <v>30</v>
      </c>
      <c r="AG14" s="60" t="s">
        <v>32</v>
      </c>
      <c r="AH14" s="60">
        <v>302</v>
      </c>
      <c r="AI14" s="61">
        <v>0.38245033112582799</v>
      </c>
      <c r="AJ14" s="62">
        <v>0.38245033112582799</v>
      </c>
      <c r="AK14" s="60">
        <v>105</v>
      </c>
      <c r="AL14" s="60">
        <v>163</v>
      </c>
      <c r="AM14" s="63">
        <v>34</v>
      </c>
      <c r="AN14" s="69">
        <v>0.494285714285714</v>
      </c>
    </row>
    <row r="15" spans="1:40">
      <c r="A15" s="56" t="s">
        <v>57</v>
      </c>
      <c r="B15" s="56">
        <v>21</v>
      </c>
      <c r="C15" s="60">
        <v>45973013</v>
      </c>
      <c r="D15" s="57" t="s">
        <v>58</v>
      </c>
      <c r="E15" s="56" t="s">
        <v>29</v>
      </c>
      <c r="F15" s="56" t="s">
        <v>32</v>
      </c>
      <c r="G15" s="58" t="s">
        <v>59</v>
      </c>
      <c r="H15" s="59" t="s">
        <v>32</v>
      </c>
      <c r="I15" s="60" t="s">
        <v>30</v>
      </c>
      <c r="J15" s="60">
        <v>506</v>
      </c>
      <c r="K15" s="61">
        <v>0.32213438735177902</v>
      </c>
      <c r="L15" s="62">
        <f t="shared" ref="L15:L16" si="6">1-K15</f>
        <v>0.67786561264822098</v>
      </c>
      <c r="M15" s="60">
        <v>234</v>
      </c>
      <c r="N15" s="60">
        <v>218</v>
      </c>
      <c r="O15" s="63">
        <v>54</v>
      </c>
      <c r="P15" s="59" t="s">
        <v>32</v>
      </c>
      <c r="Q15" s="60" t="s">
        <v>30</v>
      </c>
      <c r="R15" s="60">
        <v>186</v>
      </c>
      <c r="S15" s="61">
        <v>0.55645161290322598</v>
      </c>
      <c r="T15" s="62">
        <f>1-S15</f>
        <v>0.44354838709677402</v>
      </c>
      <c r="U15" s="60">
        <v>39</v>
      </c>
      <c r="V15" s="60">
        <v>87</v>
      </c>
      <c r="W15" s="63">
        <v>60</v>
      </c>
      <c r="X15" s="59" t="s">
        <v>32</v>
      </c>
      <c r="Y15" s="60" t="s">
        <v>30</v>
      </c>
      <c r="Z15" s="60">
        <v>87</v>
      </c>
      <c r="AA15" s="61">
        <v>0.39655172413793099</v>
      </c>
      <c r="AB15" s="62">
        <f>1-AA15</f>
        <v>0.60344827586206895</v>
      </c>
      <c r="AC15" s="60">
        <v>35</v>
      </c>
      <c r="AD15" s="60">
        <v>35</v>
      </c>
      <c r="AE15" s="63">
        <v>17</v>
      </c>
      <c r="AF15" s="59" t="s">
        <v>32</v>
      </c>
      <c r="AG15" s="60" t="s">
        <v>30</v>
      </c>
      <c r="AH15" s="60">
        <v>282</v>
      </c>
      <c r="AI15" s="61">
        <v>0.124113475177305</v>
      </c>
      <c r="AJ15" s="62">
        <f>1-AI15</f>
        <v>0.87588652482269502</v>
      </c>
      <c r="AK15" s="60">
        <v>213</v>
      </c>
      <c r="AL15" s="60">
        <v>68</v>
      </c>
      <c r="AM15" s="63">
        <v>1</v>
      </c>
      <c r="AN15" s="69">
        <v>0.67672413793103403</v>
      </c>
    </row>
    <row r="16" spans="1:40">
      <c r="A16" s="56" t="s">
        <v>60</v>
      </c>
      <c r="B16" s="56">
        <v>26</v>
      </c>
      <c r="C16" s="60">
        <v>7164610</v>
      </c>
      <c r="D16" s="57" t="s">
        <v>61</v>
      </c>
      <c r="E16" s="56" t="s">
        <v>23</v>
      </c>
      <c r="F16" s="56" t="s">
        <v>24</v>
      </c>
      <c r="G16" s="58" t="s">
        <v>62</v>
      </c>
      <c r="H16" s="59" t="s">
        <v>24</v>
      </c>
      <c r="I16" s="60" t="s">
        <v>26</v>
      </c>
      <c r="J16" s="60">
        <v>514</v>
      </c>
      <c r="K16" s="61">
        <v>0.25486381322957202</v>
      </c>
      <c r="L16" s="62">
        <f t="shared" si="6"/>
        <v>0.74513618677042803</v>
      </c>
      <c r="M16" s="60">
        <v>288</v>
      </c>
      <c r="N16" s="60">
        <v>190</v>
      </c>
      <c r="O16" s="63">
        <v>36</v>
      </c>
      <c r="P16" s="59" t="s">
        <v>26</v>
      </c>
      <c r="Q16" s="60" t="s">
        <v>24</v>
      </c>
      <c r="R16" s="60">
        <v>185</v>
      </c>
      <c r="S16" s="61">
        <v>0.31621621621621598</v>
      </c>
      <c r="T16" s="62">
        <v>0.31621621621621598</v>
      </c>
      <c r="U16" s="60">
        <v>88</v>
      </c>
      <c r="V16" s="60">
        <v>77</v>
      </c>
      <c r="W16" s="63">
        <v>20</v>
      </c>
      <c r="X16" s="59" t="s">
        <v>24</v>
      </c>
      <c r="Y16" s="60" t="s">
        <v>26</v>
      </c>
      <c r="Z16" s="60">
        <v>95</v>
      </c>
      <c r="AA16" s="61">
        <v>0.41578947368421099</v>
      </c>
      <c r="AB16" s="62">
        <f t="shared" ref="AB16:AB18" si="7">1-AA16</f>
        <v>0.58421052631578907</v>
      </c>
      <c r="AC16" s="60">
        <v>32</v>
      </c>
      <c r="AD16" s="60">
        <v>47</v>
      </c>
      <c r="AE16" s="63">
        <v>16</v>
      </c>
      <c r="AF16" s="59" t="s">
        <v>26</v>
      </c>
      <c r="AG16" s="60" t="s">
        <v>24</v>
      </c>
      <c r="AH16" s="60">
        <v>300</v>
      </c>
      <c r="AI16" s="61">
        <v>0.20499999999999999</v>
      </c>
      <c r="AJ16" s="62">
        <v>0.20499999999999999</v>
      </c>
      <c r="AK16" s="60">
        <v>191</v>
      </c>
      <c r="AL16" s="60">
        <v>95</v>
      </c>
      <c r="AM16" s="63">
        <v>14</v>
      </c>
      <c r="AN16" s="69">
        <v>0.58142857142857096</v>
      </c>
    </row>
    <row r="17" spans="1:40">
      <c r="A17" s="56" t="s">
        <v>63</v>
      </c>
      <c r="B17" s="56">
        <v>28</v>
      </c>
      <c r="C17" s="60">
        <v>37236337</v>
      </c>
      <c r="D17" s="57" t="s">
        <v>64</v>
      </c>
      <c r="E17" s="56" t="s">
        <v>29</v>
      </c>
      <c r="F17" s="56" t="s">
        <v>32</v>
      </c>
      <c r="G17" s="58" t="s">
        <v>65</v>
      </c>
      <c r="H17" s="59" t="s">
        <v>30</v>
      </c>
      <c r="I17" s="60" t="s">
        <v>32</v>
      </c>
      <c r="J17" s="60">
        <v>512</v>
      </c>
      <c r="K17" s="61">
        <v>0.2509765625</v>
      </c>
      <c r="L17" s="62">
        <v>0.2509765625</v>
      </c>
      <c r="M17" s="60">
        <v>287</v>
      </c>
      <c r="N17" s="60">
        <v>193</v>
      </c>
      <c r="O17" s="63">
        <v>32</v>
      </c>
      <c r="P17" s="59" t="s">
        <v>32</v>
      </c>
      <c r="Q17" s="60" t="s">
        <v>30</v>
      </c>
      <c r="R17" s="60">
        <v>187</v>
      </c>
      <c r="S17" s="61">
        <v>0.68983957219251302</v>
      </c>
      <c r="T17" s="62">
        <f>1-S17</f>
        <v>0.31016042780748698</v>
      </c>
      <c r="U17" s="60">
        <v>22</v>
      </c>
      <c r="V17" s="60">
        <v>72</v>
      </c>
      <c r="W17" s="63">
        <v>93</v>
      </c>
      <c r="X17" s="59" t="s">
        <v>32</v>
      </c>
      <c r="Y17" s="60" t="s">
        <v>30</v>
      </c>
      <c r="Z17" s="60">
        <v>95</v>
      </c>
      <c r="AA17" s="61">
        <v>0.34736842105263199</v>
      </c>
      <c r="AB17" s="62">
        <f t="shared" si="7"/>
        <v>0.65263157894736801</v>
      </c>
      <c r="AC17" s="60">
        <v>39</v>
      </c>
      <c r="AD17" s="60">
        <v>46</v>
      </c>
      <c r="AE17" s="63">
        <v>10</v>
      </c>
      <c r="AF17" s="59" t="s">
        <v>32</v>
      </c>
      <c r="AG17" s="60" t="s">
        <v>30</v>
      </c>
      <c r="AH17" s="60">
        <v>302</v>
      </c>
      <c r="AI17" s="61">
        <v>0.27317880794701999</v>
      </c>
      <c r="AJ17" s="62">
        <f>1-AI17</f>
        <v>0.72682119205298001</v>
      </c>
      <c r="AK17" s="60">
        <v>158</v>
      </c>
      <c r="AL17" s="60">
        <v>123</v>
      </c>
      <c r="AM17" s="63">
        <v>21</v>
      </c>
      <c r="AN17" s="69">
        <v>0.59571428571428597</v>
      </c>
    </row>
    <row r="18" spans="1:40">
      <c r="A18" s="82" t="s">
        <v>66</v>
      </c>
      <c r="B18" s="82">
        <v>29</v>
      </c>
      <c r="C18" s="83">
        <v>11752985</v>
      </c>
      <c r="D18" s="57" t="s">
        <v>67</v>
      </c>
      <c r="E18" s="56" t="s">
        <v>35</v>
      </c>
      <c r="F18" s="56" t="s">
        <v>26</v>
      </c>
      <c r="G18" s="58" t="s">
        <v>68</v>
      </c>
      <c r="H18" s="59" t="s">
        <v>24</v>
      </c>
      <c r="I18" s="60" t="s">
        <v>26</v>
      </c>
      <c r="J18" s="60">
        <v>514</v>
      </c>
      <c r="K18" s="61">
        <v>0.44260700389105101</v>
      </c>
      <c r="L18" s="62">
        <v>0.44260700389105101</v>
      </c>
      <c r="M18" s="60">
        <v>159</v>
      </c>
      <c r="N18" s="60">
        <v>255</v>
      </c>
      <c r="O18" s="63">
        <v>100</v>
      </c>
      <c r="P18" s="59" t="s">
        <v>24</v>
      </c>
      <c r="Q18" s="60" t="s">
        <v>26</v>
      </c>
      <c r="R18" s="60">
        <v>187</v>
      </c>
      <c r="S18" s="61">
        <v>0.59625668449197899</v>
      </c>
      <c r="T18" s="62">
        <v>0.59625668449197899</v>
      </c>
      <c r="U18" s="60">
        <v>27</v>
      </c>
      <c r="V18" s="60">
        <v>97</v>
      </c>
      <c r="W18" s="63">
        <v>63</v>
      </c>
      <c r="X18" s="59" t="s">
        <v>26</v>
      </c>
      <c r="Y18" s="60" t="s">
        <v>24</v>
      </c>
      <c r="Z18" s="60">
        <v>95</v>
      </c>
      <c r="AA18" s="61">
        <v>0.14210526315789501</v>
      </c>
      <c r="AB18" s="62">
        <f t="shared" si="7"/>
        <v>0.85789473684210504</v>
      </c>
      <c r="AC18" s="60">
        <v>70</v>
      </c>
      <c r="AD18" s="60">
        <v>23</v>
      </c>
      <c r="AE18" s="63">
        <v>2</v>
      </c>
      <c r="AF18" s="59" t="s">
        <v>24</v>
      </c>
      <c r="AG18" s="60" t="s">
        <v>26</v>
      </c>
      <c r="AH18" s="60">
        <v>302</v>
      </c>
      <c r="AI18" s="61">
        <v>0.25165562913907302</v>
      </c>
      <c r="AJ18" s="62">
        <v>0.25165562913907302</v>
      </c>
      <c r="AK18" s="60">
        <v>170</v>
      </c>
      <c r="AL18" s="60">
        <v>112</v>
      </c>
      <c r="AM18" s="63">
        <v>20</v>
      </c>
      <c r="AN18" s="69">
        <v>0.58571428571428608</v>
      </c>
    </row>
    <row r="19" spans="1:40">
      <c r="A19" s="82" t="s">
        <v>69</v>
      </c>
      <c r="B19" s="82">
        <v>34</v>
      </c>
      <c r="C19" s="83">
        <v>10311397</v>
      </c>
      <c r="D19" s="57" t="s">
        <v>58</v>
      </c>
      <c r="E19" s="56" t="s">
        <v>42</v>
      </c>
      <c r="F19" s="56" t="s">
        <v>32</v>
      </c>
      <c r="G19" s="58" t="s">
        <v>70</v>
      </c>
      <c r="H19" s="59" t="s">
        <v>30</v>
      </c>
      <c r="I19" s="60" t="s">
        <v>32</v>
      </c>
      <c r="J19" s="60">
        <v>515</v>
      </c>
      <c r="K19" s="61">
        <v>9.7087378640776695E-4</v>
      </c>
      <c r="L19" s="62">
        <v>9.7087378640776695E-4</v>
      </c>
      <c r="M19" s="60">
        <v>514</v>
      </c>
      <c r="N19" s="60">
        <v>1</v>
      </c>
      <c r="O19" s="63">
        <v>0</v>
      </c>
      <c r="P19" s="59" t="s">
        <v>30</v>
      </c>
      <c r="Q19" s="60" t="s">
        <v>32</v>
      </c>
      <c r="R19" s="60">
        <v>187</v>
      </c>
      <c r="S19" s="61">
        <v>6.9518716577540093E-2</v>
      </c>
      <c r="T19" s="62">
        <v>6.9518716577540093E-2</v>
      </c>
      <c r="U19" s="60">
        <v>161</v>
      </c>
      <c r="V19" s="60">
        <v>26</v>
      </c>
      <c r="W19" s="63">
        <v>0</v>
      </c>
      <c r="X19" s="59" t="s">
        <v>30</v>
      </c>
      <c r="Y19" s="60" t="s">
        <v>32</v>
      </c>
      <c r="Z19" s="60">
        <v>96</v>
      </c>
      <c r="AA19" s="61">
        <v>0</v>
      </c>
      <c r="AB19" s="62">
        <v>0</v>
      </c>
      <c r="AC19" s="60">
        <v>96</v>
      </c>
      <c r="AD19" s="60">
        <v>0</v>
      </c>
      <c r="AE19" s="63">
        <v>0</v>
      </c>
      <c r="AF19" s="59" t="s">
        <v>30</v>
      </c>
      <c r="AG19" s="60" t="s">
        <v>32</v>
      </c>
      <c r="AH19" s="60">
        <v>302</v>
      </c>
      <c r="AI19" s="61">
        <v>8.6092715231788103E-2</v>
      </c>
      <c r="AJ19" s="62">
        <v>8.6092715231788103E-2</v>
      </c>
      <c r="AK19" s="60">
        <v>253</v>
      </c>
      <c r="AL19" s="60">
        <v>46</v>
      </c>
      <c r="AM19" s="63">
        <v>3</v>
      </c>
      <c r="AN19" s="69">
        <v>0.878571428571429</v>
      </c>
    </row>
    <row r="20" spans="1:40">
      <c r="A20" s="82" t="s">
        <v>71</v>
      </c>
      <c r="B20" s="82">
        <v>34</v>
      </c>
      <c r="C20" s="83">
        <v>21820555</v>
      </c>
      <c r="D20" s="57" t="s">
        <v>72</v>
      </c>
      <c r="E20" s="56" t="s">
        <v>73</v>
      </c>
      <c r="F20" s="56" t="s">
        <v>26</v>
      </c>
      <c r="G20" s="58" t="s">
        <v>74</v>
      </c>
      <c r="H20" s="59" t="s">
        <v>26</v>
      </c>
      <c r="I20" s="60" t="s">
        <v>32</v>
      </c>
      <c r="J20" s="60">
        <v>515</v>
      </c>
      <c r="K20" s="61">
        <v>0.20873786407767</v>
      </c>
      <c r="L20" s="62">
        <f>1-K20</f>
        <v>0.79126213592232997</v>
      </c>
      <c r="M20" s="60">
        <v>321</v>
      </c>
      <c r="N20" s="60">
        <v>173</v>
      </c>
      <c r="O20" s="63">
        <v>21</v>
      </c>
      <c r="P20" s="59" t="s">
        <v>26</v>
      </c>
      <c r="Q20" s="60" t="s">
        <v>32</v>
      </c>
      <c r="R20" s="60">
        <v>187</v>
      </c>
      <c r="S20" s="61">
        <v>0.10962566844919799</v>
      </c>
      <c r="T20" s="62">
        <f>1-S20</f>
        <v>0.89037433155080203</v>
      </c>
      <c r="U20" s="60">
        <v>150</v>
      </c>
      <c r="V20" s="60">
        <v>33</v>
      </c>
      <c r="W20" s="63">
        <v>4</v>
      </c>
      <c r="X20" s="59" t="s">
        <v>26</v>
      </c>
      <c r="Y20" s="60" t="s">
        <v>32</v>
      </c>
      <c r="Z20" s="60">
        <v>96</v>
      </c>
      <c r="AA20" s="61">
        <v>4.6875E-2</v>
      </c>
      <c r="AB20" s="67">
        <f>1-AA20</f>
        <v>0.953125</v>
      </c>
      <c r="AC20" s="60">
        <v>87</v>
      </c>
      <c r="AD20" s="60">
        <v>9</v>
      </c>
      <c r="AE20" s="63">
        <v>0</v>
      </c>
      <c r="AF20" s="59" t="s">
        <v>26</v>
      </c>
      <c r="AG20" s="60" t="s">
        <v>32</v>
      </c>
      <c r="AH20" s="60">
        <v>302</v>
      </c>
      <c r="AI20" s="61">
        <v>4.3046357615894003E-2</v>
      </c>
      <c r="AJ20" s="67">
        <f>1-AI20</f>
        <v>0.95695364238410596</v>
      </c>
      <c r="AK20" s="60">
        <v>276</v>
      </c>
      <c r="AL20" s="60">
        <v>26</v>
      </c>
      <c r="AM20" s="63">
        <v>0</v>
      </c>
      <c r="AN20" s="68">
        <v>0.79857142857142893</v>
      </c>
    </row>
    <row r="21" spans="1:40">
      <c r="A21" s="71" t="s">
        <v>75</v>
      </c>
      <c r="B21" s="71">
        <v>34</v>
      </c>
      <c r="C21" s="74">
        <v>41393801</v>
      </c>
      <c r="D21" s="70" t="s">
        <v>58</v>
      </c>
      <c r="E21" s="71" t="s">
        <v>42</v>
      </c>
      <c r="F21" s="71" t="s">
        <v>30</v>
      </c>
      <c r="G21" s="72" t="s">
        <v>76</v>
      </c>
      <c r="H21" s="59" t="s">
        <v>32</v>
      </c>
      <c r="I21" s="60" t="s">
        <v>30</v>
      </c>
      <c r="J21" s="60">
        <v>513</v>
      </c>
      <c r="K21" s="61">
        <v>0.19298245614035101</v>
      </c>
      <c r="L21" s="62">
        <v>0.19298245614035101</v>
      </c>
      <c r="M21" s="60">
        <v>342</v>
      </c>
      <c r="N21" s="60">
        <v>144</v>
      </c>
      <c r="O21" s="63">
        <v>27</v>
      </c>
      <c r="P21" s="59" t="s">
        <v>30</v>
      </c>
      <c r="Q21" s="60" t="s">
        <v>32</v>
      </c>
      <c r="R21" s="60">
        <v>187</v>
      </c>
      <c r="S21" s="61">
        <v>0.532085561497326</v>
      </c>
      <c r="T21" s="62">
        <f t="shared" ref="T21:T27" si="8">1-S21</f>
        <v>0.467914438502674</v>
      </c>
      <c r="U21" s="60">
        <v>40</v>
      </c>
      <c r="V21" s="60">
        <v>95</v>
      </c>
      <c r="W21" s="63">
        <v>52</v>
      </c>
      <c r="X21" s="59" t="s">
        <v>30</v>
      </c>
      <c r="Y21" s="60" t="s">
        <v>32</v>
      </c>
      <c r="Z21" s="60">
        <v>95</v>
      </c>
      <c r="AA21" s="61">
        <v>0.24210526315789499</v>
      </c>
      <c r="AB21" s="62">
        <f>1-AA21</f>
        <v>0.75789473684210495</v>
      </c>
      <c r="AC21" s="60">
        <v>57</v>
      </c>
      <c r="AD21" s="60">
        <v>30</v>
      </c>
      <c r="AE21" s="63">
        <v>8</v>
      </c>
      <c r="AF21" s="59" t="s">
        <v>30</v>
      </c>
      <c r="AG21" s="60" t="s">
        <v>32</v>
      </c>
      <c r="AH21" s="60">
        <v>302</v>
      </c>
      <c r="AI21" s="61">
        <v>0.17218543046357601</v>
      </c>
      <c r="AJ21" s="62">
        <f t="shared" ref="AJ21:AJ27" si="9">1-AI21</f>
        <v>0.82781456953642396</v>
      </c>
      <c r="AK21" s="60">
        <v>207</v>
      </c>
      <c r="AL21" s="60">
        <v>86</v>
      </c>
      <c r="AM21" s="63">
        <v>9</v>
      </c>
      <c r="AN21" s="94">
        <v>0.54285714285714293</v>
      </c>
    </row>
    <row r="22" spans="1:40">
      <c r="A22" s="79" t="s">
        <v>77</v>
      </c>
      <c r="B22" s="8"/>
      <c r="C22" s="8"/>
      <c r="D22" s="84"/>
      <c r="E22" s="8"/>
      <c r="F22" s="85"/>
      <c r="G22" s="86"/>
      <c r="H22" s="87"/>
      <c r="I22" s="8"/>
      <c r="J22" s="8"/>
      <c r="K22" s="88"/>
      <c r="L22" s="89"/>
      <c r="M22" s="8"/>
      <c r="N22" s="8"/>
      <c r="O22" s="90"/>
      <c r="P22" s="87"/>
      <c r="Q22" s="8"/>
      <c r="R22" s="8"/>
      <c r="S22" s="88"/>
      <c r="T22" s="89"/>
      <c r="U22" s="8"/>
      <c r="V22" s="8"/>
      <c r="W22" s="90"/>
      <c r="X22" s="87"/>
      <c r="Y22" s="8"/>
      <c r="Z22" s="8"/>
      <c r="AA22" s="88"/>
      <c r="AB22" s="91"/>
      <c r="AC22" s="8"/>
      <c r="AD22" s="8"/>
      <c r="AE22" s="90"/>
      <c r="AF22" s="87"/>
      <c r="AG22" s="8"/>
      <c r="AH22" s="8"/>
      <c r="AI22" s="88"/>
      <c r="AJ22" s="89"/>
      <c r="AK22" s="8"/>
      <c r="AL22" s="8"/>
      <c r="AM22" s="90"/>
      <c r="AN22" s="65"/>
    </row>
    <row r="23" spans="1:40">
      <c r="A23" s="56" t="s">
        <v>78</v>
      </c>
      <c r="B23" s="56">
        <v>23</v>
      </c>
      <c r="C23" s="60">
        <v>24721148</v>
      </c>
      <c r="D23" s="57" t="s">
        <v>79</v>
      </c>
      <c r="E23" s="56" t="s">
        <v>23</v>
      </c>
      <c r="F23" s="56" t="s">
        <v>26</v>
      </c>
      <c r="G23" s="58" t="s">
        <v>80</v>
      </c>
      <c r="H23" s="59" t="s">
        <v>26</v>
      </c>
      <c r="I23" s="60" t="s">
        <v>24</v>
      </c>
      <c r="J23" s="60">
        <v>516</v>
      </c>
      <c r="K23" s="61">
        <v>8.5271317829457405E-2</v>
      </c>
      <c r="L23" s="62">
        <f>1-K23</f>
        <v>0.9147286821705426</v>
      </c>
      <c r="M23" s="60">
        <v>433</v>
      </c>
      <c r="N23" s="60">
        <v>78</v>
      </c>
      <c r="O23" s="63">
        <v>5</v>
      </c>
      <c r="P23" s="59" t="s">
        <v>26</v>
      </c>
      <c r="Q23" s="60" t="s">
        <v>24</v>
      </c>
      <c r="R23" s="60">
        <v>187</v>
      </c>
      <c r="S23" s="61">
        <v>0.17112299465240599</v>
      </c>
      <c r="T23" s="62">
        <f t="shared" si="8"/>
        <v>0.82887700534759401</v>
      </c>
      <c r="U23" s="60">
        <v>130</v>
      </c>
      <c r="V23" s="60">
        <v>50</v>
      </c>
      <c r="W23" s="63">
        <v>7</v>
      </c>
      <c r="X23" s="59" t="s">
        <v>24</v>
      </c>
      <c r="Y23" s="60" t="s">
        <v>26</v>
      </c>
      <c r="Z23" s="60">
        <v>95</v>
      </c>
      <c r="AA23" s="61">
        <v>0.40526315789473699</v>
      </c>
      <c r="AB23" s="62">
        <v>0.40526315789473699</v>
      </c>
      <c r="AC23" s="60">
        <v>35</v>
      </c>
      <c r="AD23" s="60">
        <v>43</v>
      </c>
      <c r="AE23" s="63">
        <v>17</v>
      </c>
      <c r="AF23" s="59" t="s">
        <v>26</v>
      </c>
      <c r="AG23" s="60" t="s">
        <v>24</v>
      </c>
      <c r="AH23" s="60">
        <v>302</v>
      </c>
      <c r="AI23" s="61">
        <v>0.165562913907285</v>
      </c>
      <c r="AJ23" s="62">
        <f t="shared" si="9"/>
        <v>0.83443708609271505</v>
      </c>
      <c r="AK23" s="60">
        <v>209</v>
      </c>
      <c r="AL23" s="60">
        <v>86</v>
      </c>
      <c r="AM23" s="63">
        <v>7</v>
      </c>
      <c r="AN23" s="69">
        <v>0.75</v>
      </c>
    </row>
    <row r="24" spans="1:40">
      <c r="A24" s="56" t="s">
        <v>81</v>
      </c>
      <c r="B24" s="56">
        <v>23</v>
      </c>
      <c r="C24" s="60">
        <v>42076158</v>
      </c>
      <c r="D24" s="57" t="s">
        <v>82</v>
      </c>
      <c r="E24" s="56" t="s">
        <v>42</v>
      </c>
      <c r="F24" s="56" t="s">
        <v>30</v>
      </c>
      <c r="G24" s="58" t="s">
        <v>83</v>
      </c>
      <c r="H24" s="59" t="s">
        <v>30</v>
      </c>
      <c r="I24" s="60" t="s">
        <v>32</v>
      </c>
      <c r="J24" s="60">
        <v>513</v>
      </c>
      <c r="K24" s="61">
        <v>0.17738791423001901</v>
      </c>
      <c r="L24" s="62">
        <f t="shared" ref="L24:L32" si="10">1-K24</f>
        <v>0.82261208576998102</v>
      </c>
      <c r="M24" s="60">
        <v>351</v>
      </c>
      <c r="N24" s="60">
        <v>142</v>
      </c>
      <c r="O24" s="63">
        <v>20</v>
      </c>
      <c r="P24" s="59" t="s">
        <v>30</v>
      </c>
      <c r="Q24" s="60" t="s">
        <v>32</v>
      </c>
      <c r="R24" s="60">
        <v>187</v>
      </c>
      <c r="S24" s="61">
        <v>0.47593582887700497</v>
      </c>
      <c r="T24" s="62">
        <f t="shared" si="8"/>
        <v>0.52406417112299497</v>
      </c>
      <c r="U24" s="60">
        <v>48</v>
      </c>
      <c r="V24" s="60">
        <v>100</v>
      </c>
      <c r="W24" s="63">
        <v>39</v>
      </c>
      <c r="X24" s="59" t="s">
        <v>30</v>
      </c>
      <c r="Y24" s="60" t="s">
        <v>32</v>
      </c>
      <c r="Z24" s="60">
        <v>95</v>
      </c>
      <c r="AA24" s="61">
        <v>0.173684210526316</v>
      </c>
      <c r="AB24" s="62">
        <f>1-AA24</f>
        <v>0.826315789473684</v>
      </c>
      <c r="AC24" s="60">
        <v>64</v>
      </c>
      <c r="AD24" s="60">
        <v>29</v>
      </c>
      <c r="AE24" s="63">
        <v>2</v>
      </c>
      <c r="AF24" s="59" t="s">
        <v>30</v>
      </c>
      <c r="AG24" s="60" t="s">
        <v>32</v>
      </c>
      <c r="AH24" s="60">
        <v>302</v>
      </c>
      <c r="AI24" s="61">
        <v>0.26324503311258302</v>
      </c>
      <c r="AJ24" s="62">
        <f t="shared" si="9"/>
        <v>0.73675496688741693</v>
      </c>
      <c r="AK24" s="60">
        <v>165</v>
      </c>
      <c r="AL24" s="60">
        <v>115</v>
      </c>
      <c r="AM24" s="63">
        <v>22</v>
      </c>
      <c r="AN24" s="69">
        <v>0.60714285714285698</v>
      </c>
    </row>
    <row r="25" spans="1:40">
      <c r="A25" s="71" t="s">
        <v>84</v>
      </c>
      <c r="B25" s="71">
        <v>30</v>
      </c>
      <c r="C25" s="74">
        <v>17867239</v>
      </c>
      <c r="D25" s="70" t="s">
        <v>85</v>
      </c>
      <c r="E25" s="71" t="s">
        <v>29</v>
      </c>
      <c r="F25" s="71" t="s">
        <v>32</v>
      </c>
      <c r="G25" s="72" t="s">
        <v>86</v>
      </c>
      <c r="H25" s="73" t="s">
        <v>32</v>
      </c>
      <c r="I25" s="74" t="s">
        <v>30</v>
      </c>
      <c r="J25" s="74">
        <v>515</v>
      </c>
      <c r="K25" s="75">
        <v>6.6990291262135904E-2</v>
      </c>
      <c r="L25" s="76">
        <f t="shared" si="10"/>
        <v>0.93300970873786415</v>
      </c>
      <c r="M25" s="74">
        <v>446</v>
      </c>
      <c r="N25" s="74">
        <v>69</v>
      </c>
      <c r="O25" s="77">
        <v>0</v>
      </c>
      <c r="P25" s="73" t="s">
        <v>32</v>
      </c>
      <c r="Q25" s="74" t="s">
        <v>30</v>
      </c>
      <c r="R25" s="74">
        <v>187</v>
      </c>
      <c r="S25" s="75">
        <v>8.0213903743315496E-2</v>
      </c>
      <c r="T25" s="76">
        <f t="shared" si="8"/>
        <v>0.9197860962566845</v>
      </c>
      <c r="U25" s="74">
        <v>159</v>
      </c>
      <c r="V25" s="74">
        <v>26</v>
      </c>
      <c r="W25" s="77">
        <v>2</v>
      </c>
      <c r="X25" s="73" t="s">
        <v>32</v>
      </c>
      <c r="Y25" s="74" t="s">
        <v>30</v>
      </c>
      <c r="Z25" s="74">
        <v>95</v>
      </c>
      <c r="AA25" s="75">
        <v>0.46842105263157902</v>
      </c>
      <c r="AB25" s="76">
        <f>1-AA25</f>
        <v>0.53157894736842093</v>
      </c>
      <c r="AC25" s="74">
        <v>24</v>
      </c>
      <c r="AD25" s="74">
        <v>53</v>
      </c>
      <c r="AE25" s="77">
        <v>18</v>
      </c>
      <c r="AF25" s="73" t="s">
        <v>32</v>
      </c>
      <c r="AG25" s="74" t="s">
        <v>30</v>
      </c>
      <c r="AH25" s="74">
        <v>302</v>
      </c>
      <c r="AI25" s="75">
        <v>0.14072847682119199</v>
      </c>
      <c r="AJ25" s="76">
        <f t="shared" si="9"/>
        <v>0.85927152317880795</v>
      </c>
      <c r="AK25" s="74">
        <v>224</v>
      </c>
      <c r="AL25" s="74">
        <v>71</v>
      </c>
      <c r="AM25" s="77">
        <v>7</v>
      </c>
      <c r="AN25" s="94">
        <v>0.89111747851002898</v>
      </c>
    </row>
    <row r="26" spans="1:40">
      <c r="A26" s="79" t="s">
        <v>87</v>
      </c>
      <c r="B26" s="8"/>
      <c r="C26" s="8"/>
      <c r="D26" s="92"/>
      <c r="E26" s="93"/>
      <c r="F26" s="93"/>
      <c r="G26" s="58"/>
      <c r="H26" s="59"/>
      <c r="I26" s="60"/>
      <c r="J26" s="60"/>
      <c r="K26" s="61"/>
      <c r="L26" s="62"/>
      <c r="M26" s="60"/>
      <c r="N26" s="60"/>
      <c r="O26" s="63"/>
      <c r="P26" s="59"/>
      <c r="Q26" s="60"/>
      <c r="R26" s="60"/>
      <c r="S26" s="61"/>
      <c r="T26" s="62"/>
      <c r="U26" s="60"/>
      <c r="V26" s="60"/>
      <c r="W26" s="63"/>
      <c r="X26" s="59"/>
      <c r="Y26" s="60"/>
      <c r="Z26" s="60"/>
      <c r="AA26" s="61"/>
      <c r="AB26" s="64"/>
      <c r="AC26" s="60"/>
      <c r="AD26" s="60"/>
      <c r="AE26" s="63"/>
      <c r="AF26" s="59"/>
      <c r="AG26" s="60"/>
      <c r="AH26" s="60"/>
      <c r="AI26" s="61"/>
      <c r="AJ26" s="62"/>
      <c r="AK26" s="60"/>
      <c r="AL26" s="60"/>
      <c r="AM26" s="63"/>
      <c r="AN26" s="65"/>
    </row>
    <row r="27" spans="1:40">
      <c r="A27" s="56" t="s">
        <v>88</v>
      </c>
      <c r="B27" s="56">
        <v>4</v>
      </c>
      <c r="C27" s="60">
        <v>31168913</v>
      </c>
      <c r="D27" s="56" t="s">
        <v>67</v>
      </c>
      <c r="E27" s="56" t="s">
        <v>49</v>
      </c>
      <c r="F27" s="56" t="s">
        <v>24</v>
      </c>
      <c r="G27" s="58" t="s">
        <v>89</v>
      </c>
      <c r="H27" s="59" t="s">
        <v>24</v>
      </c>
      <c r="I27" s="60" t="s">
        <v>30</v>
      </c>
      <c r="J27" s="60">
        <v>514</v>
      </c>
      <c r="K27" s="61">
        <v>5.8365758754863797E-3</v>
      </c>
      <c r="L27" s="67">
        <f t="shared" si="10"/>
        <v>0.99416342412451364</v>
      </c>
      <c r="M27" s="60">
        <v>508</v>
      </c>
      <c r="N27" s="60">
        <v>6</v>
      </c>
      <c r="O27" s="63">
        <v>0</v>
      </c>
      <c r="P27" s="59" t="s">
        <v>24</v>
      </c>
      <c r="Q27" s="60" t="s">
        <v>30</v>
      </c>
      <c r="R27" s="60">
        <v>187</v>
      </c>
      <c r="S27" s="61">
        <v>0.82085561497326198</v>
      </c>
      <c r="T27" s="62">
        <f t="shared" si="8"/>
        <v>0.17914438502673802</v>
      </c>
      <c r="U27" s="60">
        <v>6</v>
      </c>
      <c r="V27" s="60">
        <v>55</v>
      </c>
      <c r="W27" s="63">
        <v>126</v>
      </c>
      <c r="X27" s="59" t="s">
        <v>30</v>
      </c>
      <c r="Y27" s="60" t="s">
        <v>24</v>
      </c>
      <c r="Z27" s="60">
        <v>95</v>
      </c>
      <c r="AA27" s="61">
        <v>0.21052631578947401</v>
      </c>
      <c r="AB27" s="62">
        <v>0.21052631578947401</v>
      </c>
      <c r="AC27" s="60">
        <v>60</v>
      </c>
      <c r="AD27" s="60">
        <v>30</v>
      </c>
      <c r="AE27" s="63">
        <v>5</v>
      </c>
      <c r="AF27" s="59" t="s">
        <v>24</v>
      </c>
      <c r="AG27" s="60" t="s">
        <v>30</v>
      </c>
      <c r="AH27" s="60">
        <v>302</v>
      </c>
      <c r="AI27" s="61">
        <v>0.30132450331125799</v>
      </c>
      <c r="AJ27" s="62">
        <f t="shared" si="9"/>
        <v>0.69867549668874207</v>
      </c>
      <c r="AK27" s="60">
        <v>149</v>
      </c>
      <c r="AL27" s="60">
        <v>124</v>
      </c>
      <c r="AM27" s="63">
        <v>29</v>
      </c>
      <c r="AN27" s="68">
        <v>0.67478510028653305</v>
      </c>
    </row>
    <row r="28" spans="1:40">
      <c r="A28" s="56" t="s">
        <v>90</v>
      </c>
      <c r="B28" s="56">
        <v>7</v>
      </c>
      <c r="C28" s="60">
        <v>15555664</v>
      </c>
      <c r="D28" s="56" t="s">
        <v>91</v>
      </c>
      <c r="E28" s="56" t="s">
        <v>23</v>
      </c>
      <c r="F28" s="56" t="s">
        <v>24</v>
      </c>
      <c r="G28" s="58" t="s">
        <v>92</v>
      </c>
      <c r="H28" s="59" t="s">
        <v>24</v>
      </c>
      <c r="I28" s="60" t="s">
        <v>26</v>
      </c>
      <c r="J28" s="60">
        <v>515</v>
      </c>
      <c r="K28" s="61">
        <v>5.9223300970873798E-2</v>
      </c>
      <c r="L28" s="62">
        <f t="shared" si="10"/>
        <v>0.9407766990291262</v>
      </c>
      <c r="M28" s="60">
        <v>454</v>
      </c>
      <c r="N28" s="60">
        <v>61</v>
      </c>
      <c r="O28" s="63">
        <v>0</v>
      </c>
      <c r="P28" s="59" t="s">
        <v>26</v>
      </c>
      <c r="Q28" s="60" t="s">
        <v>24</v>
      </c>
      <c r="R28" s="60">
        <v>187</v>
      </c>
      <c r="S28" s="61">
        <v>0.35828877005347598</v>
      </c>
      <c r="T28" s="62">
        <v>0.35828877005347598</v>
      </c>
      <c r="U28" s="60">
        <v>79</v>
      </c>
      <c r="V28" s="60">
        <v>82</v>
      </c>
      <c r="W28" s="63">
        <v>26</v>
      </c>
      <c r="X28" s="59" t="s">
        <v>26</v>
      </c>
      <c r="Y28" s="60" t="s">
        <v>24</v>
      </c>
      <c r="Z28" s="60">
        <v>96</v>
      </c>
      <c r="AA28" s="61">
        <v>0.34375</v>
      </c>
      <c r="AB28" s="62">
        <v>0.34375</v>
      </c>
      <c r="AC28" s="60">
        <v>43</v>
      </c>
      <c r="AD28" s="60">
        <v>40</v>
      </c>
      <c r="AE28" s="63">
        <v>13</v>
      </c>
      <c r="AF28" s="59" t="s">
        <v>26</v>
      </c>
      <c r="AG28" s="60" t="s">
        <v>24</v>
      </c>
      <c r="AH28" s="60">
        <v>302</v>
      </c>
      <c r="AI28" s="61">
        <v>0.54635761589403997</v>
      </c>
      <c r="AJ28" s="62">
        <v>0.54635761589403997</v>
      </c>
      <c r="AK28" s="60">
        <v>64</v>
      </c>
      <c r="AL28" s="60">
        <v>146</v>
      </c>
      <c r="AM28" s="63">
        <v>92</v>
      </c>
      <c r="AN28" s="69">
        <v>0.666189111747851</v>
      </c>
    </row>
    <row r="29" spans="1:40">
      <c r="A29" s="56" t="s">
        <v>93</v>
      </c>
      <c r="B29" s="56">
        <v>7</v>
      </c>
      <c r="C29" s="60">
        <v>16196250</v>
      </c>
      <c r="D29" s="56" t="s">
        <v>94</v>
      </c>
      <c r="E29" s="56" t="s">
        <v>42</v>
      </c>
      <c r="F29" s="56" t="s">
        <v>32</v>
      </c>
      <c r="G29" s="58" t="s">
        <v>95</v>
      </c>
      <c r="H29" s="59" t="s">
        <v>32</v>
      </c>
      <c r="I29" s="60" t="s">
        <v>30</v>
      </c>
      <c r="J29" s="60">
        <v>508</v>
      </c>
      <c r="K29" s="61">
        <v>0.182086614173228</v>
      </c>
      <c r="L29" s="62">
        <f t="shared" si="10"/>
        <v>0.81791338582677198</v>
      </c>
      <c r="M29" s="60">
        <v>338</v>
      </c>
      <c r="N29" s="60">
        <v>155</v>
      </c>
      <c r="O29" s="63">
        <v>15</v>
      </c>
      <c r="P29" s="59" t="s">
        <v>30</v>
      </c>
      <c r="Q29" s="60" t="s">
        <v>32</v>
      </c>
      <c r="R29" s="60">
        <v>186</v>
      </c>
      <c r="S29" s="61">
        <v>0.40053763440860202</v>
      </c>
      <c r="T29" s="62">
        <v>0.40053763440860202</v>
      </c>
      <c r="U29" s="60">
        <v>69</v>
      </c>
      <c r="V29" s="60">
        <v>85</v>
      </c>
      <c r="W29" s="63">
        <v>32</v>
      </c>
      <c r="X29" s="59" t="s">
        <v>30</v>
      </c>
      <c r="Y29" s="60" t="s">
        <v>32</v>
      </c>
      <c r="Z29" s="60">
        <v>95</v>
      </c>
      <c r="AA29" s="61">
        <v>0.38947368421052603</v>
      </c>
      <c r="AB29" s="62">
        <v>0.38947368421052603</v>
      </c>
      <c r="AC29" s="60">
        <v>34</v>
      </c>
      <c r="AD29" s="60">
        <v>48</v>
      </c>
      <c r="AE29" s="63">
        <v>13</v>
      </c>
      <c r="AF29" s="59" t="s">
        <v>30</v>
      </c>
      <c r="AG29" s="60" t="s">
        <v>32</v>
      </c>
      <c r="AH29" s="60">
        <v>297</v>
      </c>
      <c r="AI29" s="61">
        <v>0.39225589225589202</v>
      </c>
      <c r="AJ29" s="62">
        <v>0.39225589225589202</v>
      </c>
      <c r="AK29" s="60">
        <v>122</v>
      </c>
      <c r="AL29" s="60">
        <v>117</v>
      </c>
      <c r="AM29" s="63">
        <v>58</v>
      </c>
      <c r="AN29" s="69">
        <v>0.550578034682081</v>
      </c>
    </row>
    <row r="30" spans="1:40">
      <c r="A30" s="56" t="s">
        <v>96</v>
      </c>
      <c r="B30" s="56">
        <v>7</v>
      </c>
      <c r="C30" s="60">
        <v>17786665</v>
      </c>
      <c r="D30" s="56" t="s">
        <v>97</v>
      </c>
      <c r="E30" s="56" t="s">
        <v>42</v>
      </c>
      <c r="F30" s="56" t="s">
        <v>32</v>
      </c>
      <c r="G30" s="58" t="s">
        <v>98</v>
      </c>
      <c r="H30" s="59" t="s">
        <v>32</v>
      </c>
      <c r="I30" s="60" t="s">
        <v>30</v>
      </c>
      <c r="J30" s="60">
        <v>513</v>
      </c>
      <c r="K30" s="61">
        <v>0.39863547758284601</v>
      </c>
      <c r="L30" s="62">
        <f t="shared" si="10"/>
        <v>0.60136452241715399</v>
      </c>
      <c r="M30" s="60">
        <v>192</v>
      </c>
      <c r="N30" s="60">
        <v>233</v>
      </c>
      <c r="O30" s="63">
        <v>88</v>
      </c>
      <c r="P30" s="59" t="s">
        <v>32</v>
      </c>
      <c r="Q30" s="60" t="s">
        <v>30</v>
      </c>
      <c r="R30" s="60">
        <v>187</v>
      </c>
      <c r="S30" s="61">
        <v>0.22192513368983999</v>
      </c>
      <c r="T30" s="62">
        <f>1-S30</f>
        <v>0.77807486631015998</v>
      </c>
      <c r="U30" s="60">
        <v>119</v>
      </c>
      <c r="V30" s="60">
        <v>53</v>
      </c>
      <c r="W30" s="63">
        <v>15</v>
      </c>
      <c r="X30" s="59" t="s">
        <v>30</v>
      </c>
      <c r="Y30" s="60" t="s">
        <v>32</v>
      </c>
      <c r="Z30" s="60">
        <v>95</v>
      </c>
      <c r="AA30" s="61">
        <v>0.48947368421052601</v>
      </c>
      <c r="AB30" s="62">
        <v>0.48947368421052601</v>
      </c>
      <c r="AC30" s="60">
        <v>27</v>
      </c>
      <c r="AD30" s="60">
        <v>43</v>
      </c>
      <c r="AE30" s="63">
        <v>25</v>
      </c>
      <c r="AF30" s="59" t="s">
        <v>32</v>
      </c>
      <c r="AG30" s="60" t="s">
        <v>30</v>
      </c>
      <c r="AH30" s="60">
        <v>302</v>
      </c>
      <c r="AI30" s="61">
        <v>5.9602649006622502E-2</v>
      </c>
      <c r="AJ30" s="62">
        <f>1-AI30</f>
        <v>0.94039735099337751</v>
      </c>
      <c r="AK30" s="60">
        <v>268</v>
      </c>
      <c r="AL30" s="60">
        <v>32</v>
      </c>
      <c r="AM30" s="63">
        <v>2</v>
      </c>
      <c r="AN30" s="69">
        <v>0.63218390804597702</v>
      </c>
    </row>
    <row r="31" spans="1:40">
      <c r="A31" s="56" t="s">
        <v>99</v>
      </c>
      <c r="B31" s="56">
        <v>7</v>
      </c>
      <c r="C31" s="60">
        <v>19673829</v>
      </c>
      <c r="D31" s="56" t="s">
        <v>100</v>
      </c>
      <c r="E31" s="56" t="s">
        <v>29</v>
      </c>
      <c r="F31" s="56" t="s">
        <v>30</v>
      </c>
      <c r="G31" s="58" t="s">
        <v>101</v>
      </c>
      <c r="H31" s="59" t="s">
        <v>30</v>
      </c>
      <c r="I31" s="60" t="s">
        <v>32</v>
      </c>
      <c r="J31" s="60">
        <v>514</v>
      </c>
      <c r="K31" s="61">
        <v>9.5330739299610903E-2</v>
      </c>
      <c r="L31" s="62">
        <f t="shared" si="10"/>
        <v>0.90466926070038911</v>
      </c>
      <c r="M31" s="60">
        <v>425</v>
      </c>
      <c r="N31" s="60">
        <v>80</v>
      </c>
      <c r="O31" s="63">
        <v>9</v>
      </c>
      <c r="P31" s="59" t="s">
        <v>30</v>
      </c>
      <c r="Q31" s="60" t="s">
        <v>32</v>
      </c>
      <c r="R31" s="60">
        <v>187</v>
      </c>
      <c r="S31" s="61">
        <v>0.32887700534759401</v>
      </c>
      <c r="T31" s="62">
        <f t="shared" ref="T31:T32" si="11">1-S31</f>
        <v>0.67112299465240599</v>
      </c>
      <c r="U31" s="60">
        <v>81</v>
      </c>
      <c r="V31" s="60">
        <v>89</v>
      </c>
      <c r="W31" s="63">
        <v>17</v>
      </c>
      <c r="X31" s="59" t="s">
        <v>32</v>
      </c>
      <c r="Y31" s="60" t="s">
        <v>30</v>
      </c>
      <c r="Z31" s="60">
        <v>95</v>
      </c>
      <c r="AA31" s="61">
        <v>8.9473684210526302E-2</v>
      </c>
      <c r="AB31" s="62">
        <v>8.9473684210526302E-2</v>
      </c>
      <c r="AC31" s="60">
        <v>78</v>
      </c>
      <c r="AD31" s="60">
        <v>17</v>
      </c>
      <c r="AE31" s="63">
        <v>0</v>
      </c>
      <c r="AF31" s="59" t="s">
        <v>30</v>
      </c>
      <c r="AG31" s="60" t="s">
        <v>32</v>
      </c>
      <c r="AH31" s="60">
        <v>302</v>
      </c>
      <c r="AI31" s="61">
        <v>0.322847682119205</v>
      </c>
      <c r="AJ31" s="62">
        <f t="shared" ref="AJ31:AJ32" si="12">1-AI31</f>
        <v>0.677152317880795</v>
      </c>
      <c r="AK31" s="60">
        <v>148</v>
      </c>
      <c r="AL31" s="60">
        <v>113</v>
      </c>
      <c r="AM31" s="63">
        <v>41</v>
      </c>
      <c r="AN31" s="69">
        <v>0.56285714285714294</v>
      </c>
    </row>
    <row r="32" spans="1:40">
      <c r="A32" s="56" t="s">
        <v>102</v>
      </c>
      <c r="B32" s="56">
        <v>7</v>
      </c>
      <c r="C32" s="60">
        <v>22764328</v>
      </c>
      <c r="D32" s="56" t="s">
        <v>58</v>
      </c>
      <c r="E32" s="56" t="s">
        <v>35</v>
      </c>
      <c r="F32" s="56" t="s">
        <v>26</v>
      </c>
      <c r="G32" s="58" t="s">
        <v>103</v>
      </c>
      <c r="H32" s="59" t="s">
        <v>26</v>
      </c>
      <c r="I32" s="60" t="s">
        <v>24</v>
      </c>
      <c r="J32" s="60">
        <v>516</v>
      </c>
      <c r="K32" s="61">
        <v>8.5271317829457405E-2</v>
      </c>
      <c r="L32" s="62">
        <f t="shared" si="10"/>
        <v>0.9147286821705426</v>
      </c>
      <c r="M32" s="60">
        <v>431</v>
      </c>
      <c r="N32" s="60">
        <v>82</v>
      </c>
      <c r="O32" s="63">
        <v>3</v>
      </c>
      <c r="P32" s="59" t="s">
        <v>26</v>
      </c>
      <c r="Q32" s="60" t="s">
        <v>24</v>
      </c>
      <c r="R32" s="60">
        <v>187</v>
      </c>
      <c r="S32" s="61">
        <v>0.31818181818181801</v>
      </c>
      <c r="T32" s="62">
        <f t="shared" si="11"/>
        <v>0.68181818181818199</v>
      </c>
      <c r="U32" s="60">
        <v>93</v>
      </c>
      <c r="V32" s="60">
        <v>69</v>
      </c>
      <c r="W32" s="63">
        <v>25</v>
      </c>
      <c r="X32" s="59" t="s">
        <v>24</v>
      </c>
      <c r="Y32" s="60" t="s">
        <v>26</v>
      </c>
      <c r="Z32" s="60">
        <v>95</v>
      </c>
      <c r="AA32" s="61">
        <v>6.3157894736842093E-2</v>
      </c>
      <c r="AB32" s="62">
        <v>6.3157894736842093E-2</v>
      </c>
      <c r="AC32" s="60">
        <v>83</v>
      </c>
      <c r="AD32" s="60">
        <v>12</v>
      </c>
      <c r="AE32" s="63">
        <v>0</v>
      </c>
      <c r="AF32" s="59" t="s">
        <v>26</v>
      </c>
      <c r="AG32" s="60" t="s">
        <v>24</v>
      </c>
      <c r="AH32" s="60">
        <v>302</v>
      </c>
      <c r="AI32" s="61">
        <v>0.59933774834437104</v>
      </c>
      <c r="AJ32" s="62">
        <f t="shared" si="12"/>
        <v>0.40066225165562896</v>
      </c>
      <c r="AK32" s="60">
        <v>55</v>
      </c>
      <c r="AL32" s="60">
        <v>132</v>
      </c>
      <c r="AM32" s="63">
        <v>115</v>
      </c>
      <c r="AN32" s="69">
        <v>0.59285714285714297</v>
      </c>
    </row>
    <row r="33" spans="1:40">
      <c r="A33" s="56" t="s">
        <v>104</v>
      </c>
      <c r="B33" s="56">
        <v>8</v>
      </c>
      <c r="C33" s="60">
        <v>16058011</v>
      </c>
      <c r="D33" s="56" t="s">
        <v>105</v>
      </c>
      <c r="E33" s="56" t="s">
        <v>35</v>
      </c>
      <c r="F33" s="56" t="s">
        <v>26</v>
      </c>
      <c r="G33" s="58" t="s">
        <v>106</v>
      </c>
      <c r="H33" s="59" t="s">
        <v>24</v>
      </c>
      <c r="I33" s="60" t="s">
        <v>26</v>
      </c>
      <c r="J33" s="60">
        <v>513</v>
      </c>
      <c r="K33" s="61">
        <v>0.165692007797271</v>
      </c>
      <c r="L33" s="62">
        <v>0.165692007797271</v>
      </c>
      <c r="M33" s="60">
        <v>361</v>
      </c>
      <c r="N33" s="60">
        <v>134</v>
      </c>
      <c r="O33" s="63">
        <v>18</v>
      </c>
      <c r="P33" s="59" t="s">
        <v>24</v>
      </c>
      <c r="Q33" s="60" t="s">
        <v>26</v>
      </c>
      <c r="R33" s="60">
        <v>187</v>
      </c>
      <c r="S33" s="61">
        <v>0.31550802139037398</v>
      </c>
      <c r="T33" s="62">
        <v>0.31550802139037398</v>
      </c>
      <c r="U33" s="60">
        <v>87</v>
      </c>
      <c r="V33" s="60">
        <v>82</v>
      </c>
      <c r="W33" s="63">
        <v>18</v>
      </c>
      <c r="X33" s="59" t="s">
        <v>24</v>
      </c>
      <c r="Y33" s="60" t="s">
        <v>26</v>
      </c>
      <c r="Z33" s="60">
        <v>94</v>
      </c>
      <c r="AA33" s="61">
        <v>0.47340425531914898</v>
      </c>
      <c r="AB33" s="62">
        <v>0.47340425531914898</v>
      </c>
      <c r="AC33" s="60">
        <v>24</v>
      </c>
      <c r="AD33" s="60">
        <v>51</v>
      </c>
      <c r="AE33" s="63">
        <v>19</v>
      </c>
      <c r="AF33" s="59" t="s">
        <v>24</v>
      </c>
      <c r="AG33" s="60" t="s">
        <v>26</v>
      </c>
      <c r="AH33" s="60">
        <v>301</v>
      </c>
      <c r="AI33" s="61">
        <v>5.8139534883720902E-2</v>
      </c>
      <c r="AJ33" s="62">
        <v>5.8139534883720902E-2</v>
      </c>
      <c r="AK33" s="60">
        <v>268</v>
      </c>
      <c r="AL33" s="60">
        <v>31</v>
      </c>
      <c r="AM33" s="63">
        <v>2</v>
      </c>
      <c r="AN33" s="69">
        <v>0.74285714285714299</v>
      </c>
    </row>
    <row r="34" spans="1:40">
      <c r="A34" s="56" t="s">
        <v>107</v>
      </c>
      <c r="B34" s="56">
        <v>22</v>
      </c>
      <c r="C34" s="60">
        <v>20899197</v>
      </c>
      <c r="D34" s="56" t="s">
        <v>91</v>
      </c>
      <c r="E34" s="56" t="s">
        <v>108</v>
      </c>
      <c r="F34" s="56" t="s">
        <v>26</v>
      </c>
      <c r="G34" s="58" t="s">
        <v>109</v>
      </c>
      <c r="H34" s="59" t="s">
        <v>32</v>
      </c>
      <c r="I34" s="60" t="s">
        <v>26</v>
      </c>
      <c r="J34" s="60">
        <v>513</v>
      </c>
      <c r="K34" s="61">
        <v>0.51461988304093598</v>
      </c>
      <c r="L34" s="62">
        <v>0.51461988304093598</v>
      </c>
      <c r="M34" s="60">
        <v>119</v>
      </c>
      <c r="N34" s="60">
        <v>260</v>
      </c>
      <c r="O34" s="63">
        <v>134</v>
      </c>
      <c r="P34" s="59" t="s">
        <v>32</v>
      </c>
      <c r="Q34" s="60" t="s">
        <v>26</v>
      </c>
      <c r="R34" s="60">
        <v>186</v>
      </c>
      <c r="S34" s="61">
        <v>6.9892473118279605E-2</v>
      </c>
      <c r="T34" s="62">
        <v>6.9892473118279605E-2</v>
      </c>
      <c r="U34" s="60">
        <v>161</v>
      </c>
      <c r="V34" s="60">
        <v>24</v>
      </c>
      <c r="W34" s="63">
        <v>1</v>
      </c>
      <c r="X34" s="59" t="s">
        <v>32</v>
      </c>
      <c r="Y34" s="60" t="s">
        <v>26</v>
      </c>
      <c r="Z34" s="60">
        <v>95</v>
      </c>
      <c r="AA34" s="61">
        <v>0.34736842105263199</v>
      </c>
      <c r="AB34" s="62">
        <v>0.34736842105263199</v>
      </c>
      <c r="AC34" s="60">
        <v>43</v>
      </c>
      <c r="AD34" s="60">
        <v>38</v>
      </c>
      <c r="AE34" s="63">
        <v>14</v>
      </c>
      <c r="AF34" s="59" t="s">
        <v>32</v>
      </c>
      <c r="AG34" s="60" t="s">
        <v>26</v>
      </c>
      <c r="AH34" s="60">
        <v>298</v>
      </c>
      <c r="AI34" s="61">
        <v>5.8724832214765099E-2</v>
      </c>
      <c r="AJ34" s="62">
        <v>5.8724832214765099E-2</v>
      </c>
      <c r="AK34" s="60">
        <v>265</v>
      </c>
      <c r="AL34" s="60">
        <v>31</v>
      </c>
      <c r="AM34" s="63">
        <v>2</v>
      </c>
      <c r="AN34" s="69">
        <v>0.79142857142857104</v>
      </c>
    </row>
    <row r="35" spans="1:40">
      <c r="A35" s="56" t="s">
        <v>110</v>
      </c>
      <c r="B35" s="56">
        <v>24</v>
      </c>
      <c r="C35" s="60">
        <v>41301998</v>
      </c>
      <c r="D35" s="56" t="s">
        <v>82</v>
      </c>
      <c r="E35" s="56" t="s">
        <v>29</v>
      </c>
      <c r="F35" s="56" t="s">
        <v>30</v>
      </c>
      <c r="G35" s="58" t="s">
        <v>111</v>
      </c>
      <c r="H35" s="59" t="s">
        <v>32</v>
      </c>
      <c r="I35" s="60" t="s">
        <v>30</v>
      </c>
      <c r="J35" s="60">
        <v>516</v>
      </c>
      <c r="K35" s="61">
        <v>0</v>
      </c>
      <c r="L35" s="62">
        <v>0</v>
      </c>
      <c r="M35" s="60">
        <v>516</v>
      </c>
      <c r="N35" s="60">
        <v>0</v>
      </c>
      <c r="O35" s="63">
        <v>0</v>
      </c>
      <c r="P35" s="59" t="s">
        <v>32</v>
      </c>
      <c r="Q35" s="60" t="s">
        <v>30</v>
      </c>
      <c r="R35" s="60">
        <v>187</v>
      </c>
      <c r="S35" s="61">
        <v>2.6737967914438501E-3</v>
      </c>
      <c r="T35" s="62">
        <v>2.6737967914438501E-3</v>
      </c>
      <c r="U35" s="60">
        <v>186</v>
      </c>
      <c r="V35" s="60">
        <v>1</v>
      </c>
      <c r="W35" s="63">
        <v>0</v>
      </c>
      <c r="X35" s="59" t="s">
        <v>32</v>
      </c>
      <c r="Y35" s="60" t="s">
        <v>30</v>
      </c>
      <c r="Z35" s="60">
        <v>95</v>
      </c>
      <c r="AA35" s="61">
        <v>0.221052631578947</v>
      </c>
      <c r="AB35" s="62">
        <v>0.221052631578947</v>
      </c>
      <c r="AC35" s="60">
        <v>57</v>
      </c>
      <c r="AD35" s="60">
        <v>34</v>
      </c>
      <c r="AE35" s="63">
        <v>4</v>
      </c>
      <c r="AF35" s="59" t="s">
        <v>32</v>
      </c>
      <c r="AG35" s="60" t="s">
        <v>30</v>
      </c>
      <c r="AH35" s="60">
        <v>302</v>
      </c>
      <c r="AI35" s="61">
        <v>1.9867549668874201E-2</v>
      </c>
      <c r="AJ35" s="62">
        <v>1.9867549668874201E-2</v>
      </c>
      <c r="AK35" s="60">
        <v>290</v>
      </c>
      <c r="AL35" s="60">
        <v>12</v>
      </c>
      <c r="AM35" s="63">
        <v>0</v>
      </c>
      <c r="AN35" s="69">
        <v>0.92714285714285705</v>
      </c>
    </row>
    <row r="36" spans="1:40">
      <c r="A36" s="56" t="s">
        <v>112</v>
      </c>
      <c r="B36" s="56">
        <v>28</v>
      </c>
      <c r="C36" s="60">
        <v>5983856</v>
      </c>
      <c r="D36" s="56" t="s">
        <v>113</v>
      </c>
      <c r="E36" s="56" t="s">
        <v>73</v>
      </c>
      <c r="F36" s="56" t="s">
        <v>32</v>
      </c>
      <c r="G36" s="58" t="s">
        <v>114</v>
      </c>
      <c r="H36" s="59" t="s">
        <v>32</v>
      </c>
      <c r="I36" s="60" t="s">
        <v>26</v>
      </c>
      <c r="J36" s="60">
        <v>513</v>
      </c>
      <c r="K36" s="61">
        <v>0.261208576998051</v>
      </c>
      <c r="L36" s="62">
        <f>1-K36</f>
        <v>0.738791423001949</v>
      </c>
      <c r="M36" s="60">
        <v>278</v>
      </c>
      <c r="N36" s="60">
        <v>202</v>
      </c>
      <c r="O36" s="63">
        <v>33</v>
      </c>
      <c r="P36" s="59" t="s">
        <v>26</v>
      </c>
      <c r="Q36" s="60" t="s">
        <v>32</v>
      </c>
      <c r="R36" s="60">
        <v>187</v>
      </c>
      <c r="S36" s="61">
        <v>0.16577540106951899</v>
      </c>
      <c r="T36" s="62">
        <v>0.16577540106951899</v>
      </c>
      <c r="U36" s="60">
        <v>131</v>
      </c>
      <c r="V36" s="60">
        <v>50</v>
      </c>
      <c r="W36" s="63">
        <v>6</v>
      </c>
      <c r="X36" s="59" t="s">
        <v>26</v>
      </c>
      <c r="Y36" s="60" t="s">
        <v>32</v>
      </c>
      <c r="Z36" s="60">
        <v>95</v>
      </c>
      <c r="AA36" s="61">
        <v>0.18947368421052599</v>
      </c>
      <c r="AB36" s="62">
        <v>0.18947368421052599</v>
      </c>
      <c r="AC36" s="60">
        <v>63</v>
      </c>
      <c r="AD36" s="60">
        <v>28</v>
      </c>
      <c r="AE36" s="63">
        <v>4</v>
      </c>
      <c r="AF36" s="59" t="s">
        <v>26</v>
      </c>
      <c r="AG36" s="60" t="s">
        <v>32</v>
      </c>
      <c r="AH36" s="60">
        <v>302</v>
      </c>
      <c r="AI36" s="61">
        <v>0.37582781456953601</v>
      </c>
      <c r="AJ36" s="62">
        <v>0.37582781456953601</v>
      </c>
      <c r="AK36" s="60">
        <v>111</v>
      </c>
      <c r="AL36" s="60">
        <v>155</v>
      </c>
      <c r="AM36" s="63">
        <v>36</v>
      </c>
      <c r="AN36" s="69">
        <v>0.52142857142857102</v>
      </c>
    </row>
    <row r="37" spans="1:40">
      <c r="A37" s="56" t="s">
        <v>115</v>
      </c>
      <c r="B37" s="56">
        <v>28</v>
      </c>
      <c r="C37" s="60">
        <v>7733212</v>
      </c>
      <c r="D37" s="56" t="s">
        <v>94</v>
      </c>
      <c r="E37" s="56" t="s">
        <v>29</v>
      </c>
      <c r="F37" s="56" t="s">
        <v>32</v>
      </c>
      <c r="G37" s="58" t="s">
        <v>116</v>
      </c>
      <c r="H37" s="59" t="s">
        <v>32</v>
      </c>
      <c r="I37" s="60" t="s">
        <v>30</v>
      </c>
      <c r="J37" s="60">
        <v>514</v>
      </c>
      <c r="K37" s="61">
        <v>0.44260700389105101</v>
      </c>
      <c r="L37" s="62">
        <f t="shared" ref="L37:L39" si="13">1-K37</f>
        <v>0.55739299610894899</v>
      </c>
      <c r="M37" s="60">
        <v>162</v>
      </c>
      <c r="N37" s="60">
        <v>249</v>
      </c>
      <c r="O37" s="63">
        <v>103</v>
      </c>
      <c r="P37" s="59" t="s">
        <v>30</v>
      </c>
      <c r="Q37" s="60" t="s">
        <v>32</v>
      </c>
      <c r="R37" s="60">
        <v>187</v>
      </c>
      <c r="S37" s="61">
        <v>0.32887700534759401</v>
      </c>
      <c r="T37" s="62">
        <v>0.32887700534759401</v>
      </c>
      <c r="U37" s="60">
        <v>89</v>
      </c>
      <c r="V37" s="60">
        <v>73</v>
      </c>
      <c r="W37" s="63">
        <v>25</v>
      </c>
      <c r="X37" s="59" t="s">
        <v>32</v>
      </c>
      <c r="Y37" s="60" t="s">
        <v>30</v>
      </c>
      <c r="Z37" s="60">
        <v>95</v>
      </c>
      <c r="AA37" s="61">
        <v>0.384210526315789</v>
      </c>
      <c r="AB37" s="62">
        <f>1-AA37</f>
        <v>0.615789473684211</v>
      </c>
      <c r="AC37" s="60">
        <v>34</v>
      </c>
      <c r="AD37" s="60">
        <v>49</v>
      </c>
      <c r="AE37" s="63">
        <v>12</v>
      </c>
      <c r="AF37" s="59" t="s">
        <v>30</v>
      </c>
      <c r="AG37" s="60" t="s">
        <v>32</v>
      </c>
      <c r="AH37" s="60">
        <v>302</v>
      </c>
      <c r="AI37" s="61">
        <v>0.51490066225165598</v>
      </c>
      <c r="AJ37" s="62">
        <v>0.51490066225165598</v>
      </c>
      <c r="AK37" s="60">
        <v>71</v>
      </c>
      <c r="AL37" s="60">
        <v>151</v>
      </c>
      <c r="AM37" s="63">
        <v>80</v>
      </c>
      <c r="AN37" s="69">
        <v>0.65</v>
      </c>
    </row>
    <row r="38" spans="1:40">
      <c r="A38" s="56" t="s">
        <v>117</v>
      </c>
      <c r="B38" s="56">
        <v>28</v>
      </c>
      <c r="C38" s="60">
        <v>9909408</v>
      </c>
      <c r="D38" s="56" t="s">
        <v>113</v>
      </c>
      <c r="E38" s="56" t="s">
        <v>35</v>
      </c>
      <c r="F38" s="56" t="s">
        <v>26</v>
      </c>
      <c r="G38" s="58" t="s">
        <v>118</v>
      </c>
      <c r="H38" s="59" t="s">
        <v>26</v>
      </c>
      <c r="I38" s="60" t="s">
        <v>24</v>
      </c>
      <c r="J38" s="60">
        <v>505</v>
      </c>
      <c r="K38" s="61">
        <v>0.27326732673267301</v>
      </c>
      <c r="L38" s="62">
        <f t="shared" si="13"/>
        <v>0.72673267326732693</v>
      </c>
      <c r="M38" s="60">
        <v>271</v>
      </c>
      <c r="N38" s="60">
        <v>192</v>
      </c>
      <c r="O38" s="63">
        <v>42</v>
      </c>
      <c r="P38" s="59" t="s">
        <v>24</v>
      </c>
      <c r="Q38" s="60" t="s">
        <v>26</v>
      </c>
      <c r="R38" s="60">
        <v>187</v>
      </c>
      <c r="S38" s="61">
        <v>1.33689839572193E-2</v>
      </c>
      <c r="T38" s="62">
        <v>1.33689839572193E-2</v>
      </c>
      <c r="U38" s="60">
        <v>183</v>
      </c>
      <c r="V38" s="60">
        <v>3</v>
      </c>
      <c r="W38" s="63">
        <v>1</v>
      </c>
      <c r="X38" s="59" t="s">
        <v>24</v>
      </c>
      <c r="Y38" s="60" t="s">
        <v>26</v>
      </c>
      <c r="Z38" s="60">
        <v>94</v>
      </c>
      <c r="AA38" s="61">
        <v>0.46276595744680799</v>
      </c>
      <c r="AB38" s="62">
        <v>0.46276595744680799</v>
      </c>
      <c r="AC38" s="60">
        <v>26</v>
      </c>
      <c r="AD38" s="60">
        <v>49</v>
      </c>
      <c r="AE38" s="63">
        <v>19</v>
      </c>
      <c r="AF38" s="59" t="s">
        <v>24</v>
      </c>
      <c r="AG38" s="60" t="s">
        <v>26</v>
      </c>
      <c r="AH38" s="60">
        <v>301</v>
      </c>
      <c r="AI38" s="61">
        <v>0.36046511627907002</v>
      </c>
      <c r="AJ38" s="62">
        <v>0.36046511627907002</v>
      </c>
      <c r="AK38" s="60">
        <v>128</v>
      </c>
      <c r="AL38" s="60">
        <v>129</v>
      </c>
      <c r="AM38" s="63">
        <v>44</v>
      </c>
      <c r="AN38" s="69">
        <v>0.68714285714285706</v>
      </c>
    </row>
    <row r="39" spans="1:40">
      <c r="A39" s="56" t="s">
        <v>119</v>
      </c>
      <c r="B39" s="56">
        <v>28</v>
      </c>
      <c r="C39" s="60">
        <v>10515232</v>
      </c>
      <c r="D39" s="56" t="s">
        <v>120</v>
      </c>
      <c r="E39" s="56" t="s">
        <v>23</v>
      </c>
      <c r="F39" s="56" t="s">
        <v>26</v>
      </c>
      <c r="G39" s="58" t="s">
        <v>121</v>
      </c>
      <c r="H39" s="59" t="s">
        <v>26</v>
      </c>
      <c r="I39" s="60" t="s">
        <v>24</v>
      </c>
      <c r="J39" s="60">
        <v>513</v>
      </c>
      <c r="K39" s="61">
        <v>0</v>
      </c>
      <c r="L39" s="67">
        <f t="shared" si="13"/>
        <v>1</v>
      </c>
      <c r="M39" s="60">
        <v>513</v>
      </c>
      <c r="N39" s="60">
        <v>0</v>
      </c>
      <c r="O39" s="63">
        <v>0</v>
      </c>
      <c r="P39" s="59" t="s">
        <v>26</v>
      </c>
      <c r="Q39" s="60" t="s">
        <v>24</v>
      </c>
      <c r="R39" s="60">
        <v>184</v>
      </c>
      <c r="S39" s="61">
        <v>0.29347826086956502</v>
      </c>
      <c r="T39" s="62">
        <f>1-S39</f>
        <v>0.70652173913043503</v>
      </c>
      <c r="U39" s="60">
        <v>92</v>
      </c>
      <c r="V39" s="60">
        <v>76</v>
      </c>
      <c r="W39" s="63">
        <v>16</v>
      </c>
      <c r="X39" s="59" t="s">
        <v>26</v>
      </c>
      <c r="Y39" s="60" t="s">
        <v>24</v>
      </c>
      <c r="Z39" s="60">
        <v>95</v>
      </c>
      <c r="AA39" s="61">
        <v>0.42631578947368398</v>
      </c>
      <c r="AB39" s="62">
        <f>1-AA39</f>
        <v>0.57368421052631602</v>
      </c>
      <c r="AC39" s="60">
        <v>30</v>
      </c>
      <c r="AD39" s="60">
        <v>49</v>
      </c>
      <c r="AE39" s="63">
        <v>16</v>
      </c>
      <c r="AF39" s="59" t="s">
        <v>26</v>
      </c>
      <c r="AG39" s="60" t="s">
        <v>24</v>
      </c>
      <c r="AH39" s="60">
        <v>297</v>
      </c>
      <c r="AI39" s="61">
        <v>3.3670033670033699E-3</v>
      </c>
      <c r="AJ39" s="67">
        <f>1-AI39</f>
        <v>0.99663299663299665</v>
      </c>
      <c r="AK39" s="60">
        <v>295</v>
      </c>
      <c r="AL39" s="60">
        <v>2</v>
      </c>
      <c r="AM39" s="63">
        <v>0</v>
      </c>
      <c r="AN39" s="68">
        <v>0.89736070381231703</v>
      </c>
    </row>
    <row r="40" spans="1:40">
      <c r="A40" s="56" t="s">
        <v>122</v>
      </c>
      <c r="B40" s="56">
        <v>28</v>
      </c>
      <c r="C40" s="60">
        <v>18823291</v>
      </c>
      <c r="D40" s="56" t="s">
        <v>123</v>
      </c>
      <c r="E40" s="56" t="s">
        <v>35</v>
      </c>
      <c r="F40" s="56" t="s">
        <v>26</v>
      </c>
      <c r="G40" s="58" t="s">
        <v>124</v>
      </c>
      <c r="H40" s="59" t="s">
        <v>24</v>
      </c>
      <c r="I40" s="60" t="s">
        <v>26</v>
      </c>
      <c r="J40" s="60">
        <v>514</v>
      </c>
      <c r="K40" s="61">
        <v>0.29085603112840502</v>
      </c>
      <c r="L40" s="62">
        <v>0.29085603112840502</v>
      </c>
      <c r="M40" s="60">
        <v>266</v>
      </c>
      <c r="N40" s="60">
        <v>197</v>
      </c>
      <c r="O40" s="63">
        <v>51</v>
      </c>
      <c r="P40" s="59" t="s">
        <v>24</v>
      </c>
      <c r="Q40" s="60" t="s">
        <v>26</v>
      </c>
      <c r="R40" s="60">
        <v>187</v>
      </c>
      <c r="S40" s="61">
        <v>1.33689839572193E-2</v>
      </c>
      <c r="T40" s="62">
        <v>1.33689839572193E-2</v>
      </c>
      <c r="U40" s="60">
        <v>182</v>
      </c>
      <c r="V40" s="60">
        <v>5</v>
      </c>
      <c r="W40" s="63">
        <v>0</v>
      </c>
      <c r="X40" s="59" t="s">
        <v>24</v>
      </c>
      <c r="Y40" s="60" t="s">
        <v>26</v>
      </c>
      <c r="Z40" s="60">
        <v>95</v>
      </c>
      <c r="AA40" s="61">
        <v>0.12631578947368399</v>
      </c>
      <c r="AB40" s="62">
        <v>0.12631578947368399</v>
      </c>
      <c r="AC40" s="60">
        <v>71</v>
      </c>
      <c r="AD40" s="60">
        <v>24</v>
      </c>
      <c r="AE40" s="63">
        <v>0</v>
      </c>
      <c r="AF40" s="59" t="s">
        <v>24</v>
      </c>
      <c r="AG40" s="60" t="s">
        <v>26</v>
      </c>
      <c r="AH40" s="60">
        <v>302</v>
      </c>
      <c r="AI40" s="61">
        <v>0.177152317880795</v>
      </c>
      <c r="AJ40" s="62">
        <v>0.177152317880795</v>
      </c>
      <c r="AK40" s="60">
        <v>209</v>
      </c>
      <c r="AL40" s="60">
        <v>79</v>
      </c>
      <c r="AM40" s="63">
        <v>14</v>
      </c>
      <c r="AN40" s="69">
        <v>0.63428571428571401</v>
      </c>
    </row>
    <row r="41" spans="1:40">
      <c r="A41" s="56" t="s">
        <v>125</v>
      </c>
      <c r="B41" s="56">
        <v>35</v>
      </c>
      <c r="C41" s="60">
        <v>1981709</v>
      </c>
      <c r="D41" s="56" t="s">
        <v>126</v>
      </c>
      <c r="E41" s="56" t="s">
        <v>42</v>
      </c>
      <c r="F41" s="56" t="s">
        <v>32</v>
      </c>
      <c r="G41" s="58" t="s">
        <v>127</v>
      </c>
      <c r="H41" s="59" t="s">
        <v>30</v>
      </c>
      <c r="I41" s="60" t="s">
        <v>32</v>
      </c>
      <c r="J41" s="60">
        <v>515</v>
      </c>
      <c r="K41" s="61">
        <v>0.61650485436893199</v>
      </c>
      <c r="L41" s="62">
        <v>0.61650485436893199</v>
      </c>
      <c r="M41" s="60">
        <v>81</v>
      </c>
      <c r="N41" s="60">
        <v>233</v>
      </c>
      <c r="O41" s="63">
        <v>201</v>
      </c>
      <c r="P41" s="59" t="s">
        <v>30</v>
      </c>
      <c r="Q41" s="60" t="s">
        <v>32</v>
      </c>
      <c r="R41" s="60">
        <v>187</v>
      </c>
      <c r="S41" s="61">
        <v>7.4866310160427801E-2</v>
      </c>
      <c r="T41" s="62">
        <v>7.4866310160427801E-2</v>
      </c>
      <c r="U41" s="60">
        <v>161</v>
      </c>
      <c r="V41" s="60">
        <v>24</v>
      </c>
      <c r="W41" s="63">
        <v>2</v>
      </c>
      <c r="X41" s="59" t="s">
        <v>30</v>
      </c>
      <c r="Y41" s="60" t="s">
        <v>32</v>
      </c>
      <c r="Z41" s="60">
        <v>95</v>
      </c>
      <c r="AA41" s="61">
        <v>0.48421052631578898</v>
      </c>
      <c r="AB41" s="62">
        <v>0.48421052631578898</v>
      </c>
      <c r="AC41" s="60">
        <v>23</v>
      </c>
      <c r="AD41" s="60">
        <v>52</v>
      </c>
      <c r="AE41" s="63">
        <v>20</v>
      </c>
      <c r="AF41" s="59" t="s">
        <v>30</v>
      </c>
      <c r="AG41" s="60" t="s">
        <v>32</v>
      </c>
      <c r="AH41" s="60">
        <v>302</v>
      </c>
      <c r="AI41" s="61">
        <v>0.25993377483443703</v>
      </c>
      <c r="AJ41" s="62">
        <v>0.25993377483443703</v>
      </c>
      <c r="AK41" s="60">
        <v>167</v>
      </c>
      <c r="AL41" s="60">
        <v>113</v>
      </c>
      <c r="AM41" s="63">
        <v>22</v>
      </c>
      <c r="AN41" s="69">
        <v>0.744285714285714</v>
      </c>
    </row>
    <row r="42" spans="1:40">
      <c r="A42" s="71" t="s">
        <v>128</v>
      </c>
      <c r="B42" s="71">
        <v>35</v>
      </c>
      <c r="C42" s="74">
        <v>8300115</v>
      </c>
      <c r="D42" s="71" t="s">
        <v>129</v>
      </c>
      <c r="E42" s="71" t="s">
        <v>23</v>
      </c>
      <c r="F42" s="71" t="s">
        <v>24</v>
      </c>
      <c r="G42" s="72" t="s">
        <v>130</v>
      </c>
      <c r="H42" s="73" t="s">
        <v>26</v>
      </c>
      <c r="I42" s="74" t="s">
        <v>24</v>
      </c>
      <c r="J42" s="74">
        <v>514</v>
      </c>
      <c r="K42" s="75">
        <v>0.36089494163424102</v>
      </c>
      <c r="L42" s="76">
        <v>0.36089494163424102</v>
      </c>
      <c r="M42" s="74">
        <v>205</v>
      </c>
      <c r="N42" s="74">
        <v>247</v>
      </c>
      <c r="O42" s="77">
        <v>62</v>
      </c>
      <c r="P42" s="73" t="s">
        <v>24</v>
      </c>
      <c r="Q42" s="74" t="s">
        <v>26</v>
      </c>
      <c r="R42" s="74">
        <v>187</v>
      </c>
      <c r="S42" s="75">
        <v>0.446524064171123</v>
      </c>
      <c r="T42" s="76">
        <f>1-S42</f>
        <v>0.553475935828877</v>
      </c>
      <c r="U42" s="74">
        <v>63</v>
      </c>
      <c r="V42" s="74">
        <v>81</v>
      </c>
      <c r="W42" s="77">
        <v>43</v>
      </c>
      <c r="X42" s="73" t="s">
        <v>26</v>
      </c>
      <c r="Y42" s="74" t="s">
        <v>24</v>
      </c>
      <c r="Z42" s="74">
        <v>93</v>
      </c>
      <c r="AA42" s="75">
        <v>0.13978494623655899</v>
      </c>
      <c r="AB42" s="76">
        <v>0.13978494623655899</v>
      </c>
      <c r="AC42" s="74">
        <v>69</v>
      </c>
      <c r="AD42" s="74">
        <v>22</v>
      </c>
      <c r="AE42" s="77">
        <v>2</v>
      </c>
      <c r="AF42" s="73" t="s">
        <v>24</v>
      </c>
      <c r="AG42" s="74" t="s">
        <v>26</v>
      </c>
      <c r="AH42" s="74">
        <v>302</v>
      </c>
      <c r="AI42" s="75">
        <v>0.32119205298013198</v>
      </c>
      <c r="AJ42" s="76">
        <f>1-AI42</f>
        <v>0.67880794701986802</v>
      </c>
      <c r="AK42" s="74">
        <v>141</v>
      </c>
      <c r="AL42" s="74">
        <v>128</v>
      </c>
      <c r="AM42" s="77">
        <v>33</v>
      </c>
      <c r="AN42" s="94">
        <v>0.50714285714285701</v>
      </c>
    </row>
    <row r="43" spans="1:40">
      <c r="A43" s="95"/>
      <c r="B43" s="60"/>
      <c r="C43" s="60"/>
      <c r="D43" s="66"/>
      <c r="E43" s="66"/>
      <c r="F43" s="66"/>
      <c r="G43" s="60"/>
      <c r="H43" s="66"/>
      <c r="I43" s="66"/>
      <c r="J43" s="66"/>
      <c r="K43" s="96"/>
      <c r="L43" s="97"/>
      <c r="M43" s="66"/>
      <c r="N43" s="66"/>
      <c r="O43" s="66"/>
      <c r="P43" s="66"/>
      <c r="Q43" s="66"/>
      <c r="R43" s="66"/>
      <c r="S43" s="96"/>
      <c r="T43" s="97"/>
      <c r="U43" s="66"/>
      <c r="V43" s="66"/>
      <c r="W43" s="66"/>
      <c r="X43" s="66"/>
      <c r="Y43" s="66"/>
      <c r="Z43" s="66"/>
      <c r="AA43" s="96"/>
      <c r="AB43" s="98"/>
      <c r="AC43" s="66"/>
      <c r="AD43" s="66"/>
      <c r="AE43" s="66"/>
      <c r="AF43" s="66"/>
      <c r="AG43" s="66"/>
      <c r="AH43" s="66"/>
      <c r="AI43" s="96"/>
      <c r="AJ43" s="97"/>
      <c r="AK43" s="66"/>
      <c r="AL43" s="66"/>
      <c r="AM43" s="66"/>
      <c r="AN43" s="96"/>
    </row>
    <row r="44" spans="1:40">
      <c r="A44" s="95"/>
      <c r="B44" s="60"/>
      <c r="C44" s="60"/>
      <c r="G44" s="60"/>
    </row>
    <row r="45" spans="1:40">
      <c r="G45" s="60"/>
    </row>
    <row r="50" spans="1:3">
      <c r="A50" s="99"/>
      <c r="B50" s="99"/>
      <c r="C50" s="99"/>
    </row>
  </sheetData>
  <pageMargins left="0.75000000000000011" right="0.75000000000000011" top="1" bottom="1" header="0.5" footer="0.5"/>
  <pageSetup paperSize="9" scale="5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TableS7</vt:lpstr>
    </vt:vector>
  </TitlesOfParts>
  <Company>Uppsala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Tengvall</dc:creator>
  <cp:lastModifiedBy>Katarina Tengvall</cp:lastModifiedBy>
  <dcterms:created xsi:type="dcterms:W3CDTF">2014-11-27T11:57:58Z</dcterms:created>
  <dcterms:modified xsi:type="dcterms:W3CDTF">2015-03-03T14:57:00Z</dcterms:modified>
</cp:coreProperties>
</file>