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Dinosaurs" sheetId="1" r:id="rId1"/>
  </sheets>
  <definedNames/>
  <calcPr fullCalcOnLoad="1"/>
</workbook>
</file>

<file path=xl/sharedStrings.xml><?xml version="1.0" encoding="utf-8"?>
<sst xmlns="http://schemas.openxmlformats.org/spreadsheetml/2006/main" count="64" uniqueCount="30">
  <si>
    <t>Mass (kg)</t>
  </si>
  <si>
    <t>Plateosaurus (N=12)</t>
  </si>
  <si>
    <t>cf. Mamenchisaurus (N=22)</t>
  </si>
  <si>
    <t>Apatosaurus SMA0014 (N=20)</t>
  </si>
  <si>
    <t>Apatosaurus BYU601-17328 (N=18)</t>
  </si>
  <si>
    <t>indet.diplo MfM.R.2625 (N=9)</t>
  </si>
  <si>
    <t>indet.diplo MfM.R.NW4 (N=16)</t>
  </si>
  <si>
    <t>Camarasaurus CM3664 (N=9)</t>
  </si>
  <si>
    <t>Psittacosaurus mongoliensis (N=7)</t>
  </si>
  <si>
    <t>Massospondylus carinatus (N=9)</t>
  </si>
  <si>
    <t>Albertosaurus sacrophagus (N=5)</t>
  </si>
  <si>
    <t>Gorgosaurus libratus (N=5)</t>
  </si>
  <si>
    <t>Tyrannosaurus rex (N=7)</t>
  </si>
  <si>
    <t>Maximum growth rate (kg/day)</t>
  </si>
  <si>
    <t>Dinosaur</t>
  </si>
  <si>
    <t>growth model</t>
  </si>
  <si>
    <t>logistic</t>
  </si>
  <si>
    <t>von Bertalanffy</t>
  </si>
  <si>
    <t>Alamosaurus (N=9)</t>
  </si>
  <si>
    <t>Psittacosaurus luijatunensis (N=20)</t>
  </si>
  <si>
    <t>Source</t>
  </si>
  <si>
    <t>Griebeler, EM, Klein N, Sander PM (2003) Aging, maturation and growth of sauropodomorph dinosaurs as deduced from growth curves using long bone histological data: an assessment of methodological constrains and solutions. PLoS ONE 8(6) e67012. doi:10.1371/journal.pone.0067012</t>
  </si>
  <si>
    <t>Lehman TM, Woodward HN (2008) Modelling growth rates for sauropod dinosaurs. Paleobiology 34: 264-281.</t>
  </si>
  <si>
    <r>
      <t xml:space="preserve">Erickson GM, Makovicky PJ, Inouye BD, Chang-Fu Z, Gao K-Q (2009b) A life table for </t>
    </r>
    <r>
      <rPr>
        <i/>
        <sz val="10"/>
        <rFont val="Arial"/>
        <family val="2"/>
      </rPr>
      <t>Psittacosaurus lujiatunensis</t>
    </r>
    <r>
      <rPr>
        <sz val="10"/>
        <rFont val="Arial"/>
        <family val="2"/>
      </rPr>
      <t>: initial insights into ornithischian population biology. Anat Rec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292: 1514-1521.</t>
    </r>
  </si>
  <si>
    <r>
      <t xml:space="preserve">Erickson GM, Rauhut OWM, Zhou Z, Turner AH, Inouye BD, Hu D, Norell MA (2009a) Was dinosaurian physiology inherited by birds? Reconciling slow growth in </t>
    </r>
    <r>
      <rPr>
        <i/>
        <sz val="10"/>
        <rFont val="Arial"/>
        <family val="2"/>
      </rPr>
      <t>Archaeopteryx</t>
    </r>
    <r>
      <rPr>
        <sz val="10"/>
        <rFont val="Arial"/>
        <family val="2"/>
      </rPr>
      <t>. PLoS ONE 4(10): doi:10.1371/journal.pone.0007390.</t>
    </r>
  </si>
  <si>
    <t>Erickson GM, Currie PJ, Inouye BD, Winn AS (2004) Gigantism and comparative life-history parameters of tyrannosaurid dinosaurs. Nature 430: 772-775.</t>
  </si>
  <si>
    <t>Erickson GM, Curry Rogers K, Yerby SA (2001) Dinosaurian growth patterns and rapid avian growth rates. Nature 412: 429-433.</t>
  </si>
  <si>
    <t>Archaeopterix (N=10)</t>
  </si>
  <si>
    <t>N: number of growth marks</t>
  </si>
  <si>
    <t>Supporting Information: Body masses, maximum growth rates and source of data of dinosaurs studied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</si>
</sst>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2.8515625" style="0" customWidth="1"/>
    <col min="3" max="3" width="28.8515625" style="0" customWidth="1"/>
    <col min="4" max="4" width="20.57421875" style="0" customWidth="1"/>
    <col min="5" max="5" width="16.421875" style="0" customWidth="1"/>
  </cols>
  <sheetData>
    <row r="1" ht="18">
      <c r="A1" s="1" t="s">
        <v>29</v>
      </c>
    </row>
    <row r="2" ht="18">
      <c r="A2" s="1"/>
    </row>
    <row r="3" ht="18">
      <c r="A3" s="1"/>
    </row>
    <row r="4" spans="1:5" ht="12.75">
      <c r="A4" s="2" t="s">
        <v>14</v>
      </c>
      <c r="B4" s="2" t="s">
        <v>0</v>
      </c>
      <c r="C4" s="2" t="s">
        <v>13</v>
      </c>
      <c r="D4" s="2" t="s">
        <v>15</v>
      </c>
      <c r="E4" s="2" t="s">
        <v>20</v>
      </c>
    </row>
    <row r="5" spans="1:5" ht="12.75">
      <c r="A5" s="4" t="s">
        <v>1</v>
      </c>
      <c r="B5">
        <v>1587</v>
      </c>
      <c r="C5">
        <f>819.2/1000</f>
        <v>0.8192</v>
      </c>
      <c r="D5" t="s">
        <v>16</v>
      </c>
      <c r="E5" s="3" t="s">
        <v>21</v>
      </c>
    </row>
    <row r="6" spans="1:5" ht="12.75">
      <c r="A6" s="4" t="s">
        <v>1</v>
      </c>
      <c r="B6">
        <v>1587</v>
      </c>
      <c r="C6">
        <f>680.5/1000</f>
        <v>0.6805</v>
      </c>
      <c r="D6" t="s">
        <v>16</v>
      </c>
      <c r="E6" s="3" t="s">
        <v>21</v>
      </c>
    </row>
    <row r="7" spans="1:5" ht="12.75">
      <c r="A7" s="4" t="s">
        <v>2</v>
      </c>
      <c r="B7">
        <v>25075</v>
      </c>
      <c r="C7">
        <f>3907.7/1000</f>
        <v>3.9076999999999997</v>
      </c>
      <c r="D7" t="s">
        <v>16</v>
      </c>
      <c r="E7" s="3" t="s">
        <v>21</v>
      </c>
    </row>
    <row r="8" spans="1:5" ht="12.75">
      <c r="A8" s="4" t="s">
        <v>3</v>
      </c>
      <c r="B8">
        <v>20206</v>
      </c>
      <c r="C8">
        <f>4024.1/1000</f>
        <v>4.0241</v>
      </c>
      <c r="D8" t="s">
        <v>16</v>
      </c>
      <c r="E8" s="3" t="s">
        <v>21</v>
      </c>
    </row>
    <row r="9" spans="1:5" ht="12.75">
      <c r="A9" s="4" t="s">
        <v>4</v>
      </c>
      <c r="B9">
        <v>18178</v>
      </c>
      <c r="C9">
        <f>4421.4/1000</f>
        <v>4.421399999999999</v>
      </c>
      <c r="D9" t="s">
        <v>16</v>
      </c>
      <c r="E9" s="3" t="s">
        <v>21</v>
      </c>
    </row>
    <row r="10" spans="1:5" ht="12.75">
      <c r="A10" s="4" t="s">
        <v>5</v>
      </c>
      <c r="B10">
        <v>4753</v>
      </c>
      <c r="C10">
        <f>901.1/1000</f>
        <v>0.9011</v>
      </c>
      <c r="D10" t="s">
        <v>16</v>
      </c>
      <c r="E10" s="3" t="s">
        <v>21</v>
      </c>
    </row>
    <row r="11" spans="1:5" ht="12.75">
      <c r="A11" s="4" t="s">
        <v>6</v>
      </c>
      <c r="B11">
        <v>18463</v>
      </c>
      <c r="C11">
        <f>2335.1/1000</f>
        <v>2.3350999999999997</v>
      </c>
      <c r="D11" t="s">
        <v>16</v>
      </c>
      <c r="E11" s="3" t="s">
        <v>21</v>
      </c>
    </row>
    <row r="12" spans="1:5" ht="12.75">
      <c r="A12" s="4" t="s">
        <v>7</v>
      </c>
      <c r="B12">
        <v>14247</v>
      </c>
      <c r="C12">
        <f>4188.8/1000</f>
        <v>4.1888000000000005</v>
      </c>
      <c r="D12" t="s">
        <v>16</v>
      </c>
      <c r="E12" s="3" t="s">
        <v>21</v>
      </c>
    </row>
    <row r="13" spans="1:5" ht="12.75">
      <c r="A13" s="4" t="s">
        <v>18</v>
      </c>
      <c r="B13">
        <v>32000</v>
      </c>
      <c r="C13">
        <f>945/365</f>
        <v>2.589041095890411</v>
      </c>
      <c r="D13" t="s">
        <v>17</v>
      </c>
      <c r="E13" s="3" t="s">
        <v>22</v>
      </c>
    </row>
    <row r="14" spans="1:5" ht="12.75">
      <c r="A14" s="4" t="s">
        <v>18</v>
      </c>
      <c r="B14">
        <v>32000</v>
      </c>
      <c r="C14">
        <f>1090/365</f>
        <v>2.9863013698630136</v>
      </c>
      <c r="D14" t="s">
        <v>17</v>
      </c>
      <c r="E14" s="3" t="s">
        <v>22</v>
      </c>
    </row>
    <row r="15" spans="1:5" ht="12.75">
      <c r="A15" s="4" t="s">
        <v>18</v>
      </c>
      <c r="B15">
        <v>32000</v>
      </c>
      <c r="C15">
        <f>1160/365</f>
        <v>3.1780821917808217</v>
      </c>
      <c r="D15" t="s">
        <v>17</v>
      </c>
      <c r="E15" s="3" t="s">
        <v>22</v>
      </c>
    </row>
    <row r="16" spans="1:5" ht="12.75">
      <c r="A16" s="4" t="s">
        <v>19</v>
      </c>
      <c r="B16">
        <v>37.38</v>
      </c>
      <c r="C16">
        <f>5.107/365</f>
        <v>0.013991780821917809</v>
      </c>
      <c r="D16" t="s">
        <v>16</v>
      </c>
      <c r="E16" s="3" t="s">
        <v>23</v>
      </c>
    </row>
    <row r="17" spans="1:5" ht="12.75">
      <c r="A17" s="4" t="s">
        <v>8</v>
      </c>
      <c r="B17">
        <v>24</v>
      </c>
      <c r="C17">
        <f>5.82/365</f>
        <v>0.015945205479452055</v>
      </c>
      <c r="D17" t="s">
        <v>16</v>
      </c>
      <c r="E17" s="3" t="s">
        <v>26</v>
      </c>
    </row>
    <row r="18" spans="1:5" ht="12.75">
      <c r="A18" s="4" t="s">
        <v>9</v>
      </c>
      <c r="B18">
        <v>280</v>
      </c>
      <c r="C18">
        <f>34.6/365</f>
        <v>0.09479452054794521</v>
      </c>
      <c r="D18" t="s">
        <v>16</v>
      </c>
      <c r="E18" s="3" t="s">
        <v>26</v>
      </c>
    </row>
    <row r="19" spans="1:5" ht="12.75">
      <c r="A19" s="4" t="s">
        <v>10</v>
      </c>
      <c r="B19">
        <v>1228</v>
      </c>
      <c r="C19">
        <f>122/365</f>
        <v>0.33424657534246577</v>
      </c>
      <c r="D19" t="s">
        <v>16</v>
      </c>
      <c r="E19" s="3" t="s">
        <v>25</v>
      </c>
    </row>
    <row r="20" spans="1:5" ht="12.75">
      <c r="A20" s="4" t="s">
        <v>11</v>
      </c>
      <c r="B20">
        <v>1244</v>
      </c>
      <c r="C20">
        <f>144/365</f>
        <v>0.39452054794520547</v>
      </c>
      <c r="D20" t="s">
        <v>16</v>
      </c>
      <c r="E20" s="3" t="s">
        <v>25</v>
      </c>
    </row>
    <row r="21" spans="1:5" ht="12.75">
      <c r="A21" s="4" t="s">
        <v>12</v>
      </c>
      <c r="B21">
        <v>5560</v>
      </c>
      <c r="C21">
        <f>767/365</f>
        <v>2.1013698630136988</v>
      </c>
      <c r="D21" t="s">
        <v>16</v>
      </c>
      <c r="E21" s="3" t="s">
        <v>25</v>
      </c>
    </row>
    <row r="22" spans="1:5" ht="12.75">
      <c r="A22" s="4" t="s">
        <v>27</v>
      </c>
      <c r="B22">
        <v>0.9281</v>
      </c>
      <c r="C22">
        <v>0.00187</v>
      </c>
      <c r="D22" t="s">
        <v>16</v>
      </c>
      <c r="E22" s="3" t="s">
        <v>24</v>
      </c>
    </row>
    <row r="23" spans="1:5" ht="12.75">
      <c r="A23" s="4" t="s">
        <v>27</v>
      </c>
      <c r="B23">
        <v>0.9281</v>
      </c>
      <c r="C23">
        <v>0.0022</v>
      </c>
      <c r="D23" t="s">
        <v>16</v>
      </c>
      <c r="E23" s="3" t="s">
        <v>24</v>
      </c>
    </row>
    <row r="26" ht="12.75">
      <c r="A26" t="s">
        <v>28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griebel</cp:lastModifiedBy>
  <cp:lastPrinted>2013-01-18T16:37:50Z</cp:lastPrinted>
  <dcterms:created xsi:type="dcterms:W3CDTF">1996-10-17T05:27:31Z</dcterms:created>
  <dcterms:modified xsi:type="dcterms:W3CDTF">2013-07-18T17:47:59Z</dcterms:modified>
  <cp:category/>
  <cp:version/>
  <cp:contentType/>
  <cp:contentStatus/>
</cp:coreProperties>
</file>