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0" yWindow="0" windowWidth="25600" windowHeight="14960" tabRatio="500"/>
  </bookViews>
  <sheets>
    <sheet name="Sheet1" sheetId="1" r:id="rId1"/>
  </sheets>
  <definedNames>
    <definedName name="Trynka_2011_CD_hg18_57regions" localSheetId="0">Sheet1!$A$5:$D$74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5" i="1" l="1"/>
  <c r="T75" i="1"/>
  <c r="AC75" i="1"/>
  <c r="AB75" i="1"/>
  <c r="Y75" i="1"/>
  <c r="X75" i="1"/>
  <c r="Q75" i="1"/>
  <c r="P75" i="1"/>
  <c r="M75" i="1"/>
  <c r="L75" i="1"/>
  <c r="I75" i="1"/>
  <c r="AD75" i="1"/>
  <c r="Z75" i="1"/>
  <c r="V75" i="1"/>
  <c r="R75" i="1"/>
  <c r="N75" i="1"/>
  <c r="H75" i="1"/>
  <c r="J75" i="1"/>
</calcChain>
</file>

<file path=xl/connections.xml><?xml version="1.0" encoding="utf-8"?>
<connections xmlns="http://schemas.openxmlformats.org/spreadsheetml/2006/main">
  <connection id="1" name="africa_celiac_sig_counts_by_region_chr3.txt" type="6" refreshedVersion="0" background="1" saveData="1">
    <textPr fileType="mac" sourceFile="Macintosh HD:Users:AaronSams:Desktop:africa_celiac_sig_counts_by_region_chr3.txt">
      <textFields>
        <textField/>
      </textFields>
    </textPr>
  </connection>
  <connection id="2" name="asia_africa_celiac_sig_counts_by_region_chr3.txt" type="6" refreshedVersion="0" background="1" saveData="1">
    <textPr fileType="mac" sourceFile="Macintosh HD:Users:AaronSams:Desktop:asia_africa_celiac_sig_counts_by_region_chr3.txt">
      <textFields>
        <textField/>
      </textFields>
    </textPr>
  </connection>
  <connection id="3" name="asia_celiac_sig_counts_by_region_chr3.txt" type="6" refreshedVersion="0" background="1" saveData="1">
    <textPr fileType="mac" sourceFile="Macintosh HD:Users:AaronSams:Desktop:asia_celiac_sig_counts_by_region_chr3.txt">
      <textFields>
        <textField/>
      </textFields>
    </textPr>
  </connection>
  <connection id="4" name="europe_asia_celiac_sig_counts_by_region_chr3.txt" type="6" refreshedVersion="0" background="1" saveData="1">
    <textPr fileType="mac" sourceFile="Macintosh HD:Users:AaronSams:Desktop:europe_asia_celiac_sig_counts_by_region_chr3.txt">
      <textFields>
        <textField/>
      </textFields>
    </textPr>
  </connection>
  <connection id="5" name="europe_celiac_sig_counts_by_region_chr3.txt" type="6" refreshedVersion="0" background="1" saveData="1">
    <textPr fileType="mac" sourceFile="Macintosh HD:Users:AaronSams:Desktop:europe_celiac_sig_counts_by_region_chr3.txt">
      <textFields>
        <textField/>
      </textFields>
    </textPr>
  </connection>
  <connection id="6" name="Trynka_2011_CD_hg18_57regions.txt" type="6" refreshedVersion="0" background="1" saveData="1">
    <textPr fileType="mac" sourceFile="Macintosh HD:Users:AaronSams:Desktop:new_CD_analysis:trynkaetal2011_CD_regions_highly_correlated_50kbints:Trynka_2011_CD_hg18_57regions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<sst xmlns="http://schemas.openxmlformats.org/spreadsheetml/2006/main" count="170" uniqueCount="94">
  <si>
    <t>hg19 Start</t>
  </si>
  <si>
    <t>hg19 End</t>
  </si>
  <si>
    <t>chr1</t>
  </si>
  <si>
    <t>C1orf93,MMEL1,TTC34</t>
  </si>
  <si>
    <t>0-10 kb 5' and first exon of RUNX3</t>
  </si>
  <si>
    <t>35-43 kb 5' of FASLG</t>
  </si>
  <si>
    <t>Intergenic region between FASLG and TNFSF18</t>
  </si>
  <si>
    <t>32 kb 5' RGS1</t>
  </si>
  <si>
    <t xml:space="preserve">0-24 kb 5' of and the first exon of RGS1 </t>
  </si>
  <si>
    <t>Ninth intron of c1orf106</t>
  </si>
  <si>
    <t>chr2</t>
  </si>
  <si>
    <t>Exons 5-11 of PUS10</t>
  </si>
  <si>
    <t>Intergenic region between PLEK and FBXO48</t>
  </si>
  <si>
    <t>IL18R1 and IL18RAP</t>
  </si>
  <si>
    <t>Intergenic region between UBE2E3 and ITGA4</t>
  </si>
  <si>
    <t>Exons 6-14 of STAT4</t>
  </si>
  <si>
    <t>Intron 3 of STAT4</t>
  </si>
  <si>
    <t>111-121 kb 5' of CD28</t>
  </si>
  <si>
    <t>Intergenic region between CD28 and CTLA4</t>
  </si>
  <si>
    <t>Intergenic region between CTLA4 and ICOS</t>
  </si>
  <si>
    <t>chr3</t>
  </si>
  <si>
    <t>Intergenic region between CCR4 and GLB1</t>
  </si>
  <si>
    <t>38-55 kb 3' of CCR1</t>
  </si>
  <si>
    <t>Intergenic region between CCR3 and CCR2</t>
  </si>
  <si>
    <t>Exons 2-13 of LTF</t>
  </si>
  <si>
    <t>Intron 10 of ARHGAP31</t>
  </si>
  <si>
    <t>Intergenic region between SCHIP1 and IL12A</t>
  </si>
  <si>
    <t>Intron 2 of LPP</t>
  </si>
  <si>
    <t>chr4</t>
  </si>
  <si>
    <t>chr6</t>
  </si>
  <si>
    <t>Intron 4 of IRF4</t>
  </si>
  <si>
    <t>3' UTR of IRF4</t>
  </si>
  <si>
    <t>Intron 2 of BACH2</t>
  </si>
  <si>
    <t>PTPRK exons 28-30 in the 3' UTR to 24kb 3'</t>
  </si>
  <si>
    <t>Last exon of PTPRK in the 3' UTR</t>
  </si>
  <si>
    <t>Intergenic region between OLIG3 and TNFAIP3</t>
  </si>
  <si>
    <t>4 kb 5' and 5' UTR of TAGAP</t>
  </si>
  <si>
    <t>32 kb 5' of TAGAP</t>
  </si>
  <si>
    <t>chr7</t>
  </si>
  <si>
    <t>Intron 1 of ELMO1</t>
  </si>
  <si>
    <t>chr8</t>
  </si>
  <si>
    <t>151-163 kb 3' of PVT1</t>
  </si>
  <si>
    <t>chr10</t>
  </si>
  <si>
    <t>Intergenic region between PFKFB3 and PRKCQ</t>
  </si>
  <si>
    <t>Intron 14 of ZMIZ1</t>
  </si>
  <si>
    <t>chr11</t>
  </si>
  <si>
    <t>Intergenic region between TREH and DDX6</t>
  </si>
  <si>
    <t>5 kb 5' and the first exon of ETS1</t>
  </si>
  <si>
    <t>chr12</t>
  </si>
  <si>
    <t>5' UTR and exons 1-3 of SH2B3, exons 2-25 and the 3' UTR of ATXN2</t>
  </si>
  <si>
    <t>chr14</t>
  </si>
  <si>
    <t>1 kb 5' of and the first exon of ZFP36L1</t>
  </si>
  <si>
    <t>chr15</t>
  </si>
  <si>
    <t>chr16</t>
  </si>
  <si>
    <t>11 kb 5' of, 1kb 3' of and all of SOCS1</t>
  </si>
  <si>
    <t>Intergenic region between PRM1 and PRM2</t>
  </si>
  <si>
    <t>10 kb 5' of PRM1</t>
  </si>
  <si>
    <t>chr18</t>
  </si>
  <si>
    <t>Exons 2-5 of PTPN2</t>
  </si>
  <si>
    <t>Intron 2 of PTPN2</t>
  </si>
  <si>
    <t>chr21</t>
  </si>
  <si>
    <t>Intron 9 of UBASH3A</t>
  </si>
  <si>
    <t>18-25 kb 3' of ICOSLG</t>
  </si>
  <si>
    <t>chr22</t>
  </si>
  <si>
    <t>UBE2L3, YDJC</t>
  </si>
  <si>
    <t>single</t>
  </si>
  <si>
    <t>*Not high density genotyped, POU2AF1, C11orf93</t>
  </si>
  <si>
    <t>*Not high density genotyped, CIITA</t>
  </si>
  <si>
    <t>*Not high density genotyped, CLK3, CSK and multiple other genes</t>
  </si>
  <si>
    <t>Chr.</t>
  </si>
  <si>
    <t>hg18 Start</t>
  </si>
  <si>
    <t>hg18 Stop</t>
  </si>
  <si>
    <t>Nearby Protein Coding Genes</t>
  </si>
  <si>
    <t>Regions from Trynka et al. 2011 Table 2: Positions of highly correlated CD variants (hg18).</t>
  </si>
  <si>
    <t>Ratio</t>
  </si>
  <si>
    <t>P-Value</t>
  </si>
  <si>
    <t>Africa (LWK x YRI)</t>
  </si>
  <si>
    <t>Europe (CEU x TSI)</t>
  </si>
  <si>
    <t>East Asia (CHB x CHS)</t>
  </si>
  <si>
    <t>Africa (LWK,YRI) x East Asia (CHB,CHS,JPT)</t>
  </si>
  <si>
    <t>Africa (LWK,YRI) x Europe (CEU,FIN,GBR,IBS,TSI)</t>
  </si>
  <si>
    <t>East Asia (CHB,CHS,JPT) x Europe (CEU,FIN,GBR,IBS,TSI)</t>
  </si>
  <si>
    <t>Results from this study.</t>
  </si>
  <si>
    <t>Totals</t>
  </si>
  <si>
    <t># &gt; 99%</t>
  </si>
  <si>
    <t># SNPs</t>
  </si>
  <si>
    <t>0.1 &gt; P &gt; 0.05</t>
  </si>
  <si>
    <t>0.05 &gt; P &gt; 0.01</t>
  </si>
  <si>
    <t>P &lt; 0.01</t>
  </si>
  <si>
    <r>
      <rPr>
        <b/>
        <sz val="12"/>
        <color theme="1"/>
        <rFont val="Calibri"/>
        <family val="2"/>
        <scheme val="minor"/>
      </rPr>
      <t>Bold</t>
    </r>
    <r>
      <rPr>
        <sz val="12"/>
        <color theme="1"/>
        <rFont val="Calibri"/>
        <family val="2"/>
        <scheme val="minor"/>
      </rPr>
      <t xml:space="preserve"> indicates &gt; 1% of sites in region above 99% Fst threshold.</t>
    </r>
  </si>
  <si>
    <t>Totals (no repeat SNPs)</t>
  </si>
  <si>
    <t>Partial Coordinate Liftover Failure</t>
  </si>
  <si>
    <t>Multiple genes (KIAA1109, ADAD1, IL2 and IL21) (combined 2 signals for this analysis)</t>
  </si>
  <si>
    <t>Table S1: Significance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</si>
</sst>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auto="1"/>
      </top>
      <bottom/>
      <diagonal/>
    </border>
  </borders>
  <cellStyleXfs count="2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164" fontId="0" fillId="0" borderId="0" xfId="0" applyNumberFormat="1"/>
    <xf numFmtId="164" fontId="1" fillId="0" borderId="0" xfId="0" applyNumberFormat="1" applyFont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 applyFont="1"/>
    <xf numFmtId="0" fontId="0" fillId="0" borderId="0" xfId="0" applyFill="1"/>
    <xf numFmtId="0" fontId="0" fillId="0" borderId="0" xfId="0" applyAlignment="1"/>
    <xf numFmtId="164" fontId="0" fillId="2" borderId="0" xfId="0" applyNumberFormat="1" applyFont="1" applyFill="1"/>
    <xf numFmtId="164" fontId="0" fillId="3" borderId="0" xfId="0" applyNumberFormat="1" applyFont="1" applyFill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2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rynka_2011_CD_hg18_57regions" connectionId="6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XFD1"/>
    </sheetView>
  </sheetViews>
  <sheetFormatPr baseColWidth="10" defaultRowHeight="15" x14ac:dyDescent="0"/>
  <cols>
    <col min="1" max="1" width="11.5" style="5" customWidth="1"/>
    <col min="2" max="2" width="10.1640625" customWidth="1"/>
    <col min="3" max="3" width="12.33203125" customWidth="1"/>
    <col min="4" max="4" width="51.83203125" bestFit="1" customWidth="1"/>
    <col min="5" max="5" width="6" customWidth="1"/>
    <col min="6" max="7" width="12.6640625" customWidth="1"/>
    <col min="8" max="31" width="8.33203125" customWidth="1"/>
  </cols>
  <sheetData>
    <row r="1" spans="1:31" s="22" customFormat="1">
      <c r="A1" s="22" t="s">
        <v>93</v>
      </c>
    </row>
    <row r="2" spans="1:31" s="1" customFormat="1">
      <c r="A2" s="21" t="s">
        <v>73</v>
      </c>
      <c r="B2" s="21"/>
      <c r="C2" s="21"/>
      <c r="D2" s="21"/>
      <c r="E2" s="21" t="s">
        <v>82</v>
      </c>
      <c r="F2" s="21"/>
      <c r="G2" s="21"/>
      <c r="H2" s="21" t="s">
        <v>76</v>
      </c>
      <c r="I2" s="21"/>
      <c r="J2" s="21"/>
      <c r="K2" s="21"/>
      <c r="L2" s="21" t="s">
        <v>78</v>
      </c>
      <c r="M2" s="21"/>
      <c r="N2" s="21"/>
      <c r="O2" s="21"/>
      <c r="P2" s="21" t="s">
        <v>77</v>
      </c>
      <c r="Q2" s="21"/>
      <c r="R2" s="21"/>
      <c r="S2" s="21"/>
      <c r="T2" s="23" t="s">
        <v>79</v>
      </c>
      <c r="U2" s="23"/>
      <c r="V2" s="23"/>
      <c r="W2" s="23"/>
      <c r="X2" s="23" t="s">
        <v>80</v>
      </c>
      <c r="Y2" s="23"/>
      <c r="Z2" s="23"/>
      <c r="AA2" s="23"/>
      <c r="AB2" s="23" t="s">
        <v>81</v>
      </c>
      <c r="AC2" s="23"/>
      <c r="AD2" s="23"/>
      <c r="AE2" s="23"/>
    </row>
    <row r="3" spans="1:31" s="1" customForma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1" s="1" customFormat="1">
      <c r="A4" s="1" t="s">
        <v>69</v>
      </c>
      <c r="B4" s="1" t="s">
        <v>70</v>
      </c>
      <c r="C4" s="1" t="s">
        <v>71</v>
      </c>
      <c r="D4" s="1" t="s">
        <v>72</v>
      </c>
      <c r="E4" s="1" t="s">
        <v>69</v>
      </c>
      <c r="F4" s="1" t="s">
        <v>0</v>
      </c>
      <c r="G4" s="1" t="s">
        <v>1</v>
      </c>
      <c r="H4" s="1" t="s">
        <v>85</v>
      </c>
      <c r="I4" s="1" t="s">
        <v>84</v>
      </c>
      <c r="J4" s="1" t="s">
        <v>74</v>
      </c>
      <c r="K4" s="1" t="s">
        <v>75</v>
      </c>
      <c r="L4" s="1" t="s">
        <v>85</v>
      </c>
      <c r="M4" s="1" t="s">
        <v>84</v>
      </c>
      <c r="N4" s="1" t="s">
        <v>74</v>
      </c>
      <c r="O4" s="1" t="s">
        <v>75</v>
      </c>
      <c r="P4" s="1" t="s">
        <v>85</v>
      </c>
      <c r="Q4" s="1" t="s">
        <v>84</v>
      </c>
      <c r="R4" s="1" t="s">
        <v>74</v>
      </c>
      <c r="S4" s="1" t="s">
        <v>75</v>
      </c>
      <c r="T4" s="1" t="s">
        <v>85</v>
      </c>
      <c r="U4" s="1" t="s">
        <v>84</v>
      </c>
      <c r="V4" s="1" t="s">
        <v>74</v>
      </c>
      <c r="W4" s="1" t="s">
        <v>75</v>
      </c>
      <c r="X4" s="1" t="s">
        <v>85</v>
      </c>
      <c r="Y4" s="1" t="s">
        <v>84</v>
      </c>
      <c r="Z4" s="1" t="s">
        <v>74</v>
      </c>
      <c r="AA4" s="1" t="s">
        <v>75</v>
      </c>
      <c r="AB4" s="1" t="s">
        <v>85</v>
      </c>
      <c r="AC4" s="1" t="s">
        <v>84</v>
      </c>
      <c r="AD4" s="1" t="s">
        <v>74</v>
      </c>
      <c r="AE4" s="1" t="s">
        <v>75</v>
      </c>
    </row>
    <row r="5" spans="1:31">
      <c r="A5" s="5" t="s">
        <v>2</v>
      </c>
      <c r="B5">
        <v>2510162</v>
      </c>
      <c r="C5">
        <v>2710035</v>
      </c>
      <c r="D5" t="s">
        <v>3</v>
      </c>
      <c r="E5" s="20" t="s">
        <v>91</v>
      </c>
      <c r="F5" s="20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A6" s="5" t="s">
        <v>2</v>
      </c>
      <c r="B6">
        <v>25162321</v>
      </c>
      <c r="C6">
        <v>25177139</v>
      </c>
      <c r="D6" t="s">
        <v>4</v>
      </c>
      <c r="E6">
        <v>1</v>
      </c>
      <c r="F6">
        <v>25272143</v>
      </c>
      <c r="G6">
        <v>25322143</v>
      </c>
      <c r="H6">
        <v>424</v>
      </c>
      <c r="I6">
        <v>1</v>
      </c>
      <c r="J6" s="9">
        <v>2.3584905660377301E-3</v>
      </c>
      <c r="K6" s="9">
        <v>0.52845454999999997</v>
      </c>
      <c r="L6">
        <v>223</v>
      </c>
      <c r="M6">
        <v>0</v>
      </c>
      <c r="N6" s="9">
        <v>0</v>
      </c>
      <c r="O6" s="9">
        <v>1</v>
      </c>
      <c r="P6">
        <v>288</v>
      </c>
      <c r="Q6">
        <v>0</v>
      </c>
      <c r="R6" s="9">
        <v>0</v>
      </c>
      <c r="S6" s="9">
        <v>1</v>
      </c>
      <c r="T6">
        <v>567</v>
      </c>
      <c r="U6">
        <v>2</v>
      </c>
      <c r="V6" s="9">
        <v>3.5273368606701899E-3</v>
      </c>
      <c r="W6" s="9">
        <v>0.41572727999999998</v>
      </c>
      <c r="X6">
        <v>568</v>
      </c>
      <c r="Y6">
        <v>8</v>
      </c>
      <c r="Z6" s="10">
        <v>1.4084507042253501E-2</v>
      </c>
      <c r="AA6" s="9">
        <v>0.13254546</v>
      </c>
      <c r="AB6">
        <v>421</v>
      </c>
      <c r="AC6">
        <v>0</v>
      </c>
      <c r="AD6" s="9">
        <v>0</v>
      </c>
      <c r="AE6" s="9">
        <v>1</v>
      </c>
    </row>
    <row r="7" spans="1:31">
      <c r="A7" s="5" t="s">
        <v>2</v>
      </c>
      <c r="B7">
        <v>170940206</v>
      </c>
      <c r="C7">
        <v>170948695</v>
      </c>
      <c r="D7" t="s">
        <v>5</v>
      </c>
      <c r="E7">
        <v>1</v>
      </c>
      <c r="F7">
        <v>172652828</v>
      </c>
      <c r="G7">
        <v>172702828</v>
      </c>
      <c r="H7">
        <v>336</v>
      </c>
      <c r="I7">
        <v>29</v>
      </c>
      <c r="J7" s="10">
        <v>8.6309523809523794E-2</v>
      </c>
      <c r="K7" s="11">
        <v>1.1181819000000001E-2</v>
      </c>
      <c r="L7">
        <v>184</v>
      </c>
      <c r="M7">
        <v>0</v>
      </c>
      <c r="N7" s="9">
        <v>0</v>
      </c>
      <c r="O7" s="9">
        <v>1</v>
      </c>
      <c r="P7">
        <v>179</v>
      </c>
      <c r="Q7">
        <v>0</v>
      </c>
      <c r="R7" s="9">
        <v>0</v>
      </c>
      <c r="S7" s="9">
        <v>1</v>
      </c>
      <c r="T7">
        <v>507</v>
      </c>
      <c r="U7">
        <v>23</v>
      </c>
      <c r="V7" s="10">
        <v>4.5364891518737599E-2</v>
      </c>
      <c r="W7" s="12">
        <v>5.0636364000000003E-2</v>
      </c>
      <c r="X7">
        <v>472</v>
      </c>
      <c r="Y7">
        <v>3</v>
      </c>
      <c r="Z7" s="9">
        <v>6.3559322033898301E-3</v>
      </c>
      <c r="AA7" s="9">
        <v>0.23845454999999999</v>
      </c>
      <c r="AB7">
        <v>346</v>
      </c>
      <c r="AC7">
        <v>12</v>
      </c>
      <c r="AD7" s="10">
        <v>3.4682080924855398E-2</v>
      </c>
      <c r="AE7" s="12">
        <v>6.1818181999999999E-2</v>
      </c>
    </row>
    <row r="8" spans="1:31">
      <c r="A8" s="5" t="s">
        <v>2</v>
      </c>
      <c r="B8">
        <v>171129607</v>
      </c>
      <c r="C8">
        <v>171131275</v>
      </c>
      <c r="D8" t="s">
        <v>6</v>
      </c>
      <c r="E8">
        <v>1</v>
      </c>
      <c r="F8">
        <v>172838818</v>
      </c>
      <c r="G8">
        <v>172888818</v>
      </c>
      <c r="H8">
        <v>320</v>
      </c>
      <c r="I8">
        <v>6</v>
      </c>
      <c r="J8" s="10">
        <v>1.8749999999999999E-2</v>
      </c>
      <c r="K8" s="9">
        <v>0.15781819</v>
      </c>
      <c r="L8">
        <v>187</v>
      </c>
      <c r="M8">
        <v>0</v>
      </c>
      <c r="N8" s="9">
        <v>0</v>
      </c>
      <c r="O8" s="9">
        <v>1</v>
      </c>
      <c r="P8">
        <v>184</v>
      </c>
      <c r="Q8">
        <v>0</v>
      </c>
      <c r="R8" s="9">
        <v>0</v>
      </c>
      <c r="S8" s="9">
        <v>1</v>
      </c>
      <c r="T8">
        <v>451</v>
      </c>
      <c r="U8">
        <v>40</v>
      </c>
      <c r="V8" s="10">
        <v>8.8691796008869103E-2</v>
      </c>
      <c r="W8" s="11">
        <v>1.0545455E-2</v>
      </c>
      <c r="X8">
        <v>445</v>
      </c>
      <c r="Y8">
        <v>5</v>
      </c>
      <c r="Z8" s="10">
        <v>1.12359550561797E-2</v>
      </c>
      <c r="AA8" s="9">
        <v>0.15972728</v>
      </c>
      <c r="AB8">
        <v>325</v>
      </c>
      <c r="AC8">
        <v>65</v>
      </c>
      <c r="AD8" s="10">
        <v>0.2</v>
      </c>
      <c r="AE8" s="13">
        <v>9.0909091000000004E-4</v>
      </c>
    </row>
    <row r="9" spans="1:31">
      <c r="A9" s="5" t="s">
        <v>2</v>
      </c>
      <c r="B9">
        <v>190779182</v>
      </c>
      <c r="C9" t="s">
        <v>65</v>
      </c>
      <c r="D9" t="s">
        <v>7</v>
      </c>
      <c r="E9">
        <v>1</v>
      </c>
      <c r="F9">
        <v>192487559</v>
      </c>
      <c r="G9">
        <v>192537559</v>
      </c>
      <c r="H9">
        <v>318</v>
      </c>
      <c r="I9">
        <v>10</v>
      </c>
      <c r="J9" s="10">
        <v>3.1446540880503103E-2</v>
      </c>
      <c r="K9" s="12">
        <v>8.3545455000000005E-2</v>
      </c>
      <c r="L9">
        <v>154</v>
      </c>
      <c r="M9">
        <v>0</v>
      </c>
      <c r="N9" s="9">
        <v>0</v>
      </c>
      <c r="O9" s="9">
        <v>1</v>
      </c>
      <c r="P9">
        <v>192</v>
      </c>
      <c r="Q9">
        <v>0</v>
      </c>
      <c r="R9" s="9">
        <v>0</v>
      </c>
      <c r="S9" s="9">
        <v>1</v>
      </c>
      <c r="T9">
        <v>431</v>
      </c>
      <c r="U9">
        <v>0</v>
      </c>
      <c r="V9" s="9">
        <v>0</v>
      </c>
      <c r="W9" s="9">
        <v>1</v>
      </c>
      <c r="X9">
        <v>457</v>
      </c>
      <c r="Y9">
        <v>0</v>
      </c>
      <c r="Z9" s="9">
        <v>0</v>
      </c>
      <c r="AA9" s="9">
        <v>1</v>
      </c>
      <c r="AB9">
        <v>319</v>
      </c>
      <c r="AC9">
        <v>0</v>
      </c>
      <c r="AD9" s="9">
        <v>0</v>
      </c>
      <c r="AE9" s="9">
        <v>1</v>
      </c>
    </row>
    <row r="10" spans="1:31">
      <c r="A10" s="5" t="s">
        <v>2</v>
      </c>
      <c r="B10">
        <v>190786488</v>
      </c>
      <c r="C10">
        <v>190811722</v>
      </c>
      <c r="D10" t="s">
        <v>8</v>
      </c>
      <c r="E10">
        <v>1</v>
      </c>
      <c r="F10">
        <v>192507482</v>
      </c>
      <c r="G10">
        <v>192557482</v>
      </c>
      <c r="H10">
        <v>390</v>
      </c>
      <c r="I10">
        <v>2</v>
      </c>
      <c r="J10" s="9">
        <v>5.1282051282051204E-3</v>
      </c>
      <c r="K10" s="9">
        <v>0.38972728000000001</v>
      </c>
      <c r="L10">
        <v>193</v>
      </c>
      <c r="M10">
        <v>0</v>
      </c>
      <c r="N10" s="9">
        <v>0</v>
      </c>
      <c r="O10" s="9">
        <v>1</v>
      </c>
      <c r="P10">
        <v>236</v>
      </c>
      <c r="Q10">
        <v>0</v>
      </c>
      <c r="R10" s="9">
        <v>0</v>
      </c>
      <c r="S10" s="9">
        <v>1</v>
      </c>
      <c r="T10">
        <v>526</v>
      </c>
      <c r="U10">
        <v>3</v>
      </c>
      <c r="V10" s="9">
        <v>5.7034220532319298E-3</v>
      </c>
      <c r="W10" s="9">
        <v>0.35136363999999998</v>
      </c>
      <c r="X10">
        <v>524</v>
      </c>
      <c r="Y10">
        <v>6</v>
      </c>
      <c r="Z10" s="10">
        <v>1.1450381679389301E-2</v>
      </c>
      <c r="AA10" s="9">
        <v>0.15772728</v>
      </c>
      <c r="AB10">
        <v>375</v>
      </c>
      <c r="AC10">
        <v>0</v>
      </c>
      <c r="AD10" s="9">
        <v>0</v>
      </c>
      <c r="AE10" s="9">
        <v>1</v>
      </c>
    </row>
    <row r="11" spans="1:31">
      <c r="A11" s="5" t="s">
        <v>2</v>
      </c>
      <c r="B11">
        <v>199148015</v>
      </c>
      <c r="C11" t="s">
        <v>65</v>
      </c>
      <c r="D11" t="s">
        <v>9</v>
      </c>
      <c r="E11">
        <v>1</v>
      </c>
      <c r="F11">
        <v>200856392</v>
      </c>
      <c r="G11">
        <v>200906392</v>
      </c>
      <c r="H11">
        <v>345</v>
      </c>
      <c r="I11">
        <v>5</v>
      </c>
      <c r="J11" s="10">
        <v>1.4492753623188401E-2</v>
      </c>
      <c r="K11" s="9">
        <v>0.20209091000000001</v>
      </c>
      <c r="L11">
        <v>217</v>
      </c>
      <c r="M11">
        <v>1</v>
      </c>
      <c r="N11" s="9">
        <v>4.60829493087557E-3</v>
      </c>
      <c r="O11" s="9">
        <v>0.27181819000000002</v>
      </c>
      <c r="P11">
        <v>247</v>
      </c>
      <c r="Q11">
        <v>0</v>
      </c>
      <c r="R11" s="9">
        <v>0</v>
      </c>
      <c r="S11" s="9">
        <v>1</v>
      </c>
      <c r="T11">
        <v>502</v>
      </c>
      <c r="U11">
        <v>1</v>
      </c>
      <c r="V11" s="9">
        <v>1.9920318725099601E-3</v>
      </c>
      <c r="W11" s="9">
        <v>0.47872727999999998</v>
      </c>
      <c r="X11">
        <v>494</v>
      </c>
      <c r="Y11">
        <v>1</v>
      </c>
      <c r="Z11" s="9">
        <v>2.0242914979756998E-3</v>
      </c>
      <c r="AA11" s="9">
        <v>0.38700000000000001</v>
      </c>
      <c r="AB11">
        <v>374</v>
      </c>
      <c r="AC11">
        <v>2</v>
      </c>
      <c r="AD11" s="9">
        <v>5.3475935828877002E-3</v>
      </c>
      <c r="AE11" s="9">
        <v>0.19345455</v>
      </c>
    </row>
    <row r="12" spans="1:31">
      <c r="A12" s="5" t="s">
        <v>10</v>
      </c>
      <c r="B12">
        <v>61040333</v>
      </c>
      <c r="C12">
        <v>61058360</v>
      </c>
      <c r="D12" t="s">
        <v>11</v>
      </c>
      <c r="E12">
        <v>2</v>
      </c>
      <c r="F12">
        <v>61170843</v>
      </c>
      <c r="G12">
        <v>61220843</v>
      </c>
      <c r="H12">
        <v>237</v>
      </c>
      <c r="I12">
        <v>6</v>
      </c>
      <c r="J12" s="10">
        <v>2.53164556962025E-2</v>
      </c>
      <c r="K12" s="9">
        <v>0.11027273</v>
      </c>
      <c r="L12">
        <v>119</v>
      </c>
      <c r="M12">
        <v>2</v>
      </c>
      <c r="N12" s="10">
        <v>1.6806722689075598E-2</v>
      </c>
      <c r="O12" s="9">
        <v>0.11154546</v>
      </c>
      <c r="P12">
        <v>143</v>
      </c>
      <c r="Q12">
        <v>0</v>
      </c>
      <c r="R12" s="9">
        <v>0</v>
      </c>
      <c r="S12" s="9">
        <v>1</v>
      </c>
      <c r="T12">
        <v>371</v>
      </c>
      <c r="U12">
        <v>12</v>
      </c>
      <c r="V12" s="10">
        <v>3.2345013477088902E-2</v>
      </c>
      <c r="W12" s="12">
        <v>9.0272727999999997E-2</v>
      </c>
      <c r="X12">
        <v>381</v>
      </c>
      <c r="Y12">
        <v>4</v>
      </c>
      <c r="Z12" s="10">
        <v>1.0498687664041899E-2</v>
      </c>
      <c r="AA12" s="9">
        <v>0.16972728000000001</v>
      </c>
      <c r="AB12">
        <v>258</v>
      </c>
      <c r="AC12">
        <v>9</v>
      </c>
      <c r="AD12" s="10">
        <v>3.4883720930232502E-2</v>
      </c>
      <c r="AE12" s="12">
        <v>6.1545454999999999E-2</v>
      </c>
    </row>
    <row r="13" spans="1:31">
      <c r="A13" s="5" t="s">
        <v>10</v>
      </c>
      <c r="B13">
        <v>68493221</v>
      </c>
      <c r="C13">
        <v>68499064</v>
      </c>
      <c r="D13" t="s">
        <v>12</v>
      </c>
      <c r="E13">
        <v>2</v>
      </c>
      <c r="F13">
        <v>68617639</v>
      </c>
      <c r="G13">
        <v>68667639</v>
      </c>
      <c r="H13">
        <v>550</v>
      </c>
      <c r="I13">
        <v>61</v>
      </c>
      <c r="J13" s="10">
        <v>0.11090909090909</v>
      </c>
      <c r="K13" s="13">
        <v>6.3636363999999999E-3</v>
      </c>
      <c r="L13">
        <v>343</v>
      </c>
      <c r="M13">
        <v>0</v>
      </c>
      <c r="N13" s="9">
        <v>0</v>
      </c>
      <c r="O13" s="9">
        <v>1</v>
      </c>
      <c r="P13">
        <v>323</v>
      </c>
      <c r="Q13">
        <v>0</v>
      </c>
      <c r="R13" s="9">
        <v>0</v>
      </c>
      <c r="S13" s="9">
        <v>1</v>
      </c>
      <c r="T13">
        <v>707</v>
      </c>
      <c r="U13">
        <v>16</v>
      </c>
      <c r="V13" s="10">
        <v>2.26308345120226E-2</v>
      </c>
      <c r="W13" s="9">
        <v>0.13972728000000001</v>
      </c>
      <c r="X13">
        <v>707</v>
      </c>
      <c r="Y13">
        <v>3</v>
      </c>
      <c r="Z13" s="9">
        <v>4.2432814710042397E-3</v>
      </c>
      <c r="AA13" s="9">
        <v>0.29327272999999998</v>
      </c>
      <c r="AB13">
        <v>491</v>
      </c>
      <c r="AC13">
        <v>0</v>
      </c>
      <c r="AD13" s="9">
        <v>0</v>
      </c>
      <c r="AE13" s="9">
        <v>1</v>
      </c>
    </row>
    <row r="14" spans="1:31">
      <c r="A14" s="5" t="s">
        <v>10</v>
      </c>
      <c r="B14">
        <v>102338297</v>
      </c>
      <c r="C14">
        <v>102459513</v>
      </c>
      <c r="D14" t="s">
        <v>13</v>
      </c>
      <c r="E14">
        <v>2</v>
      </c>
      <c r="F14">
        <v>102957473</v>
      </c>
      <c r="G14">
        <v>103007473</v>
      </c>
      <c r="H14">
        <v>425</v>
      </c>
      <c r="I14">
        <v>12</v>
      </c>
      <c r="J14" s="10">
        <v>2.8235294117647001E-2</v>
      </c>
      <c r="K14" s="12">
        <v>9.8090910000000003E-2</v>
      </c>
      <c r="L14">
        <v>296</v>
      </c>
      <c r="M14">
        <v>0</v>
      </c>
      <c r="N14" s="9">
        <v>0</v>
      </c>
      <c r="O14" s="9">
        <v>1</v>
      </c>
      <c r="P14">
        <v>316</v>
      </c>
      <c r="Q14">
        <v>0</v>
      </c>
      <c r="R14" s="9">
        <v>0</v>
      </c>
      <c r="S14" s="9">
        <v>1</v>
      </c>
      <c r="T14">
        <v>565</v>
      </c>
      <c r="U14">
        <v>72</v>
      </c>
      <c r="V14" s="10">
        <v>0.12743362831858401</v>
      </c>
      <c r="W14" s="13">
        <v>3.4545455E-3</v>
      </c>
      <c r="X14">
        <v>571</v>
      </c>
      <c r="Y14">
        <v>0</v>
      </c>
      <c r="Z14" s="9">
        <v>0</v>
      </c>
      <c r="AA14" s="9">
        <v>1</v>
      </c>
      <c r="AB14">
        <v>450</v>
      </c>
      <c r="AC14">
        <v>0</v>
      </c>
      <c r="AD14" s="9">
        <v>0</v>
      </c>
      <c r="AE14" s="9">
        <v>1</v>
      </c>
    </row>
    <row r="15" spans="1:31">
      <c r="E15">
        <v>2</v>
      </c>
      <c r="F15">
        <v>103007473</v>
      </c>
      <c r="G15">
        <v>103057473</v>
      </c>
      <c r="H15">
        <v>382</v>
      </c>
      <c r="I15">
        <v>0</v>
      </c>
      <c r="J15" s="9">
        <v>0</v>
      </c>
      <c r="K15" s="9">
        <v>1</v>
      </c>
      <c r="L15">
        <v>248</v>
      </c>
      <c r="M15">
        <v>0</v>
      </c>
      <c r="N15" s="9">
        <v>0</v>
      </c>
      <c r="O15" s="9">
        <v>1</v>
      </c>
      <c r="P15">
        <v>253</v>
      </c>
      <c r="Q15">
        <v>0</v>
      </c>
      <c r="R15" s="9">
        <v>0</v>
      </c>
      <c r="S15" s="9">
        <v>1</v>
      </c>
      <c r="T15">
        <v>522</v>
      </c>
      <c r="U15">
        <v>48</v>
      </c>
      <c r="V15" s="10">
        <v>9.1954022988505704E-2</v>
      </c>
      <c r="W15" s="13">
        <v>9.4545454999999997E-3</v>
      </c>
      <c r="X15">
        <v>525</v>
      </c>
      <c r="Y15">
        <v>0</v>
      </c>
      <c r="Z15" s="9">
        <v>0</v>
      </c>
      <c r="AA15" s="9">
        <v>1</v>
      </c>
      <c r="AB15">
        <v>401</v>
      </c>
      <c r="AC15">
        <v>0</v>
      </c>
      <c r="AD15" s="9">
        <v>0</v>
      </c>
      <c r="AE15" s="9">
        <v>1</v>
      </c>
    </row>
    <row r="16" spans="1:31">
      <c r="E16">
        <v>2</v>
      </c>
      <c r="F16">
        <v>103057473</v>
      </c>
      <c r="G16">
        <v>103107473</v>
      </c>
      <c r="H16">
        <v>459</v>
      </c>
      <c r="I16">
        <v>8</v>
      </c>
      <c r="J16" s="10">
        <v>1.7429193899782099E-2</v>
      </c>
      <c r="K16" s="9">
        <v>0.17054546000000001</v>
      </c>
      <c r="L16">
        <v>308</v>
      </c>
      <c r="M16">
        <v>0</v>
      </c>
      <c r="N16" s="9">
        <v>0</v>
      </c>
      <c r="O16" s="9">
        <v>1</v>
      </c>
      <c r="P16">
        <v>321</v>
      </c>
      <c r="Q16">
        <v>0</v>
      </c>
      <c r="R16" s="9">
        <v>0</v>
      </c>
      <c r="S16" s="9">
        <v>1</v>
      </c>
      <c r="T16">
        <v>625</v>
      </c>
      <c r="U16">
        <v>7</v>
      </c>
      <c r="V16" s="10">
        <v>1.12E-2</v>
      </c>
      <c r="W16" s="9">
        <v>0.24836364</v>
      </c>
      <c r="X16">
        <v>638</v>
      </c>
      <c r="Y16">
        <v>0</v>
      </c>
      <c r="Z16" s="9">
        <v>0</v>
      </c>
      <c r="AA16" s="9">
        <v>1</v>
      </c>
      <c r="AB16">
        <v>498</v>
      </c>
      <c r="AC16">
        <v>1</v>
      </c>
      <c r="AD16" s="9">
        <v>2.00803212851405E-3</v>
      </c>
      <c r="AE16" s="9">
        <v>0.28109091000000003</v>
      </c>
    </row>
    <row r="17" spans="1:31">
      <c r="A17" s="5" t="s">
        <v>10</v>
      </c>
      <c r="B17">
        <v>181708291</v>
      </c>
      <c r="C17">
        <v>181803246</v>
      </c>
      <c r="D17" t="s">
        <v>14</v>
      </c>
      <c r="E17">
        <v>2</v>
      </c>
      <c r="F17">
        <v>181972524</v>
      </c>
      <c r="G17">
        <v>182022524</v>
      </c>
      <c r="H17">
        <v>326</v>
      </c>
      <c r="I17">
        <v>0</v>
      </c>
      <c r="J17" s="9">
        <v>0</v>
      </c>
      <c r="K17" s="9">
        <v>1</v>
      </c>
      <c r="L17">
        <v>216</v>
      </c>
      <c r="M17">
        <v>1</v>
      </c>
      <c r="N17" s="9">
        <v>4.6296296296296198E-3</v>
      </c>
      <c r="O17" s="9">
        <v>0.27090910000000001</v>
      </c>
      <c r="P17">
        <v>212</v>
      </c>
      <c r="Q17">
        <v>0</v>
      </c>
      <c r="R17" s="9">
        <v>0</v>
      </c>
      <c r="S17" s="9">
        <v>1</v>
      </c>
      <c r="T17">
        <v>480</v>
      </c>
      <c r="U17">
        <v>0</v>
      </c>
      <c r="V17" s="9">
        <v>0</v>
      </c>
      <c r="W17" s="9">
        <v>1</v>
      </c>
      <c r="X17">
        <v>479</v>
      </c>
      <c r="Y17">
        <v>0</v>
      </c>
      <c r="Z17" s="9">
        <v>0</v>
      </c>
      <c r="AA17" s="9">
        <v>1</v>
      </c>
      <c r="AB17">
        <v>367</v>
      </c>
      <c r="AC17">
        <v>0</v>
      </c>
      <c r="AD17" s="9">
        <v>0</v>
      </c>
      <c r="AE17" s="9">
        <v>1</v>
      </c>
    </row>
    <row r="18" spans="1:31">
      <c r="E18">
        <v>2</v>
      </c>
      <c r="F18">
        <v>182022524</v>
      </c>
      <c r="G18">
        <v>182072524</v>
      </c>
      <c r="H18">
        <v>335</v>
      </c>
      <c r="I18">
        <v>0</v>
      </c>
      <c r="J18" s="9">
        <v>0</v>
      </c>
      <c r="K18" s="9">
        <v>1</v>
      </c>
      <c r="L18">
        <v>213</v>
      </c>
      <c r="M18">
        <v>0</v>
      </c>
      <c r="N18" s="9">
        <v>0</v>
      </c>
      <c r="O18" s="9">
        <v>1</v>
      </c>
      <c r="P18">
        <v>231</v>
      </c>
      <c r="Q18">
        <v>0</v>
      </c>
      <c r="R18" s="9">
        <v>0</v>
      </c>
      <c r="S18" s="9">
        <v>1</v>
      </c>
      <c r="T18">
        <v>495</v>
      </c>
      <c r="U18">
        <v>0</v>
      </c>
      <c r="V18" s="9">
        <v>0</v>
      </c>
      <c r="W18" s="9">
        <v>1</v>
      </c>
      <c r="X18">
        <v>511</v>
      </c>
      <c r="Y18">
        <v>0</v>
      </c>
      <c r="Z18" s="9">
        <v>0</v>
      </c>
      <c r="AA18" s="9">
        <v>1</v>
      </c>
      <c r="AB18">
        <v>373</v>
      </c>
      <c r="AC18">
        <v>0</v>
      </c>
      <c r="AD18" s="9">
        <v>0</v>
      </c>
      <c r="AE18" s="9">
        <v>1</v>
      </c>
    </row>
    <row r="19" spans="1:31">
      <c r="E19">
        <v>2</v>
      </c>
      <c r="F19">
        <v>182072524</v>
      </c>
      <c r="G19">
        <v>182122524</v>
      </c>
      <c r="H19">
        <v>256</v>
      </c>
      <c r="I19">
        <v>0</v>
      </c>
      <c r="J19" s="9">
        <v>0</v>
      </c>
      <c r="K19" s="9">
        <v>1</v>
      </c>
      <c r="L19">
        <v>162</v>
      </c>
      <c r="M19">
        <v>0</v>
      </c>
      <c r="N19" s="9">
        <v>0</v>
      </c>
      <c r="O19" s="9">
        <v>1</v>
      </c>
      <c r="P19">
        <v>161</v>
      </c>
      <c r="Q19">
        <v>0</v>
      </c>
      <c r="R19" s="9">
        <v>0</v>
      </c>
      <c r="S19" s="9">
        <v>1</v>
      </c>
      <c r="T19">
        <v>424</v>
      </c>
      <c r="U19">
        <v>1</v>
      </c>
      <c r="V19" s="9">
        <v>2.3584905660377301E-3</v>
      </c>
      <c r="W19" s="9">
        <v>0.45881819000000001</v>
      </c>
      <c r="X19">
        <v>427</v>
      </c>
      <c r="Y19">
        <v>0</v>
      </c>
      <c r="Z19" s="9">
        <v>0</v>
      </c>
      <c r="AA19" s="9">
        <v>1</v>
      </c>
      <c r="AB19">
        <v>309</v>
      </c>
      <c r="AC19">
        <v>0</v>
      </c>
      <c r="AD19" s="9">
        <v>0</v>
      </c>
      <c r="AE19" s="9">
        <v>1</v>
      </c>
    </row>
    <row r="20" spans="1:31">
      <c r="A20" s="5" t="s">
        <v>10</v>
      </c>
      <c r="B20">
        <v>191621279</v>
      </c>
      <c r="C20">
        <v>191643278</v>
      </c>
      <c r="D20" t="s">
        <v>15</v>
      </c>
      <c r="E20">
        <v>2</v>
      </c>
      <c r="F20">
        <v>191899034</v>
      </c>
      <c r="G20">
        <v>191949034</v>
      </c>
      <c r="H20">
        <v>304</v>
      </c>
      <c r="I20">
        <v>2</v>
      </c>
      <c r="J20" s="9">
        <v>6.5789473684210497E-3</v>
      </c>
      <c r="K20" s="9">
        <v>0.34472728000000002</v>
      </c>
      <c r="L20">
        <v>155</v>
      </c>
      <c r="M20">
        <v>0</v>
      </c>
      <c r="N20" s="9">
        <v>0</v>
      </c>
      <c r="O20" s="9">
        <v>1</v>
      </c>
      <c r="P20">
        <v>168</v>
      </c>
      <c r="Q20">
        <v>0</v>
      </c>
      <c r="R20" s="9">
        <v>0</v>
      </c>
      <c r="S20" s="9">
        <v>1</v>
      </c>
      <c r="T20">
        <v>450</v>
      </c>
      <c r="U20">
        <v>7</v>
      </c>
      <c r="V20" s="10">
        <v>1.55555555555555E-2</v>
      </c>
      <c r="W20" s="9">
        <v>0.20036364000000001</v>
      </c>
      <c r="X20">
        <v>454</v>
      </c>
      <c r="Y20">
        <v>19</v>
      </c>
      <c r="Z20" s="10">
        <v>4.1850220264317103E-2</v>
      </c>
      <c r="AA20" s="11">
        <v>2.8454546000000001E-2</v>
      </c>
      <c r="AB20">
        <v>293</v>
      </c>
      <c r="AC20">
        <v>0</v>
      </c>
      <c r="AD20" s="9">
        <v>0</v>
      </c>
      <c r="AE20" s="9">
        <v>1</v>
      </c>
    </row>
    <row r="21" spans="1:31">
      <c r="A21" s="5" t="s">
        <v>10</v>
      </c>
      <c r="B21">
        <v>191656882</v>
      </c>
      <c r="C21" t="s">
        <v>65</v>
      </c>
      <c r="D21" t="s">
        <v>16</v>
      </c>
      <c r="E21">
        <v>2</v>
      </c>
      <c r="F21">
        <v>191923637</v>
      </c>
      <c r="G21">
        <v>191973637</v>
      </c>
      <c r="H21">
        <v>319</v>
      </c>
      <c r="I21">
        <v>2</v>
      </c>
      <c r="J21" s="9">
        <v>6.2695924764890202E-3</v>
      </c>
      <c r="K21" s="9">
        <v>0.35263636999999998</v>
      </c>
      <c r="L21">
        <v>161</v>
      </c>
      <c r="M21">
        <v>1</v>
      </c>
      <c r="N21" s="9">
        <v>6.2111801242236003E-3</v>
      </c>
      <c r="O21" s="9">
        <v>0.21563636999999999</v>
      </c>
      <c r="P21">
        <v>163</v>
      </c>
      <c r="Q21">
        <v>1</v>
      </c>
      <c r="R21" s="9">
        <v>6.13496932515337E-3</v>
      </c>
      <c r="S21" s="9">
        <v>0.19772728000000001</v>
      </c>
      <c r="T21">
        <v>473</v>
      </c>
      <c r="U21">
        <v>3</v>
      </c>
      <c r="V21" s="9">
        <v>6.3424947145877299E-3</v>
      </c>
      <c r="W21" s="9">
        <v>0.33590910000000002</v>
      </c>
      <c r="X21">
        <v>446</v>
      </c>
      <c r="Y21">
        <v>13</v>
      </c>
      <c r="Z21" s="10">
        <v>2.9147982062780201E-2</v>
      </c>
      <c r="AA21" s="12">
        <v>5.7363637000000002E-2</v>
      </c>
      <c r="AB21">
        <v>284</v>
      </c>
      <c r="AC21">
        <v>0</v>
      </c>
      <c r="AD21" s="9">
        <v>0</v>
      </c>
      <c r="AE21" s="9">
        <v>1</v>
      </c>
    </row>
    <row r="22" spans="1:31">
      <c r="A22" s="5" t="s">
        <v>10</v>
      </c>
      <c r="B22">
        <v>191681808</v>
      </c>
      <c r="C22" t="s">
        <v>65</v>
      </c>
      <c r="D22" t="s">
        <v>16</v>
      </c>
      <c r="E22">
        <v>2</v>
      </c>
      <c r="F22">
        <v>191948563</v>
      </c>
      <c r="G22">
        <v>191998563</v>
      </c>
      <c r="H22">
        <v>335</v>
      </c>
      <c r="I22">
        <v>2</v>
      </c>
      <c r="J22" s="9">
        <v>5.9701492537313399E-3</v>
      </c>
      <c r="K22" s="9">
        <v>0.36299999999999999</v>
      </c>
      <c r="L22">
        <v>179</v>
      </c>
      <c r="M22">
        <v>1</v>
      </c>
      <c r="N22" s="9">
        <v>5.5865921787709499E-3</v>
      </c>
      <c r="O22" s="9">
        <v>0.23209091000000001</v>
      </c>
      <c r="P22">
        <v>184</v>
      </c>
      <c r="Q22">
        <v>1</v>
      </c>
      <c r="R22" s="9">
        <v>5.4347826086956503E-3</v>
      </c>
      <c r="S22" s="9">
        <v>0.20981818999999999</v>
      </c>
      <c r="T22">
        <v>493</v>
      </c>
      <c r="U22">
        <v>1</v>
      </c>
      <c r="V22" s="9">
        <v>2.02839756592292E-3</v>
      </c>
      <c r="W22" s="9">
        <v>0.47590909999999997</v>
      </c>
      <c r="X22">
        <v>467</v>
      </c>
      <c r="Y22">
        <v>4</v>
      </c>
      <c r="Z22" s="9">
        <v>8.5653104925053503E-3</v>
      </c>
      <c r="AA22" s="9">
        <v>0.19890910000000001</v>
      </c>
      <c r="AB22">
        <v>321</v>
      </c>
      <c r="AC22">
        <v>0</v>
      </c>
      <c r="AD22" s="9">
        <v>0</v>
      </c>
      <c r="AE22" s="9">
        <v>1</v>
      </c>
    </row>
    <row r="23" spans="1:31">
      <c r="A23" s="5" t="s">
        <v>10</v>
      </c>
      <c r="B23">
        <v>204158521</v>
      </c>
      <c r="C23">
        <v>204168206</v>
      </c>
      <c r="D23" t="s">
        <v>17</v>
      </c>
      <c r="E23">
        <v>2</v>
      </c>
      <c r="F23">
        <v>204430119</v>
      </c>
      <c r="G23">
        <v>204480119</v>
      </c>
      <c r="H23">
        <v>405</v>
      </c>
      <c r="I23">
        <v>1</v>
      </c>
      <c r="J23" s="9">
        <v>2.4691358024691301E-3</v>
      </c>
      <c r="K23" s="9">
        <v>0.51545454999999996</v>
      </c>
      <c r="L23">
        <v>205</v>
      </c>
      <c r="M23">
        <v>1</v>
      </c>
      <c r="N23" s="9">
        <v>4.8780487804877997E-3</v>
      </c>
      <c r="O23" s="9">
        <v>0.25954546000000001</v>
      </c>
      <c r="P23">
        <v>241</v>
      </c>
      <c r="Q23">
        <v>5</v>
      </c>
      <c r="R23" s="10">
        <v>2.0746887966804899E-2</v>
      </c>
      <c r="S23" s="12">
        <v>9.8454546000000004E-2</v>
      </c>
      <c r="T23">
        <v>539</v>
      </c>
      <c r="U23">
        <v>0</v>
      </c>
      <c r="V23" s="9">
        <v>0</v>
      </c>
      <c r="W23" s="9">
        <v>1</v>
      </c>
      <c r="X23">
        <v>542</v>
      </c>
      <c r="Y23">
        <v>0</v>
      </c>
      <c r="Z23" s="9">
        <v>0</v>
      </c>
      <c r="AA23" s="9">
        <v>1</v>
      </c>
      <c r="AB23">
        <v>365</v>
      </c>
      <c r="AC23">
        <v>6</v>
      </c>
      <c r="AD23" s="10">
        <v>1.6438356164383501E-2</v>
      </c>
      <c r="AE23" s="9">
        <v>0.11672728</v>
      </c>
    </row>
    <row r="24" spans="1:31">
      <c r="A24" s="5" t="s">
        <v>10</v>
      </c>
      <c r="B24">
        <v>204318641</v>
      </c>
      <c r="C24">
        <v>204320303</v>
      </c>
      <c r="D24" t="s">
        <v>18</v>
      </c>
      <c r="E24">
        <v>2</v>
      </c>
      <c r="F24">
        <v>204688462</v>
      </c>
      <c r="G24">
        <v>204738462</v>
      </c>
      <c r="H24">
        <v>330</v>
      </c>
      <c r="I24">
        <v>0</v>
      </c>
      <c r="J24" s="9">
        <v>0</v>
      </c>
      <c r="K24" s="9">
        <v>1</v>
      </c>
      <c r="L24">
        <v>140</v>
      </c>
      <c r="M24">
        <v>0</v>
      </c>
      <c r="N24" s="9">
        <v>0</v>
      </c>
      <c r="O24" s="9">
        <v>1</v>
      </c>
      <c r="P24">
        <v>184</v>
      </c>
      <c r="Q24">
        <v>0</v>
      </c>
      <c r="R24" s="9">
        <v>0</v>
      </c>
      <c r="S24" s="9">
        <v>1</v>
      </c>
      <c r="T24">
        <v>449</v>
      </c>
      <c r="U24">
        <v>0</v>
      </c>
      <c r="V24" s="9">
        <v>0</v>
      </c>
      <c r="W24" s="9">
        <v>1</v>
      </c>
      <c r="X24">
        <v>453</v>
      </c>
      <c r="Y24">
        <v>0</v>
      </c>
      <c r="Z24" s="9">
        <v>0</v>
      </c>
      <c r="AA24" s="9">
        <v>1</v>
      </c>
      <c r="AB24">
        <v>334</v>
      </c>
      <c r="AC24">
        <v>0</v>
      </c>
      <c r="AD24" s="9">
        <v>0</v>
      </c>
      <c r="AE24" s="9">
        <v>1</v>
      </c>
    </row>
    <row r="25" spans="1:31">
      <c r="A25" s="5" t="s">
        <v>10</v>
      </c>
      <c r="B25">
        <v>204470572</v>
      </c>
      <c r="C25">
        <v>204478299</v>
      </c>
      <c r="D25" t="s">
        <v>19</v>
      </c>
      <c r="E25">
        <v>2</v>
      </c>
      <c r="F25">
        <v>204741191</v>
      </c>
      <c r="G25">
        <v>204791191</v>
      </c>
      <c r="H25">
        <v>339</v>
      </c>
      <c r="I25">
        <v>0</v>
      </c>
      <c r="J25" s="9">
        <v>0</v>
      </c>
      <c r="K25" s="9">
        <v>1</v>
      </c>
      <c r="L25">
        <v>172</v>
      </c>
      <c r="M25">
        <v>0</v>
      </c>
      <c r="N25" s="9">
        <v>0</v>
      </c>
      <c r="O25" s="9">
        <v>1</v>
      </c>
      <c r="P25">
        <v>174</v>
      </c>
      <c r="Q25">
        <v>0</v>
      </c>
      <c r="R25" s="9">
        <v>0</v>
      </c>
      <c r="S25" s="9">
        <v>1</v>
      </c>
      <c r="T25">
        <v>465</v>
      </c>
      <c r="U25">
        <v>0</v>
      </c>
      <c r="V25" s="9">
        <v>0</v>
      </c>
      <c r="W25" s="9">
        <v>1</v>
      </c>
      <c r="X25">
        <v>444</v>
      </c>
      <c r="Y25">
        <v>0</v>
      </c>
      <c r="Z25" s="9">
        <v>0</v>
      </c>
      <c r="AA25" s="9">
        <v>1</v>
      </c>
      <c r="AB25">
        <v>335</v>
      </c>
      <c r="AC25">
        <v>1</v>
      </c>
      <c r="AD25" s="9">
        <v>2.9850746268656699E-3</v>
      </c>
      <c r="AE25" s="9">
        <v>0.23218182000000001</v>
      </c>
    </row>
    <row r="26" spans="1:31">
      <c r="A26" s="5" t="s">
        <v>20</v>
      </c>
      <c r="B26">
        <v>33012725</v>
      </c>
      <c r="C26">
        <v>33012756</v>
      </c>
      <c r="D26" t="s">
        <v>21</v>
      </c>
      <c r="E26">
        <v>3</v>
      </c>
      <c r="F26">
        <v>33012737</v>
      </c>
      <c r="G26">
        <v>33062737</v>
      </c>
      <c r="H26">
        <v>446</v>
      </c>
      <c r="I26">
        <v>5</v>
      </c>
      <c r="J26" s="10">
        <v>1.12107623318385E-2</v>
      </c>
      <c r="K26" s="9">
        <v>0.24927273</v>
      </c>
      <c r="L26">
        <v>248</v>
      </c>
      <c r="M26">
        <v>5</v>
      </c>
      <c r="N26" s="10">
        <v>2.0161290322580599E-2</v>
      </c>
      <c r="O26" s="12">
        <v>9.8727273000000004E-2</v>
      </c>
      <c r="P26">
        <v>270</v>
      </c>
      <c r="Q26">
        <v>0</v>
      </c>
      <c r="R26" s="9">
        <v>0</v>
      </c>
      <c r="S26" s="9">
        <v>1</v>
      </c>
      <c r="T26">
        <v>580</v>
      </c>
      <c r="U26">
        <v>12</v>
      </c>
      <c r="V26" s="10">
        <v>2.0689655172413699E-2</v>
      </c>
      <c r="W26" s="9">
        <v>0.15272727999999999</v>
      </c>
      <c r="X26">
        <v>565</v>
      </c>
      <c r="Y26">
        <v>2</v>
      </c>
      <c r="Z26" s="9">
        <v>3.5398230088495501E-3</v>
      </c>
      <c r="AA26" s="9">
        <v>0.31900000000000001</v>
      </c>
      <c r="AB26">
        <v>383</v>
      </c>
      <c r="AC26">
        <v>15</v>
      </c>
      <c r="AD26" s="10">
        <v>3.91644908616188E-2</v>
      </c>
      <c r="AE26" s="12">
        <v>5.3090909999999998E-2</v>
      </c>
    </row>
    <row r="27" spans="1:31">
      <c r="A27" s="5" t="s">
        <v>20</v>
      </c>
      <c r="B27">
        <v>46162711</v>
      </c>
      <c r="C27">
        <v>46180690</v>
      </c>
      <c r="D27" t="s">
        <v>22</v>
      </c>
      <c r="E27">
        <v>3</v>
      </c>
      <c r="F27">
        <v>46171697</v>
      </c>
      <c r="G27">
        <v>46221697</v>
      </c>
      <c r="H27">
        <v>321</v>
      </c>
      <c r="I27">
        <v>27</v>
      </c>
      <c r="J27" s="10">
        <v>8.4112149532710206E-2</v>
      </c>
      <c r="K27" s="11">
        <v>1.1636364E-2</v>
      </c>
      <c r="L27">
        <v>177</v>
      </c>
      <c r="M27">
        <v>0</v>
      </c>
      <c r="N27" s="9">
        <v>0</v>
      </c>
      <c r="O27" s="9">
        <v>1</v>
      </c>
      <c r="P27">
        <v>229</v>
      </c>
      <c r="Q27">
        <v>0</v>
      </c>
      <c r="R27" s="9">
        <v>0</v>
      </c>
      <c r="S27" s="9">
        <v>1</v>
      </c>
      <c r="T27">
        <v>471</v>
      </c>
      <c r="U27">
        <v>0</v>
      </c>
      <c r="V27" s="9">
        <v>0</v>
      </c>
      <c r="W27" s="9">
        <v>1</v>
      </c>
      <c r="X27">
        <v>471</v>
      </c>
      <c r="Y27">
        <v>5</v>
      </c>
      <c r="Z27" s="10">
        <v>1.0615711252653899E-2</v>
      </c>
      <c r="AA27" s="9">
        <v>0.16818182000000001</v>
      </c>
      <c r="AB27">
        <v>343</v>
      </c>
      <c r="AC27">
        <v>0</v>
      </c>
      <c r="AD27" s="9">
        <v>0</v>
      </c>
      <c r="AE27" s="9">
        <v>1</v>
      </c>
    </row>
    <row r="28" spans="1:31">
      <c r="A28" s="5" t="s">
        <v>20</v>
      </c>
      <c r="B28">
        <v>46321275</v>
      </c>
      <c r="C28">
        <v>46377631</v>
      </c>
      <c r="D28" t="s">
        <v>23</v>
      </c>
      <c r="E28">
        <v>3</v>
      </c>
      <c r="F28">
        <v>46349449</v>
      </c>
      <c r="G28">
        <v>46399449</v>
      </c>
      <c r="H28">
        <v>419</v>
      </c>
      <c r="I28">
        <v>16</v>
      </c>
      <c r="J28" s="10">
        <v>3.8186157517899701E-2</v>
      </c>
      <c r="K28" s="12">
        <v>6.2727273E-2</v>
      </c>
      <c r="L28">
        <v>237</v>
      </c>
      <c r="M28">
        <v>0</v>
      </c>
      <c r="N28" s="9">
        <v>0</v>
      </c>
      <c r="O28" s="9">
        <v>1</v>
      </c>
      <c r="P28">
        <v>273</v>
      </c>
      <c r="Q28">
        <v>0</v>
      </c>
      <c r="R28" s="9">
        <v>0</v>
      </c>
      <c r="S28" s="9">
        <v>1</v>
      </c>
      <c r="T28">
        <v>607</v>
      </c>
      <c r="U28">
        <v>1</v>
      </c>
      <c r="V28" s="9">
        <v>1.6474464579901099E-3</v>
      </c>
      <c r="W28" s="9">
        <v>0.52381818999999996</v>
      </c>
      <c r="X28">
        <v>602</v>
      </c>
      <c r="Y28">
        <v>1</v>
      </c>
      <c r="Z28" s="9">
        <v>1.6611295681063099E-3</v>
      </c>
      <c r="AA28" s="9">
        <v>0.43709091</v>
      </c>
      <c r="AB28">
        <v>417</v>
      </c>
      <c r="AC28">
        <v>0</v>
      </c>
      <c r="AD28" s="9">
        <v>0</v>
      </c>
      <c r="AE28" s="9">
        <v>1</v>
      </c>
    </row>
    <row r="29" spans="1:31">
      <c r="A29" s="5" t="s">
        <v>20</v>
      </c>
      <c r="B29">
        <v>46458634</v>
      </c>
      <c r="C29">
        <v>46480319</v>
      </c>
      <c r="D29" t="s">
        <v>24</v>
      </c>
      <c r="E29">
        <v>3</v>
      </c>
      <c r="F29">
        <v>46469473</v>
      </c>
      <c r="G29">
        <v>46519473</v>
      </c>
      <c r="H29">
        <v>402</v>
      </c>
      <c r="I29">
        <v>45</v>
      </c>
      <c r="J29" s="10">
        <v>0.111940298507462</v>
      </c>
      <c r="K29" s="13">
        <v>6.1818181999999996E-3</v>
      </c>
      <c r="L29">
        <v>252</v>
      </c>
      <c r="M29">
        <v>0</v>
      </c>
      <c r="N29" s="9">
        <v>0</v>
      </c>
      <c r="O29" s="9">
        <v>1</v>
      </c>
      <c r="P29">
        <v>277</v>
      </c>
      <c r="Q29">
        <v>0</v>
      </c>
      <c r="R29" s="9">
        <v>0</v>
      </c>
      <c r="S29" s="9">
        <v>1</v>
      </c>
      <c r="T29">
        <v>552</v>
      </c>
      <c r="U29">
        <v>1</v>
      </c>
      <c r="V29" s="9">
        <v>1.8115942028985501E-3</v>
      </c>
      <c r="W29" s="9">
        <v>0.50036364</v>
      </c>
      <c r="X29">
        <v>556</v>
      </c>
      <c r="Y29">
        <v>5</v>
      </c>
      <c r="Z29" s="9">
        <v>8.9928057553956796E-3</v>
      </c>
      <c r="AA29" s="9">
        <v>0.19318182</v>
      </c>
      <c r="AB29">
        <v>406</v>
      </c>
      <c r="AC29">
        <v>0</v>
      </c>
      <c r="AD29" s="9">
        <v>0</v>
      </c>
      <c r="AE29" s="9">
        <v>1</v>
      </c>
    </row>
    <row r="30" spans="1:31">
      <c r="A30" s="5" t="s">
        <v>20</v>
      </c>
      <c r="B30">
        <v>120601187</v>
      </c>
      <c r="C30">
        <v>120605968</v>
      </c>
      <c r="D30" t="s">
        <v>25</v>
      </c>
      <c r="E30">
        <v>3</v>
      </c>
      <c r="F30">
        <v>119095888</v>
      </c>
      <c r="G30">
        <v>119145888</v>
      </c>
      <c r="H30">
        <v>403</v>
      </c>
      <c r="I30">
        <v>0</v>
      </c>
      <c r="J30" s="9">
        <v>0</v>
      </c>
      <c r="K30" s="9">
        <v>1</v>
      </c>
      <c r="L30">
        <v>262</v>
      </c>
      <c r="M30">
        <v>0</v>
      </c>
      <c r="N30" s="9">
        <v>0</v>
      </c>
      <c r="O30" s="9">
        <v>1</v>
      </c>
      <c r="P30">
        <v>257</v>
      </c>
      <c r="Q30">
        <v>0</v>
      </c>
      <c r="R30" s="9">
        <v>0</v>
      </c>
      <c r="S30" s="9">
        <v>1</v>
      </c>
      <c r="T30">
        <v>561</v>
      </c>
      <c r="U30">
        <v>0</v>
      </c>
      <c r="V30" s="9">
        <v>0</v>
      </c>
      <c r="W30" s="9">
        <v>1</v>
      </c>
      <c r="X30">
        <v>544</v>
      </c>
      <c r="Y30">
        <v>8</v>
      </c>
      <c r="Z30" s="10">
        <v>1.47058823529411E-2</v>
      </c>
      <c r="AA30" s="9">
        <v>0.12754546</v>
      </c>
      <c r="AB30">
        <v>432</v>
      </c>
      <c r="AC30">
        <v>0</v>
      </c>
      <c r="AD30" s="9">
        <v>0</v>
      </c>
      <c r="AE30" s="9">
        <v>1</v>
      </c>
    </row>
    <row r="31" spans="1:31">
      <c r="A31" s="5" t="s">
        <v>20</v>
      </c>
      <c r="B31">
        <v>161106253</v>
      </c>
      <c r="C31" t="s">
        <v>65</v>
      </c>
      <c r="D31" t="s">
        <v>26</v>
      </c>
      <c r="E31">
        <v>3</v>
      </c>
      <c r="F31">
        <v>159598529</v>
      </c>
      <c r="G31">
        <v>159648529</v>
      </c>
      <c r="H31">
        <v>334</v>
      </c>
      <c r="I31">
        <v>20</v>
      </c>
      <c r="J31" s="10">
        <v>5.9880239520958001E-2</v>
      </c>
      <c r="K31" s="11">
        <v>2.5909090999999999E-2</v>
      </c>
      <c r="L31">
        <v>168</v>
      </c>
      <c r="M31">
        <v>0</v>
      </c>
      <c r="N31" s="9">
        <v>0</v>
      </c>
      <c r="O31" s="9">
        <v>1</v>
      </c>
      <c r="P31">
        <v>170</v>
      </c>
      <c r="Q31">
        <v>0</v>
      </c>
      <c r="R31" s="9">
        <v>0</v>
      </c>
      <c r="S31" s="9">
        <v>1</v>
      </c>
      <c r="T31">
        <v>482</v>
      </c>
      <c r="U31">
        <v>4</v>
      </c>
      <c r="V31" s="9">
        <v>8.29875518672199E-3</v>
      </c>
      <c r="W31" s="9">
        <v>0.29445454999999998</v>
      </c>
      <c r="X31">
        <v>463</v>
      </c>
      <c r="Y31">
        <v>0</v>
      </c>
      <c r="Z31" s="9">
        <v>0</v>
      </c>
      <c r="AA31" s="9">
        <v>1</v>
      </c>
      <c r="AB31">
        <v>345</v>
      </c>
      <c r="AC31">
        <v>5</v>
      </c>
      <c r="AD31" s="10">
        <v>1.4492753623188401E-2</v>
      </c>
      <c r="AE31" s="9">
        <v>0.12572728</v>
      </c>
    </row>
    <row r="32" spans="1:31">
      <c r="A32" s="5" t="s">
        <v>20</v>
      </c>
      <c r="B32">
        <v>161112778</v>
      </c>
      <c r="C32">
        <v>161147744</v>
      </c>
      <c r="D32" t="s">
        <v>26</v>
      </c>
      <c r="E32">
        <v>3</v>
      </c>
      <c r="F32">
        <v>159622566</v>
      </c>
      <c r="G32">
        <v>159672566</v>
      </c>
      <c r="H32">
        <v>426</v>
      </c>
      <c r="I32">
        <v>33</v>
      </c>
      <c r="J32" s="10">
        <v>7.7464788732394305E-2</v>
      </c>
      <c r="K32" s="11">
        <v>1.3454546E-2</v>
      </c>
      <c r="L32">
        <v>204</v>
      </c>
      <c r="M32">
        <v>0</v>
      </c>
      <c r="N32" s="9">
        <v>0</v>
      </c>
      <c r="O32" s="9">
        <v>1</v>
      </c>
      <c r="P32">
        <v>228</v>
      </c>
      <c r="Q32">
        <v>0</v>
      </c>
      <c r="R32" s="9">
        <v>0</v>
      </c>
      <c r="S32" s="9">
        <v>1</v>
      </c>
      <c r="T32">
        <v>590</v>
      </c>
      <c r="U32">
        <v>0</v>
      </c>
      <c r="V32" s="9">
        <v>0</v>
      </c>
      <c r="W32" s="9">
        <v>1</v>
      </c>
      <c r="X32">
        <v>567</v>
      </c>
      <c r="Y32">
        <v>0</v>
      </c>
      <c r="Z32" s="9">
        <v>0</v>
      </c>
      <c r="AA32" s="9">
        <v>1</v>
      </c>
      <c r="AB32">
        <v>411</v>
      </c>
      <c r="AC32">
        <v>0</v>
      </c>
      <c r="AD32" s="9">
        <v>0</v>
      </c>
      <c r="AE32" s="9">
        <v>1</v>
      </c>
    </row>
    <row r="33" spans="1:31">
      <c r="A33" s="5" t="s">
        <v>20</v>
      </c>
      <c r="B33">
        <v>161136316</v>
      </c>
      <c r="C33">
        <v>161168494</v>
      </c>
      <c r="D33" t="s">
        <v>26</v>
      </c>
      <c r="E33">
        <v>3</v>
      </c>
      <c r="F33">
        <v>159644711</v>
      </c>
      <c r="G33">
        <v>159694711</v>
      </c>
      <c r="H33">
        <v>440</v>
      </c>
      <c r="I33">
        <v>34</v>
      </c>
      <c r="J33" s="10">
        <v>7.7272727272727201E-2</v>
      </c>
      <c r="K33" s="11">
        <v>1.3545455E-2</v>
      </c>
      <c r="L33">
        <v>221</v>
      </c>
      <c r="M33">
        <v>0</v>
      </c>
      <c r="N33" s="9">
        <v>0</v>
      </c>
      <c r="O33" s="9">
        <v>1</v>
      </c>
      <c r="P33">
        <v>272</v>
      </c>
      <c r="Q33">
        <v>0</v>
      </c>
      <c r="R33" s="9">
        <v>0</v>
      </c>
      <c r="S33" s="9">
        <v>1</v>
      </c>
      <c r="T33">
        <v>589</v>
      </c>
      <c r="U33">
        <v>0</v>
      </c>
      <c r="V33" s="9">
        <v>0</v>
      </c>
      <c r="W33" s="9">
        <v>1</v>
      </c>
      <c r="X33">
        <v>591</v>
      </c>
      <c r="Y33">
        <v>0</v>
      </c>
      <c r="Z33" s="9">
        <v>0</v>
      </c>
      <c r="AA33" s="9">
        <v>1</v>
      </c>
      <c r="AB33">
        <v>440</v>
      </c>
      <c r="AC33">
        <v>0</v>
      </c>
      <c r="AD33" s="9">
        <v>0</v>
      </c>
      <c r="AE33" s="9">
        <v>1</v>
      </c>
    </row>
    <row r="34" spans="1:31">
      <c r="A34" s="5" t="s">
        <v>20</v>
      </c>
      <c r="B34">
        <v>189587750</v>
      </c>
      <c r="C34">
        <v>189602595</v>
      </c>
      <c r="D34" t="s">
        <v>27</v>
      </c>
      <c r="E34">
        <v>3</v>
      </c>
      <c r="F34">
        <v>188087479</v>
      </c>
      <c r="G34">
        <v>188137479</v>
      </c>
      <c r="H34">
        <v>424</v>
      </c>
      <c r="I34">
        <v>6</v>
      </c>
      <c r="J34" s="10">
        <v>1.41509433962264E-2</v>
      </c>
      <c r="K34" s="9">
        <v>0.20590910000000001</v>
      </c>
      <c r="L34">
        <v>194</v>
      </c>
      <c r="M34">
        <v>0</v>
      </c>
      <c r="N34" s="9">
        <v>0</v>
      </c>
      <c r="O34" s="9">
        <v>1</v>
      </c>
      <c r="P34">
        <v>204</v>
      </c>
      <c r="Q34">
        <v>0</v>
      </c>
      <c r="R34" s="9">
        <v>0</v>
      </c>
      <c r="S34" s="9">
        <v>1</v>
      </c>
      <c r="T34">
        <v>583</v>
      </c>
      <c r="U34">
        <v>3</v>
      </c>
      <c r="V34" s="9">
        <v>5.1457975986277799E-3</v>
      </c>
      <c r="W34" s="9">
        <v>0.36599999999999999</v>
      </c>
      <c r="X34">
        <v>569</v>
      </c>
      <c r="Y34">
        <v>14</v>
      </c>
      <c r="Z34" s="10">
        <v>2.46045694200351E-2</v>
      </c>
      <c r="AA34" s="12">
        <v>7.1363636999999994E-2</v>
      </c>
      <c r="AB34">
        <v>347</v>
      </c>
      <c r="AC34">
        <v>0</v>
      </c>
      <c r="AD34" s="9">
        <v>0</v>
      </c>
      <c r="AE34" s="9">
        <v>1</v>
      </c>
    </row>
    <row r="35" spans="1:31">
      <c r="A35" s="5" t="s">
        <v>28</v>
      </c>
      <c r="B35">
        <v>123257527</v>
      </c>
      <c r="C35">
        <v>123770564</v>
      </c>
      <c r="D35" t="s">
        <v>92</v>
      </c>
      <c r="E35">
        <v>4</v>
      </c>
      <c r="F35">
        <v>123045809</v>
      </c>
      <c r="G35">
        <v>123095809</v>
      </c>
      <c r="H35">
        <v>344</v>
      </c>
      <c r="I35">
        <v>2</v>
      </c>
      <c r="J35" s="9">
        <v>5.8139534883720903E-3</v>
      </c>
      <c r="K35" s="9">
        <v>0.36736363999999999</v>
      </c>
      <c r="L35">
        <v>120</v>
      </c>
      <c r="M35">
        <v>3</v>
      </c>
      <c r="N35" s="10">
        <v>2.5000000000000001E-2</v>
      </c>
      <c r="O35" s="12">
        <v>8.2727273000000004E-2</v>
      </c>
      <c r="P35">
        <v>216</v>
      </c>
      <c r="Q35">
        <v>0</v>
      </c>
      <c r="R35" s="9">
        <v>0</v>
      </c>
      <c r="S35" s="9">
        <v>1</v>
      </c>
      <c r="T35">
        <v>474</v>
      </c>
      <c r="U35">
        <v>1</v>
      </c>
      <c r="V35" s="9">
        <v>2.1097046413502099E-3</v>
      </c>
      <c r="W35" s="9">
        <v>0.46963637000000003</v>
      </c>
      <c r="X35">
        <v>500</v>
      </c>
      <c r="Y35">
        <v>0</v>
      </c>
      <c r="Z35" s="9">
        <v>0</v>
      </c>
      <c r="AA35" s="9">
        <v>1</v>
      </c>
      <c r="AB35">
        <v>324</v>
      </c>
      <c r="AC35">
        <v>0</v>
      </c>
      <c r="AD35" s="9">
        <v>0</v>
      </c>
      <c r="AE35" s="9">
        <v>1</v>
      </c>
    </row>
    <row r="36" spans="1:31" s="5" customFormat="1">
      <c r="E36" s="5">
        <v>4</v>
      </c>
      <c r="F36" s="5">
        <v>123095809</v>
      </c>
      <c r="G36" s="5">
        <v>123145809</v>
      </c>
      <c r="H36" s="5">
        <v>282</v>
      </c>
      <c r="I36" s="5">
        <v>0</v>
      </c>
      <c r="J36" s="14">
        <v>0</v>
      </c>
      <c r="K36" s="14">
        <v>1</v>
      </c>
      <c r="L36" s="5">
        <v>103</v>
      </c>
      <c r="M36" s="5">
        <v>6</v>
      </c>
      <c r="N36" s="10">
        <v>5.8252427184466E-2</v>
      </c>
      <c r="O36" s="17">
        <v>3.5909090999999997E-2</v>
      </c>
      <c r="P36" s="5">
        <v>168</v>
      </c>
      <c r="Q36" s="5">
        <v>2</v>
      </c>
      <c r="R36" s="14">
        <v>1.1904761904761901E-2</v>
      </c>
      <c r="S36" s="14">
        <v>0.13809091000000001</v>
      </c>
      <c r="T36" s="5">
        <v>390</v>
      </c>
      <c r="U36" s="5">
        <v>1</v>
      </c>
      <c r="V36" s="14">
        <v>2.5641025641025602E-3</v>
      </c>
      <c r="W36" s="14">
        <v>0.45300000000000001</v>
      </c>
      <c r="X36" s="5">
        <v>395</v>
      </c>
      <c r="Y36" s="5">
        <v>0</v>
      </c>
      <c r="Z36" s="14">
        <v>0</v>
      </c>
      <c r="AA36" s="14">
        <v>1</v>
      </c>
      <c r="AB36" s="5">
        <v>275</v>
      </c>
      <c r="AC36" s="5">
        <v>0</v>
      </c>
      <c r="AD36" s="14">
        <v>0</v>
      </c>
      <c r="AE36" s="14">
        <v>1</v>
      </c>
    </row>
    <row r="37" spans="1:31" s="5" customFormat="1">
      <c r="E37" s="5">
        <v>4</v>
      </c>
      <c r="F37" s="5">
        <v>123145809</v>
      </c>
      <c r="G37" s="5">
        <v>123195809</v>
      </c>
      <c r="H37" s="5">
        <v>276</v>
      </c>
      <c r="I37" s="5">
        <v>2</v>
      </c>
      <c r="J37" s="14">
        <v>7.2463768115942004E-3</v>
      </c>
      <c r="K37" s="14">
        <v>0.32781819000000001</v>
      </c>
      <c r="L37" s="5">
        <v>93</v>
      </c>
      <c r="M37" s="5">
        <v>3</v>
      </c>
      <c r="N37" s="14">
        <v>3.2258064516128997E-2</v>
      </c>
      <c r="O37" s="18">
        <v>6.7181819000000004E-2</v>
      </c>
      <c r="P37" s="5">
        <v>149</v>
      </c>
      <c r="Q37" s="5">
        <v>2</v>
      </c>
      <c r="R37" s="14">
        <v>1.34228187919463E-2</v>
      </c>
      <c r="S37" s="14">
        <v>0.12809091</v>
      </c>
      <c r="T37" s="5">
        <v>390</v>
      </c>
      <c r="U37" s="5">
        <v>0</v>
      </c>
      <c r="V37" s="14">
        <v>0</v>
      </c>
      <c r="W37" s="14">
        <v>1</v>
      </c>
      <c r="X37" s="5">
        <v>402</v>
      </c>
      <c r="Y37" s="5">
        <v>0</v>
      </c>
      <c r="Z37" s="14">
        <v>0</v>
      </c>
      <c r="AA37" s="14">
        <v>1</v>
      </c>
      <c r="AB37" s="5">
        <v>268</v>
      </c>
      <c r="AC37" s="5">
        <v>0</v>
      </c>
      <c r="AD37" s="14">
        <v>0</v>
      </c>
      <c r="AE37" s="14">
        <v>1</v>
      </c>
    </row>
    <row r="38" spans="1:31" s="5" customFormat="1">
      <c r="E38" s="5">
        <v>4</v>
      </c>
      <c r="F38" s="5">
        <v>123195809</v>
      </c>
      <c r="G38" s="5">
        <v>123245809</v>
      </c>
      <c r="H38" s="5">
        <v>256</v>
      </c>
      <c r="I38" s="5">
        <v>1</v>
      </c>
      <c r="J38" s="14">
        <v>3.90625E-3</v>
      </c>
      <c r="K38" s="14">
        <v>0.43881819</v>
      </c>
      <c r="L38" s="5">
        <v>78</v>
      </c>
      <c r="M38" s="5">
        <v>1</v>
      </c>
      <c r="N38" s="14">
        <v>1.2820512820512799E-2</v>
      </c>
      <c r="O38" s="14">
        <v>0.13263637</v>
      </c>
      <c r="P38" s="5">
        <v>149</v>
      </c>
      <c r="Q38" s="5">
        <v>0</v>
      </c>
      <c r="R38" s="14">
        <v>0</v>
      </c>
      <c r="S38" s="14">
        <v>1</v>
      </c>
      <c r="T38" s="5">
        <v>347</v>
      </c>
      <c r="U38" s="5">
        <v>0</v>
      </c>
      <c r="V38" s="14">
        <v>0</v>
      </c>
      <c r="W38" s="14">
        <v>1</v>
      </c>
      <c r="X38" s="5">
        <v>354</v>
      </c>
      <c r="Y38" s="5">
        <v>0</v>
      </c>
      <c r="Z38" s="14">
        <v>0</v>
      </c>
      <c r="AA38" s="14">
        <v>1</v>
      </c>
      <c r="AB38" s="5">
        <v>237</v>
      </c>
      <c r="AC38" s="5">
        <v>0</v>
      </c>
      <c r="AD38" s="14">
        <v>0</v>
      </c>
      <c r="AE38" s="14">
        <v>1</v>
      </c>
    </row>
    <row r="39" spans="1:31">
      <c r="E39">
        <v>4</v>
      </c>
      <c r="F39">
        <v>123245809</v>
      </c>
      <c r="G39">
        <v>123295809</v>
      </c>
      <c r="H39">
        <v>226</v>
      </c>
      <c r="I39">
        <v>0</v>
      </c>
      <c r="J39" s="9">
        <v>0</v>
      </c>
      <c r="K39" s="9">
        <v>1</v>
      </c>
      <c r="L39">
        <v>92</v>
      </c>
      <c r="M39">
        <v>2</v>
      </c>
      <c r="N39" s="10">
        <v>2.1739130434782601E-2</v>
      </c>
      <c r="O39" s="12">
        <v>9.3272727999999999E-2</v>
      </c>
      <c r="P39">
        <v>153</v>
      </c>
      <c r="Q39">
        <v>0</v>
      </c>
      <c r="R39" s="9">
        <v>0</v>
      </c>
      <c r="S39" s="9">
        <v>1</v>
      </c>
      <c r="T39">
        <v>353</v>
      </c>
      <c r="U39">
        <v>0</v>
      </c>
      <c r="V39" s="9">
        <v>0</v>
      </c>
      <c r="W39" s="9">
        <v>1</v>
      </c>
      <c r="X39">
        <v>375</v>
      </c>
      <c r="Y39">
        <v>0</v>
      </c>
      <c r="Z39" s="9">
        <v>0</v>
      </c>
      <c r="AA39" s="9">
        <v>1</v>
      </c>
      <c r="AB39">
        <v>262</v>
      </c>
      <c r="AC39">
        <v>0</v>
      </c>
      <c r="AD39" s="9">
        <v>0</v>
      </c>
      <c r="AE39" s="9">
        <v>1</v>
      </c>
    </row>
    <row r="40" spans="1:31">
      <c r="E40">
        <v>4</v>
      </c>
      <c r="F40">
        <v>123295809</v>
      </c>
      <c r="G40">
        <v>123345809</v>
      </c>
      <c r="H40">
        <v>309</v>
      </c>
      <c r="I40">
        <v>0</v>
      </c>
      <c r="J40" s="9">
        <v>0</v>
      </c>
      <c r="K40" s="9">
        <v>1</v>
      </c>
      <c r="L40">
        <v>128</v>
      </c>
      <c r="M40">
        <v>3</v>
      </c>
      <c r="N40" s="10">
        <v>2.34375E-2</v>
      </c>
      <c r="O40" s="12">
        <v>8.6909090999999994E-2</v>
      </c>
      <c r="P40">
        <v>175</v>
      </c>
      <c r="Q40">
        <v>0</v>
      </c>
      <c r="R40" s="9">
        <v>0</v>
      </c>
      <c r="S40" s="9">
        <v>1</v>
      </c>
      <c r="T40">
        <v>439</v>
      </c>
      <c r="U40">
        <v>3</v>
      </c>
      <c r="V40" s="9">
        <v>6.8337129840546698E-3</v>
      </c>
      <c r="W40" s="9">
        <v>0.32472728000000001</v>
      </c>
      <c r="X40">
        <v>450</v>
      </c>
      <c r="Y40">
        <v>10</v>
      </c>
      <c r="Z40" s="10">
        <v>2.2222222222222199E-2</v>
      </c>
      <c r="AA40" s="12">
        <v>8.0090910000000001E-2</v>
      </c>
      <c r="AB40">
        <v>324</v>
      </c>
      <c r="AC40">
        <v>0</v>
      </c>
      <c r="AD40" s="9">
        <v>0</v>
      </c>
      <c r="AE40" s="9">
        <v>1</v>
      </c>
    </row>
    <row r="41" spans="1:31">
      <c r="E41">
        <v>4</v>
      </c>
      <c r="F41">
        <v>123345809</v>
      </c>
      <c r="G41">
        <v>123395809</v>
      </c>
      <c r="H41">
        <v>313</v>
      </c>
      <c r="I41">
        <v>0</v>
      </c>
      <c r="J41" s="9">
        <v>0</v>
      </c>
      <c r="K41" s="9">
        <v>1</v>
      </c>
      <c r="L41">
        <v>131</v>
      </c>
      <c r="M41">
        <v>4</v>
      </c>
      <c r="N41" s="10">
        <v>3.0534351145038101E-2</v>
      </c>
      <c r="O41" s="12">
        <v>7.0181819000000006E-2</v>
      </c>
      <c r="P41">
        <v>199</v>
      </c>
      <c r="Q41">
        <v>2</v>
      </c>
      <c r="R41" s="10">
        <v>1.00502512562814E-2</v>
      </c>
      <c r="S41" s="9">
        <v>0.15245454999999999</v>
      </c>
      <c r="T41">
        <v>469</v>
      </c>
      <c r="U41">
        <v>3</v>
      </c>
      <c r="V41" s="9">
        <v>6.3965884861407196E-3</v>
      </c>
      <c r="W41" s="9">
        <v>0.33536364000000002</v>
      </c>
      <c r="X41">
        <v>469</v>
      </c>
      <c r="Y41">
        <v>13</v>
      </c>
      <c r="Z41" s="10">
        <v>2.7718550106609799E-2</v>
      </c>
      <c r="AA41" s="12">
        <v>6.0909090999999999E-2</v>
      </c>
      <c r="AB41">
        <v>330</v>
      </c>
      <c r="AC41">
        <v>0</v>
      </c>
      <c r="AD41" s="9">
        <v>0</v>
      </c>
      <c r="AE41" s="9">
        <v>1</v>
      </c>
    </row>
    <row r="42" spans="1:31">
      <c r="E42">
        <v>4</v>
      </c>
      <c r="F42">
        <v>123395809</v>
      </c>
      <c r="G42">
        <v>123445809</v>
      </c>
      <c r="H42">
        <v>322</v>
      </c>
      <c r="I42">
        <v>0</v>
      </c>
      <c r="J42" s="9">
        <v>0</v>
      </c>
      <c r="K42" s="9">
        <v>1</v>
      </c>
      <c r="L42">
        <v>119</v>
      </c>
      <c r="M42">
        <v>2</v>
      </c>
      <c r="N42" s="10">
        <v>1.6806722689075598E-2</v>
      </c>
      <c r="O42" s="9">
        <v>0.11154546</v>
      </c>
      <c r="P42">
        <v>210</v>
      </c>
      <c r="Q42">
        <v>1</v>
      </c>
      <c r="R42" s="9">
        <v>4.7619047619047597E-3</v>
      </c>
      <c r="S42" s="9">
        <v>0.22600000000000001</v>
      </c>
      <c r="T42">
        <v>459</v>
      </c>
      <c r="U42">
        <v>2</v>
      </c>
      <c r="V42" s="9">
        <v>4.3572984749455299E-3</v>
      </c>
      <c r="W42" s="9">
        <v>0.38827273000000001</v>
      </c>
      <c r="X42">
        <v>494</v>
      </c>
      <c r="Y42">
        <v>17</v>
      </c>
      <c r="Z42" s="10">
        <v>3.4412955465587002E-2</v>
      </c>
      <c r="AA42" s="11">
        <v>4.1636364000000002E-2</v>
      </c>
      <c r="AB42">
        <v>348</v>
      </c>
      <c r="AC42">
        <v>0</v>
      </c>
      <c r="AD42" s="9">
        <v>0</v>
      </c>
      <c r="AE42" s="9">
        <v>1</v>
      </c>
    </row>
    <row r="43" spans="1:31">
      <c r="E43">
        <v>4</v>
      </c>
      <c r="F43">
        <v>123445809</v>
      </c>
      <c r="G43">
        <v>123495809</v>
      </c>
      <c r="H43">
        <v>308</v>
      </c>
      <c r="I43">
        <v>0</v>
      </c>
      <c r="J43" s="9">
        <v>0</v>
      </c>
      <c r="K43" s="9">
        <v>1</v>
      </c>
      <c r="L43">
        <v>153</v>
      </c>
      <c r="M43">
        <v>3</v>
      </c>
      <c r="N43" s="10">
        <v>1.9607843137254902E-2</v>
      </c>
      <c r="O43" s="9">
        <v>0.10063637</v>
      </c>
      <c r="P43">
        <v>184</v>
      </c>
      <c r="Q43">
        <v>0</v>
      </c>
      <c r="R43" s="9">
        <v>0</v>
      </c>
      <c r="S43" s="9">
        <v>1</v>
      </c>
      <c r="T43">
        <v>478</v>
      </c>
      <c r="U43">
        <v>2</v>
      </c>
      <c r="V43" s="9">
        <v>4.1841004184100397E-3</v>
      </c>
      <c r="W43" s="9">
        <v>0.39281819000000001</v>
      </c>
      <c r="X43">
        <v>451</v>
      </c>
      <c r="Y43">
        <v>16</v>
      </c>
      <c r="Z43" s="10">
        <v>3.5476718403547602E-2</v>
      </c>
      <c r="AA43" s="11">
        <v>3.8818182E-2</v>
      </c>
      <c r="AB43">
        <v>343</v>
      </c>
      <c r="AC43">
        <v>0</v>
      </c>
      <c r="AD43" s="9">
        <v>0</v>
      </c>
      <c r="AE43" s="9">
        <v>1</v>
      </c>
    </row>
    <row r="44" spans="1:31">
      <c r="E44">
        <v>4</v>
      </c>
      <c r="F44">
        <v>123495809</v>
      </c>
      <c r="G44">
        <v>123545809</v>
      </c>
      <c r="H44">
        <v>347</v>
      </c>
      <c r="I44">
        <v>0</v>
      </c>
      <c r="J44" s="9">
        <v>0</v>
      </c>
      <c r="K44" s="9">
        <v>1</v>
      </c>
      <c r="L44">
        <v>175</v>
      </c>
      <c r="M44">
        <v>1</v>
      </c>
      <c r="N44" s="9">
        <v>5.7142857142857099E-3</v>
      </c>
      <c r="O44" s="9">
        <v>0.22872728000000001</v>
      </c>
      <c r="P44">
        <v>352</v>
      </c>
      <c r="Q44">
        <v>2</v>
      </c>
      <c r="R44" s="9">
        <v>5.6818181818181802E-3</v>
      </c>
      <c r="S44" s="9">
        <v>0.20518181999999999</v>
      </c>
      <c r="T44">
        <v>488</v>
      </c>
      <c r="U44">
        <v>4</v>
      </c>
      <c r="V44" s="9">
        <v>8.1967213114754103E-3</v>
      </c>
      <c r="W44" s="9">
        <v>0.29690909999999998</v>
      </c>
      <c r="X44">
        <v>480</v>
      </c>
      <c r="Y44">
        <v>15</v>
      </c>
      <c r="Z44" s="10">
        <v>3.125E-2</v>
      </c>
      <c r="AA44" s="12">
        <v>5.1272727999999997E-2</v>
      </c>
      <c r="AB44">
        <v>327</v>
      </c>
      <c r="AC44">
        <v>0</v>
      </c>
      <c r="AD44" s="9">
        <v>0</v>
      </c>
      <c r="AE44" s="9">
        <v>1</v>
      </c>
    </row>
    <row r="45" spans="1:31">
      <c r="A45" s="5" t="s">
        <v>29</v>
      </c>
      <c r="B45">
        <v>341321</v>
      </c>
      <c r="C45" t="s">
        <v>65</v>
      </c>
      <c r="D45" t="s">
        <v>30</v>
      </c>
      <c r="E45">
        <v>6</v>
      </c>
      <c r="F45">
        <v>371321</v>
      </c>
      <c r="G45">
        <v>421321</v>
      </c>
      <c r="H45">
        <v>448</v>
      </c>
      <c r="I45">
        <v>5</v>
      </c>
      <c r="J45" s="10">
        <v>1.1160714285714199E-2</v>
      </c>
      <c r="K45" s="9">
        <v>0.24972728</v>
      </c>
      <c r="L45">
        <v>253</v>
      </c>
      <c r="M45">
        <v>0</v>
      </c>
      <c r="N45" s="9">
        <v>0</v>
      </c>
      <c r="O45" s="9">
        <v>1</v>
      </c>
      <c r="P45">
        <v>352</v>
      </c>
      <c r="Q45">
        <v>2</v>
      </c>
      <c r="R45" s="9">
        <v>5.6818181818181802E-3</v>
      </c>
      <c r="S45" s="9">
        <v>0.20518181999999999</v>
      </c>
      <c r="T45">
        <v>619</v>
      </c>
      <c r="U45">
        <v>0</v>
      </c>
      <c r="V45" s="9">
        <v>0</v>
      </c>
      <c r="W45" s="9">
        <v>1</v>
      </c>
      <c r="X45">
        <v>627</v>
      </c>
      <c r="Y45">
        <v>7</v>
      </c>
      <c r="Z45" s="10">
        <v>1.1164274322169E-2</v>
      </c>
      <c r="AA45" s="9">
        <v>0.16109091</v>
      </c>
      <c r="AB45">
        <v>499</v>
      </c>
      <c r="AC45">
        <v>0</v>
      </c>
      <c r="AD45" s="9">
        <v>0</v>
      </c>
      <c r="AE45" s="9">
        <v>1</v>
      </c>
    </row>
    <row r="46" spans="1:31">
      <c r="A46" s="5" t="s">
        <v>29</v>
      </c>
      <c r="B46">
        <v>353079</v>
      </c>
      <c r="C46">
        <v>355417</v>
      </c>
      <c r="D46" t="s">
        <v>31</v>
      </c>
      <c r="E46">
        <v>6</v>
      </c>
      <c r="F46">
        <v>384248</v>
      </c>
      <c r="G46">
        <v>434248</v>
      </c>
      <c r="H46">
        <v>423</v>
      </c>
      <c r="I46">
        <v>5</v>
      </c>
      <c r="J46" s="10">
        <v>1.1820330969267099E-2</v>
      </c>
      <c r="K46" s="9">
        <v>0.23981818999999999</v>
      </c>
      <c r="L46">
        <v>234</v>
      </c>
      <c r="M46">
        <v>4</v>
      </c>
      <c r="N46" s="10">
        <v>1.7094017094016999E-2</v>
      </c>
      <c r="O46" s="9">
        <v>0.11072728</v>
      </c>
      <c r="P46">
        <v>310</v>
      </c>
      <c r="Q46">
        <v>2</v>
      </c>
      <c r="R46" s="9">
        <v>6.4516129032258004E-3</v>
      </c>
      <c r="S46" s="9">
        <v>0.19309091</v>
      </c>
      <c r="T46">
        <v>567</v>
      </c>
      <c r="U46">
        <v>1</v>
      </c>
      <c r="V46" s="9">
        <v>1.76366843033509E-3</v>
      </c>
      <c r="W46" s="9">
        <v>0.50809090999999995</v>
      </c>
      <c r="X46">
        <v>586</v>
      </c>
      <c r="Y46">
        <v>7</v>
      </c>
      <c r="Z46" s="10">
        <v>1.1945392491467499E-2</v>
      </c>
      <c r="AA46" s="9">
        <v>0.15281818999999999</v>
      </c>
      <c r="AB46">
        <v>456</v>
      </c>
      <c r="AC46">
        <v>0</v>
      </c>
      <c r="AD46" s="9">
        <v>0</v>
      </c>
      <c r="AE46" s="9">
        <v>1</v>
      </c>
    </row>
    <row r="47" spans="1:31">
      <c r="A47" s="5" t="s">
        <v>29</v>
      </c>
      <c r="B47">
        <v>90866360</v>
      </c>
      <c r="C47">
        <v>90875874</v>
      </c>
      <c r="D47" t="s">
        <v>32</v>
      </c>
      <c r="E47">
        <v>6</v>
      </c>
      <c r="F47">
        <v>90789396</v>
      </c>
      <c r="G47">
        <v>90839396</v>
      </c>
      <c r="H47">
        <v>324</v>
      </c>
      <c r="I47">
        <v>1</v>
      </c>
      <c r="J47" s="9">
        <v>3.08641975308641E-3</v>
      </c>
      <c r="K47" s="9">
        <v>0.46899999999999997</v>
      </c>
      <c r="L47">
        <v>191</v>
      </c>
      <c r="M47">
        <v>0</v>
      </c>
      <c r="N47" s="9">
        <v>0</v>
      </c>
      <c r="O47" s="9">
        <v>1</v>
      </c>
      <c r="P47">
        <v>185</v>
      </c>
      <c r="Q47">
        <v>0</v>
      </c>
      <c r="R47" s="9">
        <v>0</v>
      </c>
      <c r="S47" s="9">
        <v>1</v>
      </c>
      <c r="T47">
        <v>473</v>
      </c>
      <c r="U47">
        <v>5</v>
      </c>
      <c r="V47" s="10">
        <v>1.0570824524312799E-2</v>
      </c>
      <c r="W47" s="9">
        <v>0.25681819</v>
      </c>
      <c r="X47">
        <v>459</v>
      </c>
      <c r="Y47">
        <v>1</v>
      </c>
      <c r="Z47" s="9">
        <v>2.1786492374727602E-3</v>
      </c>
      <c r="AA47" s="9">
        <v>0.37518182</v>
      </c>
      <c r="AB47">
        <v>347</v>
      </c>
      <c r="AC47">
        <v>18</v>
      </c>
      <c r="AD47" s="10">
        <v>5.18731988472622E-2</v>
      </c>
      <c r="AE47" s="11">
        <v>3.4272728000000002E-2</v>
      </c>
    </row>
    <row r="48" spans="1:31">
      <c r="A48" s="5" t="s">
        <v>29</v>
      </c>
      <c r="B48">
        <v>128307943</v>
      </c>
      <c r="C48">
        <v>128339304</v>
      </c>
      <c r="D48" t="s">
        <v>33</v>
      </c>
      <c r="E48">
        <v>6</v>
      </c>
      <c r="F48">
        <v>128256931</v>
      </c>
      <c r="G48">
        <v>128306931</v>
      </c>
      <c r="H48">
        <v>366</v>
      </c>
      <c r="I48">
        <v>12</v>
      </c>
      <c r="J48" s="10">
        <v>3.2786885245901599E-2</v>
      </c>
      <c r="K48" s="12">
        <v>7.9000000000000001E-2</v>
      </c>
      <c r="L48">
        <v>180</v>
      </c>
      <c r="M48">
        <v>0</v>
      </c>
      <c r="N48" s="9">
        <v>0</v>
      </c>
      <c r="O48" s="9">
        <v>1</v>
      </c>
      <c r="P48">
        <v>206</v>
      </c>
      <c r="Q48">
        <v>0</v>
      </c>
      <c r="R48" s="9">
        <v>0</v>
      </c>
      <c r="S48" s="9">
        <v>1</v>
      </c>
      <c r="T48">
        <v>542</v>
      </c>
      <c r="U48">
        <v>0</v>
      </c>
      <c r="V48" s="9">
        <v>0</v>
      </c>
      <c r="W48" s="9">
        <v>1</v>
      </c>
      <c r="X48">
        <v>517</v>
      </c>
      <c r="Y48">
        <v>0</v>
      </c>
      <c r="Z48" s="9">
        <v>0</v>
      </c>
      <c r="AA48" s="9">
        <v>1</v>
      </c>
      <c r="AB48">
        <v>372</v>
      </c>
      <c r="AC48">
        <v>7</v>
      </c>
      <c r="AD48" s="10">
        <v>1.88172043010752E-2</v>
      </c>
      <c r="AE48" s="9">
        <v>0.10727273</v>
      </c>
    </row>
    <row r="49" spans="1:31">
      <c r="A49" s="5" t="s">
        <v>29</v>
      </c>
      <c r="B49">
        <v>128332892</v>
      </c>
      <c r="C49">
        <v>128335255</v>
      </c>
      <c r="D49" t="s">
        <v>34</v>
      </c>
      <c r="E49">
        <v>6</v>
      </c>
      <c r="F49">
        <v>128267381</v>
      </c>
      <c r="G49">
        <v>128317381</v>
      </c>
      <c r="H49">
        <v>376</v>
      </c>
      <c r="I49">
        <v>10</v>
      </c>
      <c r="J49" s="10">
        <v>2.6595744680851002E-2</v>
      </c>
      <c r="K49" s="9">
        <v>0.10463637000000001</v>
      </c>
      <c r="L49">
        <v>179</v>
      </c>
      <c r="M49">
        <v>0</v>
      </c>
      <c r="N49" s="9">
        <v>0</v>
      </c>
      <c r="O49" s="9">
        <v>1</v>
      </c>
      <c r="P49">
        <v>191</v>
      </c>
      <c r="Q49">
        <v>0</v>
      </c>
      <c r="R49" s="9">
        <v>0</v>
      </c>
      <c r="S49" s="9">
        <v>1</v>
      </c>
      <c r="T49">
        <v>538</v>
      </c>
      <c r="U49">
        <v>0</v>
      </c>
      <c r="V49" s="9">
        <v>0</v>
      </c>
      <c r="W49" s="9">
        <v>1</v>
      </c>
      <c r="X49">
        <v>511</v>
      </c>
      <c r="Y49">
        <v>0</v>
      </c>
      <c r="Z49" s="9">
        <v>0</v>
      </c>
      <c r="AA49" s="9">
        <v>1</v>
      </c>
      <c r="AB49">
        <v>352</v>
      </c>
      <c r="AC49">
        <v>5</v>
      </c>
      <c r="AD49" s="10">
        <v>1.42045454545454E-2</v>
      </c>
      <c r="AE49" s="9">
        <v>0.12654546</v>
      </c>
    </row>
    <row r="50" spans="1:31">
      <c r="A50" s="5" t="s">
        <v>29</v>
      </c>
      <c r="B50">
        <v>138000928</v>
      </c>
      <c r="C50">
        <v>138048197</v>
      </c>
      <c r="D50" t="s">
        <v>35</v>
      </c>
      <c r="E50">
        <v>6</v>
      </c>
      <c r="F50">
        <v>137957870</v>
      </c>
      <c r="G50">
        <v>138007870</v>
      </c>
      <c r="H50">
        <v>443</v>
      </c>
      <c r="I50">
        <v>0</v>
      </c>
      <c r="J50" s="9">
        <v>0</v>
      </c>
      <c r="K50" s="9">
        <v>1</v>
      </c>
      <c r="L50">
        <v>302</v>
      </c>
      <c r="M50">
        <v>0</v>
      </c>
      <c r="N50" s="9">
        <v>0</v>
      </c>
      <c r="O50" s="9">
        <v>1</v>
      </c>
      <c r="P50">
        <v>311</v>
      </c>
      <c r="Q50">
        <v>0</v>
      </c>
      <c r="R50" s="9">
        <v>0</v>
      </c>
      <c r="S50" s="9">
        <v>1</v>
      </c>
      <c r="T50">
        <v>637</v>
      </c>
      <c r="U50">
        <v>1</v>
      </c>
      <c r="V50" s="9">
        <v>1.56985871271585E-3</v>
      </c>
      <c r="W50" s="9">
        <v>0.53427272999999997</v>
      </c>
      <c r="X50">
        <v>637</v>
      </c>
      <c r="Y50">
        <v>0</v>
      </c>
      <c r="Z50" s="9">
        <v>0</v>
      </c>
      <c r="AA50" s="9">
        <v>1</v>
      </c>
      <c r="AB50">
        <v>474</v>
      </c>
      <c r="AC50">
        <v>0</v>
      </c>
      <c r="AD50" s="9">
        <v>0</v>
      </c>
      <c r="AE50" s="9">
        <v>1</v>
      </c>
    </row>
    <row r="51" spans="1:31">
      <c r="A51" s="5" t="s">
        <v>29</v>
      </c>
      <c r="B51">
        <v>138015797</v>
      </c>
      <c r="C51">
        <v>138043754</v>
      </c>
      <c r="D51" t="s">
        <v>35</v>
      </c>
      <c r="E51">
        <v>6</v>
      </c>
      <c r="F51">
        <v>137963083</v>
      </c>
      <c r="G51">
        <v>138013083</v>
      </c>
      <c r="H51">
        <v>426</v>
      </c>
      <c r="I51">
        <v>0</v>
      </c>
      <c r="J51" s="9">
        <v>0</v>
      </c>
      <c r="K51" s="9">
        <v>1</v>
      </c>
      <c r="L51">
        <v>285</v>
      </c>
      <c r="M51">
        <v>0</v>
      </c>
      <c r="N51" s="9">
        <v>0</v>
      </c>
      <c r="O51" s="9">
        <v>1</v>
      </c>
      <c r="P51">
        <v>290</v>
      </c>
      <c r="Q51">
        <v>0</v>
      </c>
      <c r="R51" s="9">
        <v>0</v>
      </c>
      <c r="S51" s="9">
        <v>1</v>
      </c>
      <c r="T51">
        <v>619</v>
      </c>
      <c r="U51">
        <v>1</v>
      </c>
      <c r="V51" s="9">
        <v>1.6155088852988599E-3</v>
      </c>
      <c r="W51" s="9">
        <v>0.52809090999999997</v>
      </c>
      <c r="X51">
        <v>624</v>
      </c>
      <c r="Y51">
        <v>0</v>
      </c>
      <c r="Z51" s="9">
        <v>0</v>
      </c>
      <c r="AA51" s="9">
        <v>1</v>
      </c>
      <c r="AB51">
        <v>457</v>
      </c>
      <c r="AC51">
        <v>0</v>
      </c>
      <c r="AD51" s="9">
        <v>0</v>
      </c>
      <c r="AE51" s="9">
        <v>1</v>
      </c>
    </row>
    <row r="52" spans="1:31">
      <c r="A52" s="5" t="s">
        <v>29</v>
      </c>
      <c r="B52">
        <v>159385965</v>
      </c>
      <c r="C52">
        <v>159390046</v>
      </c>
      <c r="D52" t="s">
        <v>36</v>
      </c>
      <c r="E52">
        <v>6</v>
      </c>
      <c r="F52">
        <v>159443018</v>
      </c>
      <c r="G52">
        <v>159493018</v>
      </c>
      <c r="H52">
        <v>400</v>
      </c>
      <c r="I52">
        <v>0</v>
      </c>
      <c r="J52" s="9">
        <v>0</v>
      </c>
      <c r="K52" s="9">
        <v>1</v>
      </c>
      <c r="L52">
        <v>199</v>
      </c>
      <c r="M52">
        <v>1</v>
      </c>
      <c r="N52" s="9">
        <v>5.0251256281407001E-3</v>
      </c>
      <c r="O52" s="9">
        <v>0.25272728</v>
      </c>
      <c r="P52">
        <v>241</v>
      </c>
      <c r="Q52">
        <v>0</v>
      </c>
      <c r="R52" s="9">
        <v>0</v>
      </c>
      <c r="S52" s="9">
        <v>1</v>
      </c>
      <c r="T52">
        <v>535</v>
      </c>
      <c r="U52">
        <v>7</v>
      </c>
      <c r="V52" s="10">
        <v>1.3084112149532701E-2</v>
      </c>
      <c r="W52" s="9">
        <v>0.22500000000000001</v>
      </c>
      <c r="X52">
        <v>535</v>
      </c>
      <c r="Y52">
        <v>0</v>
      </c>
      <c r="Z52" s="9">
        <v>0</v>
      </c>
      <c r="AA52" s="9">
        <v>1</v>
      </c>
      <c r="AB52">
        <v>370</v>
      </c>
      <c r="AC52">
        <v>9</v>
      </c>
      <c r="AD52" s="10">
        <v>2.4324324324324301E-2</v>
      </c>
      <c r="AE52" s="12">
        <v>8.9727272999999996E-2</v>
      </c>
    </row>
    <row r="53" spans="1:31">
      <c r="A53" s="5" t="s">
        <v>29</v>
      </c>
      <c r="B53">
        <v>159418255</v>
      </c>
      <c r="C53" t="s">
        <v>65</v>
      </c>
      <c r="D53" t="s">
        <v>37</v>
      </c>
      <c r="E53">
        <v>6</v>
      </c>
      <c r="F53">
        <v>159473267</v>
      </c>
      <c r="G53">
        <v>159523267</v>
      </c>
      <c r="H53">
        <v>417</v>
      </c>
      <c r="I53">
        <v>1</v>
      </c>
      <c r="J53" s="9">
        <v>2.3980815347721799E-3</v>
      </c>
      <c r="K53" s="9">
        <v>0.52327272999999996</v>
      </c>
      <c r="L53">
        <v>174</v>
      </c>
      <c r="M53">
        <v>18</v>
      </c>
      <c r="N53" s="10">
        <v>0.10344827586206801</v>
      </c>
      <c r="O53" s="11">
        <v>1.5090910000000001E-2</v>
      </c>
      <c r="P53">
        <v>205</v>
      </c>
      <c r="Q53">
        <v>0</v>
      </c>
      <c r="R53" s="9">
        <v>0</v>
      </c>
      <c r="S53" s="9">
        <v>1</v>
      </c>
      <c r="T53">
        <v>563</v>
      </c>
      <c r="U53">
        <v>5</v>
      </c>
      <c r="V53" s="9">
        <v>8.8809946714031897E-3</v>
      </c>
      <c r="W53" s="9">
        <v>0.28345455000000003</v>
      </c>
      <c r="X53">
        <v>553</v>
      </c>
      <c r="Y53">
        <v>1</v>
      </c>
      <c r="Z53" s="9">
        <v>1.80831826401446E-3</v>
      </c>
      <c r="AA53" s="9">
        <v>0.41481818999999998</v>
      </c>
      <c r="AB53">
        <v>352</v>
      </c>
      <c r="AC53">
        <v>21</v>
      </c>
      <c r="AD53" s="10">
        <v>5.9659090909090898E-2</v>
      </c>
      <c r="AE53" s="11">
        <v>2.6909091E-2</v>
      </c>
    </row>
    <row r="54" spans="1:31">
      <c r="A54" s="5" t="s">
        <v>38</v>
      </c>
      <c r="B54">
        <v>37366994</v>
      </c>
      <c r="C54">
        <v>37404402</v>
      </c>
      <c r="D54" t="s">
        <v>39</v>
      </c>
      <c r="E54">
        <v>7</v>
      </c>
      <c r="F54">
        <v>37394173</v>
      </c>
      <c r="G54">
        <v>37444173</v>
      </c>
      <c r="H54">
        <v>430</v>
      </c>
      <c r="I54">
        <v>13</v>
      </c>
      <c r="J54" s="10">
        <v>3.02325581395348E-2</v>
      </c>
      <c r="K54" s="12">
        <v>8.7727272999999995E-2</v>
      </c>
      <c r="L54">
        <v>250</v>
      </c>
      <c r="M54">
        <v>1</v>
      </c>
      <c r="N54" s="9">
        <v>4.0000000000000001E-3</v>
      </c>
      <c r="O54" s="9">
        <v>0.30290909999999999</v>
      </c>
      <c r="P54">
        <v>258</v>
      </c>
      <c r="Q54">
        <v>0</v>
      </c>
      <c r="R54" s="9">
        <v>0</v>
      </c>
      <c r="S54" s="9">
        <v>1</v>
      </c>
      <c r="T54">
        <v>580</v>
      </c>
      <c r="U54">
        <v>0</v>
      </c>
      <c r="V54" s="9">
        <v>0</v>
      </c>
      <c r="W54" s="9">
        <v>1</v>
      </c>
      <c r="X54">
        <v>588</v>
      </c>
      <c r="Y54">
        <v>1</v>
      </c>
      <c r="Z54" s="9">
        <v>1.70068027210884E-3</v>
      </c>
      <c r="AA54" s="9">
        <v>0.43145454999999999</v>
      </c>
      <c r="AB54">
        <v>403</v>
      </c>
      <c r="AC54">
        <v>19</v>
      </c>
      <c r="AD54" s="10">
        <v>4.7146401985111601E-2</v>
      </c>
      <c r="AE54" s="11">
        <v>4.0272728000000001E-2</v>
      </c>
    </row>
    <row r="55" spans="1:31">
      <c r="A55" s="5" t="s">
        <v>40</v>
      </c>
      <c r="B55">
        <v>129333242</v>
      </c>
      <c r="C55">
        <v>129345888</v>
      </c>
      <c r="D55" t="s">
        <v>41</v>
      </c>
      <c r="E55">
        <v>8</v>
      </c>
      <c r="F55">
        <v>129248883</v>
      </c>
      <c r="G55">
        <v>129298883</v>
      </c>
      <c r="H55">
        <v>540</v>
      </c>
      <c r="I55">
        <v>3</v>
      </c>
      <c r="J55" s="9">
        <v>5.5555555555555497E-3</v>
      </c>
      <c r="K55" s="9">
        <v>0.37609091</v>
      </c>
      <c r="L55">
        <v>265</v>
      </c>
      <c r="M55">
        <v>0</v>
      </c>
      <c r="N55" s="9">
        <v>0</v>
      </c>
      <c r="O55" s="9">
        <v>1</v>
      </c>
      <c r="P55">
        <v>227</v>
      </c>
      <c r="Q55">
        <v>0</v>
      </c>
      <c r="R55" s="9">
        <v>0</v>
      </c>
      <c r="S55" s="9">
        <v>1</v>
      </c>
      <c r="T55">
        <v>719</v>
      </c>
      <c r="U55">
        <v>1</v>
      </c>
      <c r="V55" s="9">
        <v>1.3908205841446401E-3</v>
      </c>
      <c r="W55" s="9">
        <v>0.28345455000000003</v>
      </c>
      <c r="X55">
        <v>702</v>
      </c>
      <c r="Y55">
        <v>1</v>
      </c>
      <c r="Z55" s="14">
        <v>1.42450142450142E-3</v>
      </c>
      <c r="AA55" s="9">
        <v>0.46518182000000002</v>
      </c>
      <c r="AB55">
        <v>424</v>
      </c>
      <c r="AC55">
        <v>6</v>
      </c>
      <c r="AD55" s="10">
        <v>1.41509433962264E-2</v>
      </c>
      <c r="AE55" s="9">
        <v>0.12672728</v>
      </c>
    </row>
    <row r="56" spans="1:31">
      <c r="A56" s="5" t="s">
        <v>42</v>
      </c>
      <c r="B56">
        <v>6430198</v>
      </c>
      <c r="C56" t="s">
        <v>65</v>
      </c>
      <c r="D56" t="s">
        <v>43</v>
      </c>
      <c r="E56">
        <v>10</v>
      </c>
      <c r="F56">
        <v>6365192</v>
      </c>
      <c r="G56">
        <v>6415192</v>
      </c>
      <c r="H56">
        <v>468</v>
      </c>
      <c r="I56">
        <v>12</v>
      </c>
      <c r="J56" s="10">
        <v>2.5641025641025599E-2</v>
      </c>
      <c r="K56" s="9">
        <v>0.10836364</v>
      </c>
      <c r="L56">
        <v>187</v>
      </c>
      <c r="M56">
        <v>2</v>
      </c>
      <c r="N56" s="10">
        <v>1.06951871657754E-2</v>
      </c>
      <c r="O56" s="9">
        <v>0.15127272999999999</v>
      </c>
      <c r="P56">
        <v>209</v>
      </c>
      <c r="Q56">
        <v>0</v>
      </c>
      <c r="R56" s="9">
        <v>0</v>
      </c>
      <c r="S56" s="9">
        <v>1</v>
      </c>
      <c r="T56">
        <v>620</v>
      </c>
      <c r="U56">
        <v>13</v>
      </c>
      <c r="V56" s="10">
        <v>2.09677419354838E-2</v>
      </c>
      <c r="W56" s="9">
        <v>0.15018181999999999</v>
      </c>
      <c r="X56">
        <v>618</v>
      </c>
      <c r="Y56">
        <v>11</v>
      </c>
      <c r="Z56" s="10">
        <v>1.7799352750808999E-2</v>
      </c>
      <c r="AA56" s="9">
        <v>0.1029091</v>
      </c>
      <c r="AB56">
        <v>341</v>
      </c>
      <c r="AC56">
        <v>4</v>
      </c>
      <c r="AD56" s="10">
        <v>1.1730205278592301E-2</v>
      </c>
      <c r="AE56" s="9">
        <v>0.13936364000000001</v>
      </c>
    </row>
    <row r="57" spans="1:31">
      <c r="A57" s="5" t="s">
        <v>42</v>
      </c>
      <c r="B57">
        <v>80728033</v>
      </c>
      <c r="C57" t="s">
        <v>65</v>
      </c>
      <c r="D57" t="s">
        <v>44</v>
      </c>
      <c r="E57">
        <v>10</v>
      </c>
      <c r="F57">
        <v>81033027</v>
      </c>
      <c r="G57">
        <v>81083027</v>
      </c>
      <c r="H57">
        <v>370</v>
      </c>
      <c r="I57">
        <v>0</v>
      </c>
      <c r="J57" s="9">
        <v>0</v>
      </c>
      <c r="K57" s="9">
        <v>1</v>
      </c>
      <c r="L57">
        <v>244</v>
      </c>
      <c r="M57">
        <v>0</v>
      </c>
      <c r="N57" s="9">
        <v>0</v>
      </c>
      <c r="O57" s="9">
        <v>1</v>
      </c>
      <c r="P57">
        <v>272</v>
      </c>
      <c r="Q57">
        <v>8</v>
      </c>
      <c r="R57" s="10">
        <v>2.94117647058823E-2</v>
      </c>
      <c r="S57" s="12">
        <v>7.7545454999999999E-2</v>
      </c>
      <c r="T57">
        <v>546</v>
      </c>
      <c r="U57">
        <v>2</v>
      </c>
      <c r="V57" s="9">
        <v>3.66300366300366E-3</v>
      </c>
      <c r="W57" s="9">
        <v>0.41054545999999997</v>
      </c>
      <c r="X57">
        <v>536</v>
      </c>
      <c r="Y57">
        <v>0</v>
      </c>
      <c r="Z57" s="9">
        <v>0</v>
      </c>
      <c r="AA57" s="9">
        <v>1</v>
      </c>
      <c r="AB57">
        <v>403</v>
      </c>
      <c r="AC57">
        <v>0</v>
      </c>
      <c r="AD57" s="9">
        <v>0</v>
      </c>
      <c r="AE57" s="9">
        <v>1</v>
      </c>
    </row>
    <row r="58" spans="1:31">
      <c r="A58" s="5" t="s">
        <v>45</v>
      </c>
      <c r="B58">
        <v>110682429</v>
      </c>
      <c r="C58">
        <v>110815769</v>
      </c>
      <c r="D58" t="s">
        <v>66</v>
      </c>
      <c r="E58">
        <v>11</v>
      </c>
      <c r="F58">
        <v>111218889</v>
      </c>
      <c r="G58">
        <v>111268889</v>
      </c>
      <c r="H58">
        <v>400</v>
      </c>
      <c r="I58">
        <v>8</v>
      </c>
      <c r="J58" s="10">
        <v>0.02</v>
      </c>
      <c r="K58" s="9">
        <v>0.14927272999999999</v>
      </c>
      <c r="L58">
        <v>171</v>
      </c>
      <c r="M58">
        <v>0</v>
      </c>
      <c r="N58" s="9">
        <v>0</v>
      </c>
      <c r="O58" s="9">
        <v>1</v>
      </c>
      <c r="P58">
        <v>225</v>
      </c>
      <c r="Q58">
        <v>1</v>
      </c>
      <c r="R58" s="9">
        <v>4.4444444444444401E-3</v>
      </c>
      <c r="S58" s="9">
        <v>0.23709090999999999</v>
      </c>
      <c r="T58">
        <v>519</v>
      </c>
      <c r="U58">
        <v>0</v>
      </c>
      <c r="V58" s="9">
        <v>0</v>
      </c>
      <c r="W58" s="9">
        <v>1</v>
      </c>
      <c r="X58">
        <v>537</v>
      </c>
      <c r="Y58">
        <v>0</v>
      </c>
      <c r="Z58" s="9">
        <v>0</v>
      </c>
      <c r="AA58" s="9">
        <v>1</v>
      </c>
      <c r="AB58">
        <v>389</v>
      </c>
      <c r="AC58">
        <v>0</v>
      </c>
      <c r="AD58" s="9">
        <v>0</v>
      </c>
      <c r="AE58" s="9">
        <v>1</v>
      </c>
    </row>
    <row r="59" spans="1:31">
      <c r="A59" s="5" t="s">
        <v>45</v>
      </c>
      <c r="B59">
        <v>118080536</v>
      </c>
      <c r="C59">
        <v>118085075</v>
      </c>
      <c r="D59" t="s">
        <v>46</v>
      </c>
      <c r="E59">
        <v>11</v>
      </c>
      <c r="F59">
        <v>118552596</v>
      </c>
      <c r="G59">
        <v>118602596</v>
      </c>
      <c r="H59">
        <v>489</v>
      </c>
      <c r="I59">
        <v>0</v>
      </c>
      <c r="J59" s="9">
        <v>0</v>
      </c>
      <c r="K59" s="9">
        <v>1</v>
      </c>
      <c r="L59">
        <v>386</v>
      </c>
      <c r="M59">
        <v>1</v>
      </c>
      <c r="N59" s="9">
        <v>2.5906735751295299E-3</v>
      </c>
      <c r="O59" s="9">
        <v>0.35109090999999998</v>
      </c>
      <c r="P59">
        <v>344</v>
      </c>
      <c r="Q59">
        <v>2</v>
      </c>
      <c r="R59" s="9">
        <v>5.8139534883720903E-3</v>
      </c>
      <c r="S59" s="9">
        <v>0.20300000000000001</v>
      </c>
      <c r="T59">
        <v>630</v>
      </c>
      <c r="U59">
        <v>0</v>
      </c>
      <c r="V59" s="9">
        <v>0</v>
      </c>
      <c r="W59" s="9">
        <v>1</v>
      </c>
      <c r="X59">
        <v>586</v>
      </c>
      <c r="Y59">
        <v>0</v>
      </c>
      <c r="Z59" s="9">
        <v>0</v>
      </c>
      <c r="AA59" s="9">
        <v>1</v>
      </c>
      <c r="AB59">
        <v>528</v>
      </c>
      <c r="AC59">
        <v>0</v>
      </c>
      <c r="AD59" s="9">
        <v>0</v>
      </c>
      <c r="AE59" s="9">
        <v>1</v>
      </c>
    </row>
    <row r="60" spans="1:31">
      <c r="A60" s="5" t="s">
        <v>45</v>
      </c>
      <c r="B60">
        <v>127886184</v>
      </c>
      <c r="C60">
        <v>127901948</v>
      </c>
      <c r="D60" t="s">
        <v>47</v>
      </c>
      <c r="E60">
        <v>11</v>
      </c>
      <c r="F60">
        <v>128363856</v>
      </c>
      <c r="G60">
        <v>128413856</v>
      </c>
      <c r="H60">
        <v>294</v>
      </c>
      <c r="I60">
        <v>2</v>
      </c>
      <c r="J60" s="9">
        <v>6.8027210884353704E-3</v>
      </c>
      <c r="K60" s="9">
        <v>0.33863637000000002</v>
      </c>
      <c r="L60">
        <v>149</v>
      </c>
      <c r="M60">
        <v>3</v>
      </c>
      <c r="N60" s="10">
        <v>2.0134228187919399E-2</v>
      </c>
      <c r="O60" s="12">
        <v>9.8818182000000004E-2</v>
      </c>
      <c r="P60">
        <v>164</v>
      </c>
      <c r="Q60">
        <v>0</v>
      </c>
      <c r="R60" s="9">
        <v>0</v>
      </c>
      <c r="S60" s="9">
        <v>1</v>
      </c>
      <c r="T60">
        <v>441</v>
      </c>
      <c r="U60">
        <v>0</v>
      </c>
      <c r="V60" s="9">
        <v>0</v>
      </c>
      <c r="W60" s="9">
        <v>1</v>
      </c>
      <c r="X60">
        <v>440</v>
      </c>
      <c r="Y60">
        <v>0</v>
      </c>
      <c r="Z60" s="9">
        <v>0</v>
      </c>
      <c r="AA60" s="9">
        <v>1</v>
      </c>
      <c r="AB60">
        <v>303</v>
      </c>
      <c r="AC60">
        <v>0</v>
      </c>
      <c r="AD60" s="9">
        <v>0</v>
      </c>
      <c r="AE60" s="9">
        <v>1</v>
      </c>
    </row>
    <row r="61" spans="1:31">
      <c r="A61" s="5" t="s">
        <v>48</v>
      </c>
      <c r="B61">
        <v>110368991</v>
      </c>
      <c r="C61">
        <v>110494139</v>
      </c>
      <c r="D61" t="s">
        <v>49</v>
      </c>
      <c r="E61">
        <v>12</v>
      </c>
      <c r="F61">
        <v>111871182</v>
      </c>
      <c r="G61">
        <v>111921182</v>
      </c>
      <c r="H61">
        <v>221</v>
      </c>
      <c r="I61">
        <v>0</v>
      </c>
      <c r="J61" s="9">
        <v>0</v>
      </c>
      <c r="K61" s="9">
        <v>1</v>
      </c>
      <c r="L61">
        <v>88</v>
      </c>
      <c r="M61">
        <v>0</v>
      </c>
      <c r="N61" s="9">
        <v>0</v>
      </c>
      <c r="O61" s="9">
        <v>1</v>
      </c>
      <c r="P61">
        <v>97</v>
      </c>
      <c r="Q61">
        <v>0</v>
      </c>
      <c r="R61" s="9">
        <v>0</v>
      </c>
      <c r="S61" s="9">
        <v>1</v>
      </c>
      <c r="T61">
        <v>305</v>
      </c>
      <c r="U61">
        <v>49</v>
      </c>
      <c r="V61" s="10">
        <v>0.16065573770491801</v>
      </c>
      <c r="W61" s="13">
        <v>1.8181819E-3</v>
      </c>
      <c r="X61">
        <v>324</v>
      </c>
      <c r="Y61">
        <v>56</v>
      </c>
      <c r="Z61" s="10">
        <v>0.172839506172839</v>
      </c>
      <c r="AA61" s="13">
        <v>4.5454546E-4</v>
      </c>
      <c r="AB61">
        <v>200</v>
      </c>
      <c r="AC61">
        <v>21</v>
      </c>
      <c r="AD61" s="10">
        <v>0.105</v>
      </c>
      <c r="AE61" s="13">
        <v>8.6363637E-3</v>
      </c>
    </row>
    <row r="62" spans="1:31">
      <c r="E62">
        <v>12</v>
      </c>
      <c r="F62">
        <v>111921182</v>
      </c>
      <c r="G62">
        <v>111971182</v>
      </c>
      <c r="H62">
        <v>199</v>
      </c>
      <c r="I62">
        <v>0</v>
      </c>
      <c r="J62" s="9">
        <v>0</v>
      </c>
      <c r="K62" s="9">
        <v>1</v>
      </c>
      <c r="L62">
        <v>115</v>
      </c>
      <c r="M62">
        <v>0</v>
      </c>
      <c r="N62" s="9">
        <v>0</v>
      </c>
      <c r="O62" s="9">
        <v>1</v>
      </c>
      <c r="P62">
        <v>91</v>
      </c>
      <c r="Q62">
        <v>0</v>
      </c>
      <c r="R62" s="9">
        <v>0</v>
      </c>
      <c r="S62" s="9">
        <v>1</v>
      </c>
      <c r="T62">
        <v>320</v>
      </c>
      <c r="U62">
        <v>39</v>
      </c>
      <c r="V62" s="10">
        <v>0.121875</v>
      </c>
      <c r="W62" s="13">
        <v>4.0000000000000001E-3</v>
      </c>
      <c r="X62">
        <v>318</v>
      </c>
      <c r="Y62">
        <v>46</v>
      </c>
      <c r="Z62" s="10">
        <v>0.14465408805031399</v>
      </c>
      <c r="AA62" s="13">
        <v>7.2727272999999995E-4</v>
      </c>
      <c r="AB62">
        <v>226</v>
      </c>
      <c r="AC62">
        <v>23</v>
      </c>
      <c r="AD62" s="10">
        <v>0.10176991150442399</v>
      </c>
      <c r="AE62" s="13">
        <v>8.9999999999999993E-3</v>
      </c>
    </row>
    <row r="63" spans="1:31">
      <c r="E63">
        <v>12</v>
      </c>
      <c r="F63">
        <v>111971182</v>
      </c>
      <c r="G63">
        <v>112021182</v>
      </c>
      <c r="H63">
        <v>243</v>
      </c>
      <c r="I63">
        <v>2</v>
      </c>
      <c r="J63" s="9">
        <v>8.23045267489712E-3</v>
      </c>
      <c r="K63" s="9">
        <v>0.30354545999999999</v>
      </c>
      <c r="L63">
        <v>102</v>
      </c>
      <c r="M63">
        <v>0</v>
      </c>
      <c r="N63" s="9">
        <v>0</v>
      </c>
      <c r="O63" s="9">
        <v>1</v>
      </c>
      <c r="P63">
        <v>103</v>
      </c>
      <c r="Q63">
        <v>0</v>
      </c>
      <c r="R63" s="9">
        <v>0</v>
      </c>
      <c r="S63" s="9">
        <v>1</v>
      </c>
      <c r="T63">
        <v>334</v>
      </c>
      <c r="U63">
        <v>43</v>
      </c>
      <c r="V63" s="10">
        <v>0.12874251497005901</v>
      </c>
      <c r="W63" s="13">
        <v>3.3636363999999998E-3</v>
      </c>
      <c r="X63">
        <v>337</v>
      </c>
      <c r="Y63">
        <v>50</v>
      </c>
      <c r="Z63" s="10">
        <v>0.14836795252225499</v>
      </c>
      <c r="AA63" s="13">
        <v>5.4545454999999998E-4</v>
      </c>
      <c r="AB63">
        <v>209</v>
      </c>
      <c r="AC63">
        <v>21</v>
      </c>
      <c r="AD63" s="10">
        <v>0.100478468899521</v>
      </c>
      <c r="AE63" s="13">
        <v>9.3636364E-3</v>
      </c>
    </row>
    <row r="64" spans="1:31">
      <c r="A64" s="5" t="s">
        <v>50</v>
      </c>
      <c r="B64">
        <v>68329159</v>
      </c>
      <c r="C64">
        <v>68341722</v>
      </c>
      <c r="D64" t="s">
        <v>51</v>
      </c>
      <c r="E64">
        <v>14</v>
      </c>
      <c r="F64">
        <v>69240688</v>
      </c>
      <c r="G64">
        <v>69290688</v>
      </c>
      <c r="H64">
        <v>353</v>
      </c>
      <c r="I64">
        <v>1</v>
      </c>
      <c r="J64" s="9">
        <v>2.8328611898016999E-3</v>
      </c>
      <c r="K64" s="9">
        <v>0.48281818999999998</v>
      </c>
      <c r="L64">
        <v>241</v>
      </c>
      <c r="M64">
        <v>30</v>
      </c>
      <c r="N64" s="10">
        <v>0.124481327800829</v>
      </c>
      <c r="O64" s="11">
        <v>1.1272727999999999E-2</v>
      </c>
      <c r="P64">
        <v>233</v>
      </c>
      <c r="Q64">
        <v>0</v>
      </c>
      <c r="R64" s="9">
        <v>0</v>
      </c>
      <c r="S64" s="9">
        <v>1</v>
      </c>
      <c r="T64">
        <v>498</v>
      </c>
      <c r="U64">
        <v>2</v>
      </c>
      <c r="V64" s="9">
        <v>4.0160642570281103E-3</v>
      </c>
      <c r="W64" s="9">
        <v>0.39809091000000002</v>
      </c>
      <c r="X64">
        <v>486</v>
      </c>
      <c r="Y64">
        <v>1</v>
      </c>
      <c r="Z64" s="9">
        <v>2.05761316872428E-3</v>
      </c>
      <c r="AA64" s="9">
        <v>0.38381819</v>
      </c>
      <c r="AB64">
        <v>382</v>
      </c>
      <c r="AC64">
        <v>0</v>
      </c>
      <c r="AD64" s="9">
        <v>0</v>
      </c>
      <c r="AE64" s="9">
        <v>1</v>
      </c>
    </row>
    <row r="65" spans="1:31">
      <c r="A65" s="5" t="s">
        <v>52</v>
      </c>
      <c r="B65">
        <v>72397784</v>
      </c>
      <c r="C65">
        <v>73270664</v>
      </c>
      <c r="D65" t="s">
        <v>68</v>
      </c>
      <c r="E65">
        <v>15</v>
      </c>
      <c r="F65">
        <v>75022171</v>
      </c>
      <c r="G65">
        <v>75072171</v>
      </c>
      <c r="H65">
        <v>324</v>
      </c>
      <c r="I65">
        <v>1</v>
      </c>
      <c r="J65" s="9">
        <v>3.08641975308641E-3</v>
      </c>
      <c r="K65" s="9">
        <v>0.46899999999999997</v>
      </c>
      <c r="L65">
        <v>214</v>
      </c>
      <c r="M65">
        <v>0</v>
      </c>
      <c r="N65" s="9">
        <v>0</v>
      </c>
      <c r="O65" s="9">
        <v>1</v>
      </c>
      <c r="P65">
        <v>232</v>
      </c>
      <c r="Q65">
        <v>8</v>
      </c>
      <c r="R65" s="10">
        <v>3.4482758620689599E-2</v>
      </c>
      <c r="S65" s="12">
        <v>6.9272728000000006E-2</v>
      </c>
      <c r="T65">
        <v>443</v>
      </c>
      <c r="U65">
        <v>0</v>
      </c>
      <c r="V65" s="9">
        <v>0</v>
      </c>
      <c r="W65" s="9">
        <v>1</v>
      </c>
      <c r="X65">
        <v>462</v>
      </c>
      <c r="Y65">
        <v>11</v>
      </c>
      <c r="Z65" s="10">
        <v>2.3809523809523801E-2</v>
      </c>
      <c r="AA65" s="12">
        <v>7.3454545999999996E-2</v>
      </c>
      <c r="AB65">
        <v>362</v>
      </c>
      <c r="AC65">
        <v>7</v>
      </c>
      <c r="AD65" s="10">
        <v>1.93370165745856E-2</v>
      </c>
      <c r="AE65" s="9">
        <v>0.10581819000000001</v>
      </c>
    </row>
    <row r="66" spans="1:31">
      <c r="A66" s="5" t="s">
        <v>53</v>
      </c>
      <c r="B66">
        <v>10834038</v>
      </c>
      <c r="C66">
        <v>10903351</v>
      </c>
      <c r="D66" t="s">
        <v>67</v>
      </c>
      <c r="E66">
        <v>16</v>
      </c>
      <c r="F66">
        <v>10961194</v>
      </c>
      <c r="G66">
        <v>11011194</v>
      </c>
      <c r="H66">
        <v>485</v>
      </c>
      <c r="I66">
        <v>0</v>
      </c>
      <c r="J66" s="9">
        <v>0</v>
      </c>
      <c r="K66" s="9">
        <v>1</v>
      </c>
      <c r="L66">
        <v>214</v>
      </c>
      <c r="M66">
        <v>0</v>
      </c>
      <c r="N66" s="9">
        <v>0</v>
      </c>
      <c r="O66" s="9">
        <v>1</v>
      </c>
      <c r="P66">
        <v>233</v>
      </c>
      <c r="Q66">
        <v>0</v>
      </c>
      <c r="R66" s="9">
        <v>0</v>
      </c>
      <c r="S66" s="9">
        <v>1</v>
      </c>
      <c r="T66">
        <v>653</v>
      </c>
      <c r="U66">
        <v>4</v>
      </c>
      <c r="V66" s="9">
        <v>6.1255742725880502E-3</v>
      </c>
      <c r="W66" s="9">
        <v>0.34090910000000002</v>
      </c>
      <c r="X66">
        <v>639</v>
      </c>
      <c r="Y66">
        <v>12</v>
      </c>
      <c r="Z66" s="10">
        <v>1.8779342723004602E-2</v>
      </c>
      <c r="AA66" s="12">
        <v>9.7454546000000003E-2</v>
      </c>
      <c r="AB66">
        <v>393</v>
      </c>
      <c r="AC66">
        <v>28</v>
      </c>
      <c r="AD66" s="10">
        <v>7.1246819338422293E-2</v>
      </c>
      <c r="AE66" s="11">
        <v>2.0636364000000001E-2</v>
      </c>
    </row>
    <row r="67" spans="1:31">
      <c r="A67" s="5" t="s">
        <v>53</v>
      </c>
      <c r="B67">
        <v>11254549</v>
      </c>
      <c r="C67">
        <v>11268703</v>
      </c>
      <c r="D67" t="s">
        <v>54</v>
      </c>
      <c r="E67">
        <v>16</v>
      </c>
      <c r="F67">
        <v>11329125</v>
      </c>
      <c r="G67">
        <v>11379125</v>
      </c>
      <c r="H67">
        <v>470</v>
      </c>
      <c r="I67">
        <v>9</v>
      </c>
      <c r="J67" s="10">
        <v>1.91489361702127E-2</v>
      </c>
      <c r="K67" s="9">
        <v>0.15481818999999999</v>
      </c>
      <c r="L67">
        <v>236</v>
      </c>
      <c r="M67">
        <v>1</v>
      </c>
      <c r="N67" s="9">
        <v>4.2372881355932203E-3</v>
      </c>
      <c r="O67" s="9">
        <v>0.29081818999999998</v>
      </c>
      <c r="P67">
        <v>288</v>
      </c>
      <c r="Q67">
        <v>1</v>
      </c>
      <c r="R67" s="9">
        <v>3.4722222222222199E-3</v>
      </c>
      <c r="S67" s="9">
        <v>0.27990910000000002</v>
      </c>
      <c r="T67">
        <v>639</v>
      </c>
      <c r="U67">
        <v>11</v>
      </c>
      <c r="V67" s="10">
        <v>1.7214397496087601E-2</v>
      </c>
      <c r="W67" s="9">
        <v>0.18509091</v>
      </c>
      <c r="X67">
        <v>638</v>
      </c>
      <c r="Y67">
        <v>0</v>
      </c>
      <c r="Z67" s="9">
        <v>0</v>
      </c>
      <c r="AA67" s="9">
        <v>1</v>
      </c>
      <c r="AB67">
        <v>440</v>
      </c>
      <c r="AC67">
        <v>23</v>
      </c>
      <c r="AD67" s="10">
        <v>5.22727272727272E-2</v>
      </c>
      <c r="AE67" s="11">
        <v>3.3727273000000002E-2</v>
      </c>
    </row>
    <row r="68" spans="1:31">
      <c r="A68" s="5" t="s">
        <v>53</v>
      </c>
      <c r="B68">
        <v>11281298</v>
      </c>
      <c r="C68" t="s">
        <v>65</v>
      </c>
      <c r="D68" t="s">
        <v>55</v>
      </c>
      <c r="E68">
        <v>16</v>
      </c>
      <c r="F68">
        <v>11348797</v>
      </c>
      <c r="G68">
        <v>11398797</v>
      </c>
      <c r="H68">
        <v>530</v>
      </c>
      <c r="I68">
        <v>9</v>
      </c>
      <c r="J68" s="10">
        <v>1.6981132075471601E-2</v>
      </c>
      <c r="K68" s="9">
        <v>0.17509090999999999</v>
      </c>
      <c r="L68">
        <v>274</v>
      </c>
      <c r="M68">
        <v>1</v>
      </c>
      <c r="N68" s="9">
        <v>3.6496350364963498E-3</v>
      </c>
      <c r="O68" s="9">
        <v>0.31827273</v>
      </c>
      <c r="P68">
        <v>306</v>
      </c>
      <c r="Q68">
        <v>1</v>
      </c>
      <c r="R68" s="9">
        <v>3.26797385620915E-3</v>
      </c>
      <c r="S68" s="9">
        <v>0.28727272999999998</v>
      </c>
      <c r="T68">
        <v>708</v>
      </c>
      <c r="U68">
        <v>13</v>
      </c>
      <c r="V68" s="10">
        <v>1.83615819209039E-2</v>
      </c>
      <c r="W68" s="9">
        <v>0.17327273000000001</v>
      </c>
      <c r="X68">
        <v>703</v>
      </c>
      <c r="Y68">
        <v>0</v>
      </c>
      <c r="Z68" s="9">
        <v>0</v>
      </c>
      <c r="AA68" s="9">
        <v>1</v>
      </c>
      <c r="AB68">
        <v>477</v>
      </c>
      <c r="AC68">
        <v>24</v>
      </c>
      <c r="AD68" s="10">
        <v>5.0314465408804999E-2</v>
      </c>
      <c r="AE68" s="11">
        <v>3.5909090999999997E-2</v>
      </c>
    </row>
    <row r="69" spans="1:31">
      <c r="A69" s="5" t="s">
        <v>53</v>
      </c>
      <c r="B69">
        <v>11292457</v>
      </c>
      <c r="C69" t="s">
        <v>65</v>
      </c>
      <c r="D69" t="s">
        <v>56</v>
      </c>
      <c r="E69">
        <v>16</v>
      </c>
      <c r="F69">
        <v>11359956</v>
      </c>
      <c r="G69">
        <v>11409956</v>
      </c>
      <c r="H69">
        <v>549</v>
      </c>
      <c r="I69">
        <v>2</v>
      </c>
      <c r="J69" s="9">
        <v>3.6429872495446201E-3</v>
      </c>
      <c r="K69" s="9">
        <v>0.44854546000000001</v>
      </c>
      <c r="L69">
        <v>287</v>
      </c>
      <c r="M69">
        <v>1</v>
      </c>
      <c r="N69" s="9">
        <v>3.4843205574912801E-3</v>
      </c>
      <c r="O69" s="9">
        <v>0.32545455000000001</v>
      </c>
      <c r="P69">
        <v>321</v>
      </c>
      <c r="Q69">
        <v>0</v>
      </c>
      <c r="R69" s="9">
        <v>0</v>
      </c>
      <c r="S69" s="9">
        <v>1</v>
      </c>
      <c r="T69">
        <v>713</v>
      </c>
      <c r="U69">
        <v>17</v>
      </c>
      <c r="V69" s="10">
        <v>2.3842917251051799E-2</v>
      </c>
      <c r="W69" s="9">
        <v>0.13200000000000001</v>
      </c>
      <c r="X69">
        <v>716</v>
      </c>
      <c r="Y69">
        <v>0</v>
      </c>
      <c r="Z69" s="9">
        <v>0</v>
      </c>
      <c r="AA69" s="9">
        <v>1</v>
      </c>
      <c r="AB69">
        <v>475</v>
      </c>
      <c r="AC69">
        <v>32</v>
      </c>
      <c r="AD69" s="10">
        <v>6.7368421052631494E-2</v>
      </c>
      <c r="AE69" s="11">
        <v>2.1818181999999998E-2</v>
      </c>
    </row>
    <row r="70" spans="1:31">
      <c r="A70" s="5" t="s">
        <v>57</v>
      </c>
      <c r="B70">
        <v>12811903</v>
      </c>
      <c r="C70">
        <v>12870206</v>
      </c>
      <c r="D70" t="s">
        <v>58</v>
      </c>
      <c r="E70">
        <v>18</v>
      </c>
      <c r="F70">
        <v>12826055</v>
      </c>
      <c r="G70">
        <v>12876055</v>
      </c>
      <c r="H70">
        <v>438</v>
      </c>
      <c r="I70">
        <v>0</v>
      </c>
      <c r="J70" s="9">
        <v>0</v>
      </c>
      <c r="K70" s="9">
        <v>1</v>
      </c>
      <c r="L70">
        <v>202</v>
      </c>
      <c r="M70">
        <v>1</v>
      </c>
      <c r="N70" s="9">
        <v>4.9504950495049497E-3</v>
      </c>
      <c r="O70" s="9">
        <v>0.25600000000000001</v>
      </c>
      <c r="P70">
        <v>248</v>
      </c>
      <c r="Q70">
        <v>0</v>
      </c>
      <c r="R70" s="9">
        <v>0</v>
      </c>
      <c r="S70" s="9">
        <v>1</v>
      </c>
      <c r="T70">
        <v>576</v>
      </c>
      <c r="U70">
        <v>0</v>
      </c>
      <c r="V70" s="9">
        <v>0</v>
      </c>
      <c r="W70" s="9">
        <v>1</v>
      </c>
      <c r="X70">
        <v>573</v>
      </c>
      <c r="Y70">
        <v>9</v>
      </c>
      <c r="Z70" s="10">
        <v>1.5706806282722498E-2</v>
      </c>
      <c r="AA70" s="9">
        <v>0.11863637</v>
      </c>
      <c r="AB70">
        <v>365</v>
      </c>
      <c r="AC70">
        <v>0</v>
      </c>
      <c r="AD70" s="9">
        <v>0</v>
      </c>
      <c r="AE70" s="9">
        <v>1</v>
      </c>
    </row>
    <row r="71" spans="1:31">
      <c r="A71" s="5" t="s">
        <v>57</v>
      </c>
      <c r="B71">
        <v>12847758</v>
      </c>
      <c r="C71" t="s">
        <v>65</v>
      </c>
      <c r="D71" t="s">
        <v>59</v>
      </c>
      <c r="E71">
        <v>18</v>
      </c>
      <c r="F71">
        <v>12832758</v>
      </c>
      <c r="G71">
        <v>12882758</v>
      </c>
      <c r="H71">
        <v>452</v>
      </c>
      <c r="I71">
        <v>0</v>
      </c>
      <c r="J71" s="9">
        <v>0</v>
      </c>
      <c r="K71" s="9">
        <v>1</v>
      </c>
      <c r="L71">
        <v>215</v>
      </c>
      <c r="M71">
        <v>1</v>
      </c>
      <c r="N71" s="9">
        <v>4.65116279069767E-3</v>
      </c>
      <c r="O71" s="9">
        <v>0.26963637000000001</v>
      </c>
      <c r="P71">
        <v>264</v>
      </c>
      <c r="Q71">
        <v>0</v>
      </c>
      <c r="R71" s="9">
        <v>0</v>
      </c>
      <c r="S71" s="9">
        <v>1</v>
      </c>
      <c r="T71">
        <v>596</v>
      </c>
      <c r="U71">
        <v>0</v>
      </c>
      <c r="V71" s="9">
        <v>0</v>
      </c>
      <c r="W71" s="9">
        <v>1</v>
      </c>
      <c r="X71">
        <v>594</v>
      </c>
      <c r="Y71">
        <v>10</v>
      </c>
      <c r="Z71" s="10">
        <v>1.68350168350168E-2</v>
      </c>
      <c r="AA71" s="9">
        <v>0.11009091</v>
      </c>
      <c r="AB71">
        <v>389</v>
      </c>
      <c r="AC71">
        <v>0</v>
      </c>
      <c r="AD71" s="9">
        <v>0</v>
      </c>
      <c r="AE71" s="9">
        <v>1</v>
      </c>
    </row>
    <row r="72" spans="1:31">
      <c r="A72" s="5" t="s">
        <v>60</v>
      </c>
      <c r="B72">
        <v>42728136</v>
      </c>
      <c r="C72" t="s">
        <v>65</v>
      </c>
      <c r="D72" t="s">
        <v>61</v>
      </c>
      <c r="E72">
        <v>21</v>
      </c>
      <c r="F72">
        <v>43830067</v>
      </c>
      <c r="G72">
        <v>43880067</v>
      </c>
      <c r="H72">
        <v>554</v>
      </c>
      <c r="I72">
        <v>20</v>
      </c>
      <c r="J72" s="10">
        <v>3.6101083032490898E-2</v>
      </c>
      <c r="K72" s="12">
        <v>6.7545455000000004E-2</v>
      </c>
      <c r="L72">
        <v>244</v>
      </c>
      <c r="M72">
        <v>0</v>
      </c>
      <c r="N72" s="9">
        <v>0</v>
      </c>
      <c r="O72" s="9">
        <v>1</v>
      </c>
      <c r="P72">
        <v>324</v>
      </c>
      <c r="Q72">
        <v>0</v>
      </c>
      <c r="R72" s="9">
        <v>0</v>
      </c>
      <c r="S72" s="9">
        <v>1</v>
      </c>
      <c r="T72">
        <v>746</v>
      </c>
      <c r="U72">
        <v>2</v>
      </c>
      <c r="V72" s="9">
        <v>2.6809651474530801E-3</v>
      </c>
      <c r="W72" s="9">
        <v>0.44945455000000001</v>
      </c>
      <c r="X72">
        <v>749</v>
      </c>
      <c r="Y72">
        <v>3</v>
      </c>
      <c r="Z72" s="9">
        <v>4.0053404539385799E-3</v>
      </c>
      <c r="AA72" s="9">
        <v>0.30045454999999999</v>
      </c>
      <c r="AB72">
        <v>498</v>
      </c>
      <c r="AC72">
        <v>1</v>
      </c>
      <c r="AD72" s="9">
        <v>2.00803212851405E-3</v>
      </c>
      <c r="AE72" s="9">
        <v>0.28109091000000003</v>
      </c>
    </row>
    <row r="73" spans="1:31">
      <c r="A73" s="5" t="s">
        <v>60</v>
      </c>
      <c r="B73">
        <v>44446245</v>
      </c>
      <c r="C73">
        <v>44453549</v>
      </c>
      <c r="D73" t="s">
        <v>62</v>
      </c>
      <c r="E73">
        <v>21</v>
      </c>
      <c r="F73">
        <v>45600469</v>
      </c>
      <c r="G73">
        <v>45650469</v>
      </c>
      <c r="H73">
        <v>605</v>
      </c>
      <c r="I73">
        <v>9</v>
      </c>
      <c r="J73" s="10">
        <v>1.48760330578512E-2</v>
      </c>
      <c r="K73" s="9">
        <v>0.19781819</v>
      </c>
      <c r="L73">
        <v>330</v>
      </c>
      <c r="M73">
        <v>36</v>
      </c>
      <c r="N73" s="10">
        <v>0.109090909090909</v>
      </c>
      <c r="O73" s="11">
        <v>1.3636364E-2</v>
      </c>
      <c r="P73">
        <v>376</v>
      </c>
      <c r="Q73">
        <v>0</v>
      </c>
      <c r="R73" s="9">
        <v>0</v>
      </c>
      <c r="S73" s="9">
        <v>1</v>
      </c>
      <c r="T73">
        <v>749</v>
      </c>
      <c r="U73">
        <v>7</v>
      </c>
      <c r="V73" s="9">
        <v>9.3457943925233603E-3</v>
      </c>
      <c r="W73" s="9">
        <v>0.27654546000000002</v>
      </c>
      <c r="X73">
        <v>752</v>
      </c>
      <c r="Y73">
        <v>7</v>
      </c>
      <c r="Z73" s="9">
        <v>9.3085106382978702E-3</v>
      </c>
      <c r="AA73" s="9">
        <v>0.18727273</v>
      </c>
      <c r="AB73">
        <v>536</v>
      </c>
      <c r="AC73">
        <v>0</v>
      </c>
      <c r="AD73" s="9">
        <v>0</v>
      </c>
      <c r="AE73" s="9">
        <v>1</v>
      </c>
    </row>
    <row r="74" spans="1:31" ht="16" thickBot="1">
      <c r="A74" s="5" t="s">
        <v>63</v>
      </c>
      <c r="B74">
        <v>20250903</v>
      </c>
      <c r="C74">
        <v>20313260</v>
      </c>
      <c r="D74" t="s">
        <v>64</v>
      </c>
      <c r="E74" s="19">
        <v>22</v>
      </c>
      <c r="F74" s="16">
        <v>21927081</v>
      </c>
      <c r="G74" s="16">
        <v>21977081</v>
      </c>
      <c r="H74">
        <v>364</v>
      </c>
      <c r="I74">
        <v>1</v>
      </c>
      <c r="J74" s="5">
        <v>2.7472527472527401E-3</v>
      </c>
      <c r="K74">
        <v>0.48909090999999999</v>
      </c>
      <c r="L74">
        <v>148</v>
      </c>
      <c r="M74">
        <v>1</v>
      </c>
      <c r="N74" s="5">
        <v>6.7567567567567502E-3</v>
      </c>
      <c r="O74" s="15">
        <v>0.20463637000000001</v>
      </c>
      <c r="P74" s="15">
        <v>175</v>
      </c>
      <c r="Q74" s="15">
        <v>0</v>
      </c>
      <c r="R74" s="9">
        <v>0</v>
      </c>
      <c r="S74" s="9">
        <v>1</v>
      </c>
      <c r="T74">
        <v>494</v>
      </c>
      <c r="U74">
        <v>0</v>
      </c>
      <c r="V74" s="9">
        <v>0</v>
      </c>
      <c r="W74" s="9">
        <v>1</v>
      </c>
      <c r="X74">
        <v>511</v>
      </c>
      <c r="Y74">
        <v>21</v>
      </c>
      <c r="Z74" s="1">
        <v>4.1095890410958902E-2</v>
      </c>
      <c r="AA74" s="2">
        <v>2.9454546000000002E-2</v>
      </c>
      <c r="AB74">
        <v>318</v>
      </c>
      <c r="AC74">
        <v>0</v>
      </c>
      <c r="AD74" s="9">
        <v>0</v>
      </c>
      <c r="AE74" s="9">
        <v>1</v>
      </c>
    </row>
    <row r="75" spans="1:31" ht="16" thickTop="1">
      <c r="F75" s="20" t="s">
        <v>83</v>
      </c>
      <c r="G75" s="20"/>
      <c r="H75" s="6">
        <f>SUM(H6:H73)</f>
        <v>25770</v>
      </c>
      <c r="I75" s="6">
        <f>SUM(I6:I74)</f>
        <v>464</v>
      </c>
      <c r="J75" s="7">
        <f>I75/H75</f>
        <v>1.8005432673651532E-2</v>
      </c>
      <c r="K75" s="6"/>
      <c r="L75" s="6">
        <f>SUM(L6:L74)</f>
        <v>13789</v>
      </c>
      <c r="M75" s="6">
        <f>SUM(M6:M74)</f>
        <v>142</v>
      </c>
      <c r="N75" s="7">
        <f>M75/L75</f>
        <v>1.0298063673942998E-2</v>
      </c>
      <c r="O75" s="6"/>
      <c r="P75" s="6">
        <f>SUM(P6:P74)</f>
        <v>15816</v>
      </c>
      <c r="Q75" s="6">
        <f>SUM(Q6:Q74)</f>
        <v>41</v>
      </c>
      <c r="R75" s="8">
        <f>Q75/P75</f>
        <v>2.592311583206879E-3</v>
      </c>
      <c r="S75" s="6"/>
      <c r="T75" s="6">
        <f>SUM(T6:T74)</f>
        <v>36266</v>
      </c>
      <c r="U75" s="6">
        <f>SUM(U6:U74)</f>
        <v>496</v>
      </c>
      <c r="V75" s="7">
        <f>U75/T75</f>
        <v>1.3676721998566151E-2</v>
      </c>
      <c r="W75" s="6"/>
      <c r="X75" s="6">
        <f>SUM(X6:X74)</f>
        <v>36161</v>
      </c>
      <c r="Y75" s="6">
        <f>SUM(Y6:Y74)</f>
        <v>427</v>
      </c>
      <c r="Z75" s="7">
        <f>Y75/X75</f>
        <v>1.1808301761566328E-2</v>
      </c>
      <c r="AA75" s="6"/>
      <c r="AB75" s="6">
        <f>SUM(AB6:AB74)</f>
        <v>25541</v>
      </c>
      <c r="AC75" s="6">
        <f>SUM(AC6:AC74)</f>
        <v>385</v>
      </c>
      <c r="AD75" s="7">
        <f>AC75/AB75</f>
        <v>1.5073802905132924E-2</v>
      </c>
      <c r="AE75" s="6"/>
    </row>
    <row r="76" spans="1:31">
      <c r="F76" s="20" t="s">
        <v>90</v>
      </c>
      <c r="G76" s="20"/>
      <c r="H76">
        <v>22923</v>
      </c>
      <c r="I76">
        <v>403</v>
      </c>
      <c r="J76" s="1">
        <v>1.758059590803996E-2</v>
      </c>
      <c r="L76">
        <v>12129</v>
      </c>
      <c r="M76">
        <v>138</v>
      </c>
      <c r="N76" s="1">
        <v>1.1377689834281474E-2</v>
      </c>
      <c r="P76">
        <v>13770</v>
      </c>
      <c r="Q76">
        <v>35</v>
      </c>
      <c r="R76">
        <v>2.5417574437182279E-3</v>
      </c>
      <c r="T76">
        <v>31819</v>
      </c>
      <c r="U76">
        <v>470</v>
      </c>
      <c r="V76" s="1">
        <v>1.4771048744460856E-2</v>
      </c>
      <c r="W76" s="1"/>
      <c r="X76">
        <v>31782</v>
      </c>
      <c r="Y76">
        <v>399</v>
      </c>
      <c r="Z76" s="1">
        <v>1.2554276005286011E-2</v>
      </c>
      <c r="AB76" s="5">
        <v>22494</v>
      </c>
      <c r="AC76">
        <v>347</v>
      </c>
      <c r="AD76" s="1">
        <v>1.5426335911798702E-2</v>
      </c>
    </row>
    <row r="78" spans="1:31">
      <c r="F78" s="3" t="s">
        <v>86</v>
      </c>
    </row>
    <row r="79" spans="1:31">
      <c r="F79" s="2" t="s">
        <v>87</v>
      </c>
    </row>
    <row r="80" spans="1:31">
      <c r="F80" s="4" t="s">
        <v>88</v>
      </c>
    </row>
    <row r="82" spans="6:6">
      <c r="F82" t="s">
        <v>89</v>
      </c>
    </row>
  </sheetData>
  <mergeCells count="12">
    <mergeCell ref="E5:G5"/>
    <mergeCell ref="H2:K3"/>
    <mergeCell ref="F75:G75"/>
    <mergeCell ref="F76:G76"/>
    <mergeCell ref="A1:XFD1"/>
    <mergeCell ref="X2:AA3"/>
    <mergeCell ref="AB2:AE3"/>
    <mergeCell ref="E2:G3"/>
    <mergeCell ref="A2:D3"/>
    <mergeCell ref="L2:O3"/>
    <mergeCell ref="P2:S3"/>
    <mergeCell ref="T2:W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Wisconsin-Madison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Sams</dc:creator>
  <cp:lastModifiedBy>Aaron Sams</cp:lastModifiedBy>
  <dcterms:created xsi:type="dcterms:W3CDTF">2012-08-29T14:20:14Z</dcterms:created>
  <dcterms:modified xsi:type="dcterms:W3CDTF">2013-06-30T02:06:16Z</dcterms:modified>
</cp:coreProperties>
</file>