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Table S12A" sheetId="4" r:id="rId1"/>
    <sheet name="Table S12B" sheetId="3" r:id="rId2"/>
  </sheets>
  <calcPr calcId="145621"/>
</workbook>
</file>

<file path=xl/calcChain.xml><?xml version="1.0" encoding="utf-8"?>
<calcChain xmlns="http://schemas.openxmlformats.org/spreadsheetml/2006/main">
  <c r="U12" i="4" l="1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Q12" i="3" l="1"/>
  <c r="R12" i="3"/>
  <c r="S12" i="3"/>
  <c r="G12" i="3"/>
  <c r="H12" i="3"/>
  <c r="I12" i="3"/>
  <c r="N12" i="3"/>
  <c r="M12" i="3"/>
  <c r="L12" i="3"/>
  <c r="C12" i="3"/>
  <c r="D12" i="3"/>
  <c r="B12" i="3"/>
  <c r="U12" i="3"/>
  <c r="T12" i="3"/>
  <c r="P12" i="3"/>
  <c r="O12" i="3"/>
  <c r="K12" i="3"/>
  <c r="J12" i="3"/>
  <c r="F12" i="3"/>
  <c r="E12" i="3"/>
</calcChain>
</file>

<file path=xl/sharedStrings.xml><?xml version="1.0" encoding="utf-8"?>
<sst xmlns="http://schemas.openxmlformats.org/spreadsheetml/2006/main" count="66" uniqueCount="23">
  <si>
    <t>coverage</t>
    <phoneticPr fontId="1" type="noConversion"/>
  </si>
  <si>
    <t>K562</t>
  </si>
  <si>
    <t>minimum</t>
    <phoneticPr fontId="1" type="noConversion"/>
  </si>
  <si>
    <t>median</t>
    <phoneticPr fontId="1" type="noConversion"/>
  </si>
  <si>
    <t>maximum</t>
    <phoneticPr fontId="1" type="noConversion"/>
  </si>
  <si>
    <t>GM12878</t>
  </si>
  <si>
    <t>HMEC</t>
  </si>
  <si>
    <t>HUVEC</t>
  </si>
  <si>
    <t>NHEK</t>
  </si>
  <si>
    <t>euchromatin domain</t>
    <phoneticPr fontId="1" type="noConversion"/>
  </si>
  <si>
    <t>hetrochromatin domain</t>
    <phoneticPr fontId="1" type="noConversion"/>
  </si>
  <si>
    <t>Average</t>
    <phoneticPr fontId="1" type="noConversion"/>
  </si>
  <si>
    <t>number</t>
    <phoneticPr fontId="1" type="noConversion"/>
  </si>
  <si>
    <t>coverage</t>
    <phoneticPr fontId="1" type="noConversion"/>
  </si>
  <si>
    <t>bp</t>
    <phoneticPr fontId="1" type="noConversion"/>
  </si>
  <si>
    <t>percent</t>
    <phoneticPr fontId="1" type="noConversion"/>
  </si>
  <si>
    <t>5 percentile</t>
    <phoneticPr fontId="1" type="noConversion"/>
  </si>
  <si>
    <t>25 percentile</t>
    <phoneticPr fontId="1" type="noConversion"/>
  </si>
  <si>
    <t>75 percentile</t>
    <phoneticPr fontId="1" type="noConversion"/>
  </si>
  <si>
    <t>95 percentile</t>
    <phoneticPr fontId="1" type="noConversion"/>
  </si>
  <si>
    <t>length (bp)</t>
    <phoneticPr fontId="1" type="noConversion"/>
  </si>
  <si>
    <t>Table S12A. Identification and characterization of chromatin domains identified by HMMSeg at scale 16 kb</t>
    <phoneticPr fontId="1" type="noConversion"/>
  </si>
  <si>
    <t>Table S12B. Identification and characterization of chromatin domains identified by HMMSeg at scale 8 kb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</si>
</sst>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"/>
  <sheetViews>
    <sheetView tabSelected="1" workbookViewId="0">
      <selection activeCell="C38" sqref="C38"/>
    </sheetView>
  </sheetViews>
  <sheetFormatPr defaultRowHeight="15" x14ac:dyDescent="0.15"/>
  <cols>
    <col min="1" max="4" width="9" style="1"/>
    <col min="5" max="5" width="8.125" style="1" customWidth="1"/>
    <col min="6" max="6" width="10" style="1" bestFit="1" customWidth="1"/>
    <col min="7" max="7" width="11" style="1" bestFit="1" customWidth="1"/>
    <col min="8" max="8" width="6.75" style="1" customWidth="1"/>
    <col min="9" max="10" width="11" style="1" bestFit="1" customWidth="1"/>
    <col min="11" max="11" width="8.625" style="1" customWidth="1"/>
    <col min="12" max="12" width="9" style="1"/>
    <col min="13" max="13" width="10.25" style="1" bestFit="1" customWidth="1"/>
    <col min="14" max="14" width="9" style="1"/>
    <col min="15" max="15" width="8.125" style="1" customWidth="1"/>
    <col min="16" max="16" width="10" style="1" bestFit="1" customWidth="1"/>
    <col min="17" max="17" width="11" style="1" bestFit="1" customWidth="1"/>
    <col min="18" max="18" width="6.75" style="1" customWidth="1"/>
    <col min="19" max="20" width="11" style="1" bestFit="1" customWidth="1"/>
    <col min="21" max="21" width="8.625" style="1" customWidth="1"/>
  </cols>
  <sheetData>
    <row r="2" spans="1:21" ht="13.5" x14ac:dyDescent="0.15">
      <c r="A2" s="3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3.5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15">
      <c r="A4" s="2"/>
      <c r="B4" s="2"/>
      <c r="C4" s="2"/>
      <c r="D4" s="2"/>
      <c r="E4" s="5" t="s">
        <v>9</v>
      </c>
      <c r="F4" s="5"/>
      <c r="G4" s="5"/>
      <c r="H4" s="5"/>
      <c r="I4" s="5"/>
      <c r="J4" s="5"/>
      <c r="K4" s="5"/>
      <c r="L4" s="2"/>
      <c r="M4" s="2"/>
      <c r="N4" s="2"/>
      <c r="O4" s="5" t="s">
        <v>10</v>
      </c>
      <c r="P4" s="5"/>
      <c r="Q4" s="5"/>
      <c r="R4" s="5"/>
      <c r="S4" s="5"/>
      <c r="T4" s="5"/>
      <c r="U4" s="5"/>
    </row>
    <row r="5" spans="1:21" x14ac:dyDescent="0.15">
      <c r="A5" s="2"/>
      <c r="B5" s="5" t="s">
        <v>12</v>
      </c>
      <c r="C5" s="5" t="s">
        <v>0</v>
      </c>
      <c r="D5" s="5"/>
      <c r="E5" s="5" t="s">
        <v>20</v>
      </c>
      <c r="F5" s="5"/>
      <c r="G5" s="5"/>
      <c r="H5" s="5"/>
      <c r="I5" s="5"/>
      <c r="J5" s="5"/>
      <c r="K5" s="5"/>
      <c r="L5" s="5" t="s">
        <v>12</v>
      </c>
      <c r="M5" s="5" t="s">
        <v>0</v>
      </c>
      <c r="N5" s="5"/>
      <c r="O5" s="5" t="s">
        <v>20</v>
      </c>
      <c r="P5" s="5"/>
      <c r="Q5" s="5"/>
      <c r="R5" s="5"/>
      <c r="S5" s="5"/>
      <c r="T5" s="5"/>
      <c r="U5" s="5"/>
    </row>
    <row r="6" spans="1:21" x14ac:dyDescent="0.15">
      <c r="A6" s="2"/>
      <c r="B6" s="5"/>
      <c r="C6" s="2" t="s">
        <v>14</v>
      </c>
      <c r="D6" s="2" t="s">
        <v>15</v>
      </c>
      <c r="E6" s="2" t="s">
        <v>2</v>
      </c>
      <c r="F6" s="2" t="s">
        <v>16</v>
      </c>
      <c r="G6" s="2" t="s">
        <v>17</v>
      </c>
      <c r="H6" s="2" t="s">
        <v>3</v>
      </c>
      <c r="I6" s="2" t="s">
        <v>18</v>
      </c>
      <c r="J6" s="2" t="s">
        <v>19</v>
      </c>
      <c r="K6" s="2" t="s">
        <v>4</v>
      </c>
      <c r="L6" s="5"/>
      <c r="M6" s="2" t="s">
        <v>14</v>
      </c>
      <c r="N6" s="2" t="s">
        <v>15</v>
      </c>
      <c r="O6" s="2" t="s">
        <v>2</v>
      </c>
      <c r="P6" s="2" t="s">
        <v>16</v>
      </c>
      <c r="Q6" s="2" t="s">
        <v>17</v>
      </c>
      <c r="R6" s="2" t="s">
        <v>3</v>
      </c>
      <c r="S6" s="2" t="s">
        <v>18</v>
      </c>
      <c r="T6" s="2" t="s">
        <v>19</v>
      </c>
      <c r="U6" s="2" t="s">
        <v>4</v>
      </c>
    </row>
    <row r="7" spans="1:21" x14ac:dyDescent="0.15">
      <c r="A7" s="2" t="s">
        <v>5</v>
      </c>
      <c r="B7" s="2">
        <v>15624</v>
      </c>
      <c r="C7" s="2">
        <v>838592000</v>
      </c>
      <c r="D7" s="2">
        <v>27.618843255913099</v>
      </c>
      <c r="E7" s="2">
        <v>3000</v>
      </c>
      <c r="F7" s="2">
        <v>9000</v>
      </c>
      <c r="G7" s="2">
        <v>19000</v>
      </c>
      <c r="H7" s="2">
        <v>29000</v>
      </c>
      <c r="I7" s="2">
        <v>60000</v>
      </c>
      <c r="J7" s="2">
        <v>172300</v>
      </c>
      <c r="K7" s="2">
        <v>3457000</v>
      </c>
      <c r="L7" s="2">
        <v>15634</v>
      </c>
      <c r="M7" s="2">
        <v>2197723000</v>
      </c>
      <c r="N7" s="2">
        <v>72.381524098626102</v>
      </c>
      <c r="O7" s="2">
        <v>1000</v>
      </c>
      <c r="P7" s="2">
        <v>5000</v>
      </c>
      <c r="Q7" s="2">
        <v>15000</v>
      </c>
      <c r="R7" s="2">
        <v>36000</v>
      </c>
      <c r="S7" s="2">
        <v>100000</v>
      </c>
      <c r="T7" s="2">
        <v>556000</v>
      </c>
      <c r="U7" s="2">
        <v>20966000</v>
      </c>
    </row>
    <row r="8" spans="1:21" x14ac:dyDescent="0.15">
      <c r="A8" s="2" t="s">
        <v>6</v>
      </c>
      <c r="B8" s="2">
        <v>20556</v>
      </c>
      <c r="C8" s="2">
        <v>893054000</v>
      </c>
      <c r="D8" s="2">
        <v>29.412537258960501</v>
      </c>
      <c r="E8" s="2">
        <v>2000</v>
      </c>
      <c r="F8" s="2">
        <v>9000</v>
      </c>
      <c r="G8" s="2">
        <v>19000</v>
      </c>
      <c r="H8" s="2">
        <v>27000</v>
      </c>
      <c r="I8" s="2">
        <v>49000</v>
      </c>
      <c r="J8" s="2">
        <v>135000</v>
      </c>
      <c r="K8" s="2">
        <v>3448000</v>
      </c>
      <c r="L8" s="2">
        <v>20578</v>
      </c>
      <c r="M8" s="2">
        <v>2143261000</v>
      </c>
      <c r="N8" s="2">
        <v>70.587830095578695</v>
      </c>
      <c r="O8" s="2">
        <v>1000</v>
      </c>
      <c r="P8" s="2">
        <v>6000</v>
      </c>
      <c r="Q8" s="2">
        <v>16000</v>
      </c>
      <c r="R8" s="2">
        <v>34000</v>
      </c>
      <c r="S8" s="2">
        <v>86000</v>
      </c>
      <c r="T8" s="2">
        <v>368600</v>
      </c>
      <c r="U8" s="2">
        <v>20967000</v>
      </c>
    </row>
    <row r="9" spans="1:21" x14ac:dyDescent="0.15">
      <c r="A9" s="2" t="s">
        <v>7</v>
      </c>
      <c r="B9" s="2">
        <v>20176</v>
      </c>
      <c r="C9" s="2">
        <v>860200000</v>
      </c>
      <c r="D9" s="2">
        <v>28.330497987980401</v>
      </c>
      <c r="E9" s="2">
        <v>3000</v>
      </c>
      <c r="F9" s="2">
        <v>8000</v>
      </c>
      <c r="G9" s="2">
        <v>19000</v>
      </c>
      <c r="H9" s="2">
        <v>28000</v>
      </c>
      <c r="I9" s="2">
        <v>49000</v>
      </c>
      <c r="J9" s="2">
        <v>131000</v>
      </c>
      <c r="K9" s="2">
        <v>801000</v>
      </c>
      <c r="L9" s="2">
        <v>20195</v>
      </c>
      <c r="M9" s="2">
        <v>2176115000</v>
      </c>
      <c r="N9" s="2">
        <v>71.6698693665588</v>
      </c>
      <c r="O9" s="2">
        <v>1000</v>
      </c>
      <c r="P9" s="2">
        <v>4000</v>
      </c>
      <c r="Q9" s="2">
        <v>14000</v>
      </c>
      <c r="R9" s="2">
        <v>31000</v>
      </c>
      <c r="S9" s="2">
        <v>84000</v>
      </c>
      <c r="T9" s="2">
        <v>400750</v>
      </c>
      <c r="U9" s="2">
        <v>20967000</v>
      </c>
    </row>
    <row r="10" spans="1:21" x14ac:dyDescent="0.15">
      <c r="A10" s="2" t="s">
        <v>1</v>
      </c>
      <c r="B10" s="2">
        <v>14166</v>
      </c>
      <c r="C10" s="2">
        <v>837700000</v>
      </c>
      <c r="D10" s="2">
        <v>27.589465431912501</v>
      </c>
      <c r="E10" s="2">
        <v>3000</v>
      </c>
      <c r="F10" s="2">
        <v>9000</v>
      </c>
      <c r="G10" s="2">
        <v>20000</v>
      </c>
      <c r="H10" s="2">
        <v>31000</v>
      </c>
      <c r="I10" s="2">
        <v>62000</v>
      </c>
      <c r="J10" s="2">
        <v>199000</v>
      </c>
      <c r="K10" s="2">
        <v>2979000</v>
      </c>
      <c r="L10" s="2">
        <v>14181</v>
      </c>
      <c r="M10" s="2">
        <v>2198615000</v>
      </c>
      <c r="N10" s="2">
        <v>72.410901922626607</v>
      </c>
      <c r="O10" s="2">
        <v>1000</v>
      </c>
      <c r="P10" s="2">
        <v>5000</v>
      </c>
      <c r="Q10" s="2">
        <v>13000</v>
      </c>
      <c r="R10" s="2">
        <v>27000</v>
      </c>
      <c r="S10" s="2">
        <v>85000</v>
      </c>
      <c r="T10" s="2">
        <v>693449.99999999895</v>
      </c>
      <c r="U10" s="2">
        <v>20966000</v>
      </c>
    </row>
    <row r="11" spans="1:21" x14ac:dyDescent="0.15">
      <c r="A11" s="2" t="s">
        <v>8</v>
      </c>
      <c r="B11" s="2">
        <v>20564</v>
      </c>
      <c r="C11" s="2">
        <v>923687000</v>
      </c>
      <c r="D11" s="2">
        <v>30.421428382961601</v>
      </c>
      <c r="E11" s="2">
        <v>3000</v>
      </c>
      <c r="F11" s="2">
        <v>8000</v>
      </c>
      <c r="G11" s="2">
        <v>18000</v>
      </c>
      <c r="H11" s="2">
        <v>28000</v>
      </c>
      <c r="I11" s="2">
        <v>51000</v>
      </c>
      <c r="J11" s="2">
        <v>143000</v>
      </c>
      <c r="K11" s="2">
        <v>3452000</v>
      </c>
      <c r="L11" s="2">
        <v>20583</v>
      </c>
      <c r="M11" s="2">
        <v>2112628000</v>
      </c>
      <c r="N11" s="2">
        <v>69.5789389715775</v>
      </c>
      <c r="O11" s="2">
        <v>1000</v>
      </c>
      <c r="P11" s="2">
        <v>5000</v>
      </c>
      <c r="Q11" s="2">
        <v>14000</v>
      </c>
      <c r="R11" s="2">
        <v>32000</v>
      </c>
      <c r="S11" s="2">
        <v>81000</v>
      </c>
      <c r="T11" s="2">
        <v>367000</v>
      </c>
      <c r="U11" s="2">
        <v>20967000</v>
      </c>
    </row>
    <row r="12" spans="1:21" x14ac:dyDescent="0.15">
      <c r="A12" s="2" t="s">
        <v>11</v>
      </c>
      <c r="B12" s="2">
        <f>AVERAGE(B7:B11)</f>
        <v>18217.2</v>
      </c>
      <c r="C12" s="2">
        <f t="shared" ref="C12:D12" si="0">AVERAGE(C7:C11)</f>
        <v>870646600</v>
      </c>
      <c r="D12" s="2">
        <f t="shared" si="0"/>
        <v>28.674554463545622</v>
      </c>
      <c r="E12" s="2">
        <f>AVERAGE(E7:E11)</f>
        <v>2800</v>
      </c>
      <c r="F12" s="2">
        <f t="shared" ref="F12:U12" si="1">AVERAGE(F7:F11)</f>
        <v>8600</v>
      </c>
      <c r="G12" s="2">
        <f t="shared" si="1"/>
        <v>19000</v>
      </c>
      <c r="H12" s="2">
        <f t="shared" si="1"/>
        <v>28600</v>
      </c>
      <c r="I12" s="2">
        <f t="shared" si="1"/>
        <v>54200</v>
      </c>
      <c r="J12" s="2">
        <f t="shared" si="1"/>
        <v>156060</v>
      </c>
      <c r="K12" s="2">
        <f t="shared" si="1"/>
        <v>2827400</v>
      </c>
      <c r="L12" s="2">
        <f>AVERAGE(L7:L11)</f>
        <v>18234.2</v>
      </c>
      <c r="M12" s="2">
        <f t="shared" ref="M12:N12" si="2">AVERAGE(M7:M11)</f>
        <v>2165668400</v>
      </c>
      <c r="N12" s="2">
        <f t="shared" si="2"/>
        <v>71.325812890993546</v>
      </c>
      <c r="O12" s="2">
        <f t="shared" si="1"/>
        <v>1000</v>
      </c>
      <c r="P12" s="2">
        <f t="shared" si="1"/>
        <v>5000</v>
      </c>
      <c r="Q12" s="2">
        <f t="shared" si="1"/>
        <v>14400</v>
      </c>
      <c r="R12" s="2">
        <f t="shared" si="1"/>
        <v>32000</v>
      </c>
      <c r="S12" s="2">
        <f t="shared" si="1"/>
        <v>87200</v>
      </c>
      <c r="T12" s="2">
        <f t="shared" si="1"/>
        <v>477159.99999999983</v>
      </c>
      <c r="U12" s="2">
        <f t="shared" si="1"/>
        <v>20966600</v>
      </c>
    </row>
  </sheetData>
  <mergeCells count="9">
    <mergeCell ref="A2:U3"/>
    <mergeCell ref="E4:K4"/>
    <mergeCell ref="O4:U4"/>
    <mergeCell ref="B5:B6"/>
    <mergeCell ref="C5:D5"/>
    <mergeCell ref="E5:K5"/>
    <mergeCell ref="L5:L6"/>
    <mergeCell ref="M5:N5"/>
    <mergeCell ref="O5:U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"/>
  <sheetViews>
    <sheetView workbookViewId="0">
      <selection activeCell="E7" sqref="E7"/>
    </sheetView>
  </sheetViews>
  <sheetFormatPr defaultRowHeight="15" x14ac:dyDescent="0.15"/>
  <cols>
    <col min="1" max="4" width="9" style="1"/>
    <col min="5" max="5" width="8.125" style="1" customWidth="1"/>
    <col min="6" max="6" width="10" style="1" bestFit="1" customWidth="1"/>
    <col min="7" max="7" width="11" style="1" bestFit="1" customWidth="1"/>
    <col min="8" max="8" width="6.75" style="1" customWidth="1"/>
    <col min="9" max="10" width="11" style="1" bestFit="1" customWidth="1"/>
    <col min="11" max="11" width="8.625" style="1" customWidth="1"/>
    <col min="12" max="12" width="9" style="1"/>
    <col min="13" max="13" width="10.25" style="1" bestFit="1" customWidth="1"/>
    <col min="14" max="14" width="9" style="1"/>
    <col min="15" max="15" width="8.125" style="1" customWidth="1"/>
    <col min="16" max="16" width="10" style="1" bestFit="1" customWidth="1"/>
    <col min="17" max="17" width="11" style="1" bestFit="1" customWidth="1"/>
    <col min="18" max="18" width="6.75" style="1" customWidth="1"/>
    <col min="19" max="20" width="11" style="1" bestFit="1" customWidth="1"/>
    <col min="21" max="21" width="8.625" style="1" customWidth="1"/>
    <col min="22" max="16384" width="9" style="1"/>
  </cols>
  <sheetData>
    <row r="2" spans="1:21" x14ac:dyDescent="0.15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15">
      <c r="A4" s="2"/>
      <c r="B4" s="5" t="s">
        <v>9</v>
      </c>
      <c r="C4" s="5"/>
      <c r="D4" s="5"/>
      <c r="E4" s="5"/>
      <c r="F4" s="5"/>
      <c r="G4" s="5"/>
      <c r="H4" s="5"/>
      <c r="I4" s="5"/>
      <c r="J4" s="5"/>
      <c r="K4" s="5"/>
      <c r="L4" s="5" t="s">
        <v>10</v>
      </c>
      <c r="M4" s="5"/>
      <c r="N4" s="5"/>
      <c r="O4" s="5"/>
      <c r="P4" s="5"/>
      <c r="Q4" s="5"/>
      <c r="R4" s="5"/>
      <c r="S4" s="5"/>
      <c r="T4" s="5"/>
      <c r="U4" s="5"/>
    </row>
    <row r="5" spans="1:21" x14ac:dyDescent="0.15">
      <c r="A5" s="2"/>
      <c r="B5" s="5" t="s">
        <v>12</v>
      </c>
      <c r="C5" s="5" t="s">
        <v>13</v>
      </c>
      <c r="D5" s="5"/>
      <c r="E5" s="5" t="s">
        <v>20</v>
      </c>
      <c r="F5" s="5"/>
      <c r="G5" s="5"/>
      <c r="H5" s="5"/>
      <c r="I5" s="5"/>
      <c r="J5" s="5"/>
      <c r="K5" s="5"/>
      <c r="L5" s="5" t="s">
        <v>12</v>
      </c>
      <c r="M5" s="5" t="s">
        <v>13</v>
      </c>
      <c r="N5" s="5"/>
      <c r="O5" s="5" t="s">
        <v>20</v>
      </c>
      <c r="P5" s="5"/>
      <c r="Q5" s="5"/>
      <c r="R5" s="5"/>
      <c r="S5" s="5"/>
      <c r="T5" s="5"/>
      <c r="U5" s="5"/>
    </row>
    <row r="6" spans="1:21" x14ac:dyDescent="0.15">
      <c r="A6" s="2"/>
      <c r="B6" s="5"/>
      <c r="C6" s="2" t="s">
        <v>14</v>
      </c>
      <c r="D6" s="2" t="s">
        <v>15</v>
      </c>
      <c r="E6" s="2" t="s">
        <v>2</v>
      </c>
      <c r="F6" s="2" t="s">
        <v>16</v>
      </c>
      <c r="G6" s="2" t="s">
        <v>17</v>
      </c>
      <c r="H6" s="2" t="s">
        <v>3</v>
      </c>
      <c r="I6" s="2" t="s">
        <v>18</v>
      </c>
      <c r="J6" s="2" t="s">
        <v>19</v>
      </c>
      <c r="K6" s="2" t="s">
        <v>4</v>
      </c>
      <c r="L6" s="5"/>
      <c r="M6" s="2" t="s">
        <v>14</v>
      </c>
      <c r="N6" s="2" t="s">
        <v>15</v>
      </c>
      <c r="O6" s="2" t="s">
        <v>2</v>
      </c>
      <c r="P6" s="2" t="s">
        <v>16</v>
      </c>
      <c r="Q6" s="2" t="s">
        <v>17</v>
      </c>
      <c r="R6" s="2" t="s">
        <v>3</v>
      </c>
      <c r="S6" s="2" t="s">
        <v>18</v>
      </c>
      <c r="T6" s="2" t="s">
        <v>19</v>
      </c>
      <c r="U6" s="2" t="s">
        <v>4</v>
      </c>
    </row>
    <row r="7" spans="1:21" x14ac:dyDescent="0.15">
      <c r="A7" s="2" t="s">
        <v>5</v>
      </c>
      <c r="B7" s="2">
        <v>27983</v>
      </c>
      <c r="C7" s="2">
        <v>657022000</v>
      </c>
      <c r="D7" s="2">
        <v>21.638875202346899</v>
      </c>
      <c r="E7" s="2">
        <v>2000</v>
      </c>
      <c r="F7" s="2">
        <v>5000</v>
      </c>
      <c r="G7" s="2">
        <v>9000</v>
      </c>
      <c r="H7" s="2">
        <v>14000</v>
      </c>
      <c r="I7" s="2">
        <v>25000</v>
      </c>
      <c r="J7" s="2">
        <v>77000</v>
      </c>
      <c r="K7" s="2">
        <v>486000</v>
      </c>
      <c r="L7" s="2">
        <v>27999</v>
      </c>
      <c r="M7" s="2">
        <v>2379293000</v>
      </c>
      <c r="N7" s="2">
        <v>78.361492152192199</v>
      </c>
      <c r="O7" s="2">
        <v>1000</v>
      </c>
      <c r="P7" s="2">
        <v>3000</v>
      </c>
      <c r="Q7" s="2">
        <v>9000</v>
      </c>
      <c r="R7" s="2">
        <v>21000</v>
      </c>
      <c r="S7" s="2">
        <v>59000</v>
      </c>
      <c r="T7" s="2">
        <v>308550</v>
      </c>
      <c r="U7" s="2">
        <v>21008000</v>
      </c>
    </row>
    <row r="8" spans="1:21" x14ac:dyDescent="0.15">
      <c r="A8" s="2" t="s">
        <v>6</v>
      </c>
      <c r="B8" s="2">
        <v>37544</v>
      </c>
      <c r="C8" s="2">
        <v>731318000</v>
      </c>
      <c r="D8" s="2">
        <v>24.085797637263202</v>
      </c>
      <c r="E8" s="2">
        <v>2000</v>
      </c>
      <c r="F8" s="2">
        <v>4000</v>
      </c>
      <c r="G8" s="2">
        <v>9000</v>
      </c>
      <c r="H8" s="2">
        <v>13000</v>
      </c>
      <c r="I8" s="2">
        <v>21000</v>
      </c>
      <c r="J8" s="2">
        <v>59000</v>
      </c>
      <c r="K8" s="2">
        <v>518000</v>
      </c>
      <c r="L8" s="2">
        <v>37566</v>
      </c>
      <c r="M8" s="2">
        <v>2304997000</v>
      </c>
      <c r="N8" s="2">
        <v>75.91456971727591</v>
      </c>
      <c r="O8" s="2">
        <v>1000</v>
      </c>
      <c r="P8" s="2">
        <v>2000</v>
      </c>
      <c r="Q8" s="2">
        <v>8000</v>
      </c>
      <c r="R8" s="2">
        <v>20000</v>
      </c>
      <c r="S8" s="2">
        <v>50000</v>
      </c>
      <c r="T8" s="2">
        <v>212000</v>
      </c>
      <c r="U8" s="2">
        <v>21009000</v>
      </c>
    </row>
    <row r="9" spans="1:21" x14ac:dyDescent="0.15">
      <c r="A9" s="2" t="s">
        <v>7</v>
      </c>
      <c r="B9" s="2">
        <v>36079</v>
      </c>
      <c r="C9" s="2">
        <v>715450000</v>
      </c>
      <c r="D9" s="2">
        <v>23.563188543943898</v>
      </c>
      <c r="E9" s="2">
        <v>2000</v>
      </c>
      <c r="F9" s="2">
        <v>4000</v>
      </c>
      <c r="G9" s="2">
        <v>9000</v>
      </c>
      <c r="H9" s="2">
        <v>14000</v>
      </c>
      <c r="I9" s="2">
        <v>22000</v>
      </c>
      <c r="J9" s="2">
        <v>59000</v>
      </c>
      <c r="K9" s="2">
        <v>420000</v>
      </c>
      <c r="L9" s="2">
        <v>36098</v>
      </c>
      <c r="M9" s="2">
        <v>2320865000</v>
      </c>
      <c r="N9" s="2">
        <v>76.437178810595199</v>
      </c>
      <c r="O9" s="2">
        <v>1000</v>
      </c>
      <c r="P9" s="2">
        <v>2000</v>
      </c>
      <c r="Q9" s="2">
        <v>7000</v>
      </c>
      <c r="R9" s="2">
        <v>17000</v>
      </c>
      <c r="S9" s="2">
        <v>48000</v>
      </c>
      <c r="T9" s="2">
        <v>225000</v>
      </c>
      <c r="U9" s="2">
        <v>21008000</v>
      </c>
    </row>
    <row r="10" spans="1:21" x14ac:dyDescent="0.15">
      <c r="A10" s="2" t="s">
        <v>1</v>
      </c>
      <c r="B10" s="2">
        <v>27404</v>
      </c>
      <c r="C10" s="2">
        <v>683613000</v>
      </c>
      <c r="D10" s="2">
        <v>22.514643944498001</v>
      </c>
      <c r="E10" s="2">
        <v>2000</v>
      </c>
      <c r="F10" s="2">
        <v>4700</v>
      </c>
      <c r="G10" s="2">
        <v>9000</v>
      </c>
      <c r="H10" s="2">
        <v>14000</v>
      </c>
      <c r="I10" s="2">
        <v>26000</v>
      </c>
      <c r="J10" s="2">
        <v>81000</v>
      </c>
      <c r="K10" s="2">
        <v>2040000</v>
      </c>
      <c r="L10" s="2">
        <v>27423</v>
      </c>
      <c r="M10" s="2">
        <v>2352702000</v>
      </c>
      <c r="N10" s="2">
        <v>77.485723410041089</v>
      </c>
      <c r="O10" s="2">
        <v>1000</v>
      </c>
      <c r="P10" s="2">
        <v>3000</v>
      </c>
      <c r="Q10" s="2">
        <v>7000</v>
      </c>
      <c r="R10" s="2">
        <v>15000</v>
      </c>
      <c r="S10" s="2">
        <v>43000</v>
      </c>
      <c r="T10" s="2">
        <v>307000</v>
      </c>
      <c r="U10" s="2">
        <v>21008000</v>
      </c>
    </row>
    <row r="11" spans="1:21" x14ac:dyDescent="0.15">
      <c r="A11" s="2" t="s">
        <v>8</v>
      </c>
      <c r="B11" s="2">
        <v>37618</v>
      </c>
      <c r="C11" s="2">
        <v>768737000</v>
      </c>
      <c r="D11" s="2">
        <v>25.318184180174402</v>
      </c>
      <c r="E11" s="2">
        <v>2000</v>
      </c>
      <c r="F11" s="2">
        <v>4000</v>
      </c>
      <c r="G11" s="2">
        <v>9000</v>
      </c>
      <c r="H11" s="2">
        <v>13000</v>
      </c>
      <c r="I11" s="2">
        <v>22000</v>
      </c>
      <c r="J11" s="2">
        <v>62000</v>
      </c>
      <c r="K11" s="2">
        <v>431000</v>
      </c>
      <c r="L11" s="2">
        <v>37639</v>
      </c>
      <c r="M11" s="2">
        <v>2267578000</v>
      </c>
      <c r="N11" s="2">
        <v>74.682183174364695</v>
      </c>
      <c r="O11" s="2">
        <v>1000</v>
      </c>
      <c r="P11" s="2">
        <v>2000</v>
      </c>
      <c r="Q11" s="2">
        <v>7000</v>
      </c>
      <c r="R11" s="2">
        <v>18000</v>
      </c>
      <c r="S11" s="2">
        <v>47000</v>
      </c>
      <c r="T11" s="2">
        <v>210000</v>
      </c>
      <c r="U11" s="2">
        <v>21009000</v>
      </c>
    </row>
    <row r="12" spans="1:21" x14ac:dyDescent="0.15">
      <c r="A12" s="2" t="s">
        <v>11</v>
      </c>
      <c r="B12" s="2">
        <f>AVERAGE(B7:B11)</f>
        <v>33325.599999999999</v>
      </c>
      <c r="C12" s="2">
        <f t="shared" ref="C12:D12" si="0">AVERAGE(C7:C11)</f>
        <v>711228000</v>
      </c>
      <c r="D12" s="2">
        <f t="shared" si="0"/>
        <v>23.424137901645281</v>
      </c>
      <c r="E12" s="2">
        <f>AVERAGE(E7:E11)</f>
        <v>2000</v>
      </c>
      <c r="F12" s="2">
        <f t="shared" ref="F12" si="1">AVERAGE(F7:F11)</f>
        <v>4340</v>
      </c>
      <c r="G12" s="2">
        <f t="shared" ref="G12" si="2">AVERAGE(G7:G11)</f>
        <v>9000</v>
      </c>
      <c r="H12" s="2">
        <f t="shared" ref="H12" si="3">AVERAGE(H7:H11)</f>
        <v>13600</v>
      </c>
      <c r="I12" s="2">
        <f t="shared" ref="I12" si="4">AVERAGE(I7:I11)</f>
        <v>23200</v>
      </c>
      <c r="J12" s="2">
        <f t="shared" ref="J12" si="5">AVERAGE(J7:J11)</f>
        <v>67600</v>
      </c>
      <c r="K12" s="2">
        <f t="shared" ref="K12" si="6">AVERAGE(K7:K11)</f>
        <v>779000</v>
      </c>
      <c r="L12" s="2">
        <f>AVERAGE(L7:L11)</f>
        <v>33345</v>
      </c>
      <c r="M12" s="2">
        <f t="shared" ref="M12" si="7">AVERAGE(M7:M11)</f>
        <v>2325087000</v>
      </c>
      <c r="N12" s="2">
        <f t="shared" ref="N12" si="8">AVERAGE(N7:N11)</f>
        <v>76.576229452893813</v>
      </c>
      <c r="O12" s="2">
        <f t="shared" ref="O12" si="9">AVERAGE(O7:O11)</f>
        <v>1000</v>
      </c>
      <c r="P12" s="2">
        <f t="shared" ref="P12" si="10">AVERAGE(P7:P11)</f>
        <v>2400</v>
      </c>
      <c r="Q12" s="2">
        <f t="shared" ref="Q12" si="11">AVERAGE(Q7:Q11)</f>
        <v>7600</v>
      </c>
      <c r="R12" s="2">
        <f t="shared" ref="R12" si="12">AVERAGE(R7:R11)</f>
        <v>18200</v>
      </c>
      <c r="S12" s="2">
        <f t="shared" ref="S12" si="13">AVERAGE(S7:S11)</f>
        <v>49400</v>
      </c>
      <c r="T12" s="2">
        <f t="shared" ref="T12" si="14">AVERAGE(T7:T11)</f>
        <v>252510</v>
      </c>
      <c r="U12" s="2">
        <f t="shared" ref="U12" si="15">AVERAGE(U7:U11)</f>
        <v>21008400</v>
      </c>
    </row>
  </sheetData>
  <mergeCells count="9">
    <mergeCell ref="B4:K4"/>
    <mergeCell ref="L4:U4"/>
    <mergeCell ref="B5:B6"/>
    <mergeCell ref="A2:U3"/>
    <mergeCell ref="C5:D5"/>
    <mergeCell ref="E5:K5"/>
    <mergeCell ref="L5:L6"/>
    <mergeCell ref="M5:N5"/>
    <mergeCell ref="O5:U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S12A</vt:lpstr>
      <vt:lpstr>Table S12B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2011-09-23T04:44:14Z</dcterms:modified>
</cp:coreProperties>
</file>