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7925" windowHeight="6060" activeTab="0"/>
  </bookViews>
  <sheets>
    <sheet name="Table_S2" sheetId="1" r:id="rId1"/>
  </sheets>
  <definedNames>
    <definedName name="_xlnm.Print_Area" localSheetId="0">'Table_S2'!$A$1:$L$194</definedName>
  </definedNames>
  <calcPr fullCalcOnLoad="1"/>
</workbook>
</file>

<file path=xl/sharedStrings.xml><?xml version="1.0" encoding="utf-8"?>
<sst xmlns="http://schemas.openxmlformats.org/spreadsheetml/2006/main" count="634" uniqueCount="248">
  <si>
    <t>Gene</t>
  </si>
  <si>
    <t>SNP Name</t>
  </si>
  <si>
    <t>Functionality Score</t>
  </si>
  <si>
    <t>Number of sequences</t>
  </si>
  <si>
    <t>AGP1</t>
  </si>
  <si>
    <t>BOTERO</t>
  </si>
  <si>
    <t>C4H2</t>
  </si>
  <si>
    <t>CAD</t>
  </si>
  <si>
    <t>CCoAomt</t>
  </si>
  <si>
    <t>CesA3</t>
  </si>
  <si>
    <t>CesA4</t>
  </si>
  <si>
    <t>CesA7</t>
  </si>
  <si>
    <t>CHS</t>
  </si>
  <si>
    <t>COBRA1</t>
  </si>
  <si>
    <t>COBRA2</t>
  </si>
  <si>
    <t>COBRA3</t>
  </si>
  <si>
    <t>Dhn1</t>
  </si>
  <si>
    <t>Dhn2</t>
  </si>
  <si>
    <t>ERD3</t>
  </si>
  <si>
    <t>Glucan</t>
  </si>
  <si>
    <t>GRP3</t>
  </si>
  <si>
    <t>HDZ31</t>
  </si>
  <si>
    <t>Korrigan</t>
  </si>
  <si>
    <t>LAC2</t>
  </si>
  <si>
    <t>LAC4</t>
  </si>
  <si>
    <t>LIM2</t>
  </si>
  <si>
    <t>LP3-1</t>
  </si>
  <si>
    <t>LP3-3</t>
  </si>
  <si>
    <t>Myb1</t>
  </si>
  <si>
    <t>Myb14</t>
  </si>
  <si>
    <t>Myb2</t>
  </si>
  <si>
    <t>Myb4</t>
  </si>
  <si>
    <t>Myb8</t>
  </si>
  <si>
    <t>PAL1-P24</t>
  </si>
  <si>
    <t>PAL1-P31</t>
  </si>
  <si>
    <t>PFK</t>
  </si>
  <si>
    <t>PHY-N</t>
  </si>
  <si>
    <t>Pp1</t>
  </si>
  <si>
    <t>Pp4</t>
  </si>
  <si>
    <t>PR-AGP4</t>
  </si>
  <si>
    <t>RD21</t>
  </si>
  <si>
    <t>SCL1</t>
  </si>
  <si>
    <t>SPS</t>
  </si>
  <si>
    <t>THE1</t>
  </si>
  <si>
    <r>
      <t>MAF</t>
    </r>
    <r>
      <rPr>
        <vertAlign val="superscript"/>
        <sz val="10"/>
        <rFont val="Arial"/>
        <family val="2"/>
      </rPr>
      <t>a</t>
    </r>
  </si>
  <si>
    <r>
      <t>MAF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in the 456 genotyped samples</t>
    </r>
  </si>
  <si>
    <r>
      <t>Failed</t>
    </r>
    <r>
      <rPr>
        <vertAlign val="superscript"/>
        <sz val="10"/>
        <rFont val="Arial"/>
        <family val="2"/>
      </rPr>
      <t>b</t>
    </r>
  </si>
  <si>
    <r>
      <t>na</t>
    </r>
    <r>
      <rPr>
        <vertAlign val="superscript"/>
        <sz val="10"/>
        <rFont val="Arial"/>
        <family val="2"/>
      </rPr>
      <t>d</t>
    </r>
  </si>
  <si>
    <r>
      <t>Monomorphic</t>
    </r>
    <r>
      <rPr>
        <vertAlign val="superscript"/>
        <sz val="10"/>
        <rFont val="Arial"/>
        <family val="2"/>
      </rPr>
      <t>c</t>
    </r>
  </si>
  <si>
    <r>
      <t>a</t>
    </r>
    <r>
      <rPr>
        <sz val="10"/>
        <rFont val="Arial"/>
        <family val="0"/>
      </rPr>
      <t xml:space="preserve"> Minor allele frequency</t>
    </r>
  </si>
  <si>
    <r>
      <t>b</t>
    </r>
    <r>
      <rPr>
        <sz val="10"/>
        <rFont val="Arial"/>
        <family val="0"/>
      </rPr>
      <t xml:space="preserve"> SNP that failed to be genotyped</t>
    </r>
  </si>
  <si>
    <r>
      <t>c</t>
    </r>
    <r>
      <rPr>
        <sz val="10"/>
        <rFont val="Arial"/>
        <family val="0"/>
      </rPr>
      <t xml:space="preserve"> Monomorphic SNP</t>
    </r>
  </si>
  <si>
    <r>
      <t>d</t>
    </r>
    <r>
      <rPr>
        <sz val="10"/>
        <rFont val="Arial"/>
        <family val="0"/>
      </rPr>
      <t xml:space="preserve"> Data not available</t>
    </r>
  </si>
  <si>
    <r>
      <t>MAF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in the 212 unrelated G0 genotyped samples</t>
    </r>
  </si>
  <si>
    <r>
      <t xml:space="preserve">Aquitaine dataset used for </t>
    </r>
    <r>
      <rPr>
        <b/>
        <i/>
        <sz val="10"/>
        <rFont val="Arial"/>
        <family val="2"/>
      </rPr>
      <t xml:space="preserve">in vitro </t>
    </r>
    <r>
      <rPr>
        <b/>
        <sz val="10"/>
        <rFont val="Arial"/>
        <family val="2"/>
      </rPr>
      <t>SNP detection</t>
    </r>
  </si>
  <si>
    <r>
      <t xml:space="preserve">Total dataset used for </t>
    </r>
    <r>
      <rPr>
        <b/>
        <i/>
        <sz val="10"/>
        <rFont val="Arial"/>
        <family val="0"/>
      </rPr>
      <t xml:space="preserve">in vitro </t>
    </r>
    <r>
      <rPr>
        <b/>
        <sz val="10"/>
        <rFont val="Arial"/>
        <family val="0"/>
      </rPr>
      <t>SNP detection (including Aquitaine sequences)</t>
    </r>
  </si>
  <si>
    <r>
      <t>27.8%</t>
    </r>
    <r>
      <rPr>
        <vertAlign val="superscript"/>
        <sz val="10"/>
        <color indexed="10"/>
        <rFont val="Arial"/>
        <family val="0"/>
      </rPr>
      <t>e</t>
    </r>
  </si>
  <si>
    <r>
      <t>29.4%</t>
    </r>
    <r>
      <rPr>
        <vertAlign val="superscript"/>
        <sz val="10"/>
        <color indexed="10"/>
        <rFont val="Arial"/>
        <family val="2"/>
      </rPr>
      <t>e</t>
    </r>
  </si>
  <si>
    <r>
      <t>23.1%</t>
    </r>
    <r>
      <rPr>
        <vertAlign val="superscript"/>
        <sz val="10"/>
        <color indexed="10"/>
        <rFont val="Arial"/>
        <family val="2"/>
      </rPr>
      <t>e</t>
    </r>
  </si>
  <si>
    <r>
      <t>23%</t>
    </r>
    <r>
      <rPr>
        <vertAlign val="superscript"/>
        <sz val="10"/>
        <color indexed="10"/>
        <rFont val="Arial"/>
        <family val="2"/>
      </rPr>
      <t>e</t>
    </r>
  </si>
  <si>
    <r>
      <t xml:space="preserve">e </t>
    </r>
    <r>
      <rPr>
        <sz val="10"/>
        <color indexed="10"/>
        <rFont val="Arial"/>
        <family val="2"/>
      </rPr>
      <t>High genotyping error rate</t>
    </r>
  </si>
  <si>
    <t>NCBI ss accession number</t>
  </si>
  <si>
    <t>AGP1-26</t>
  </si>
  <si>
    <t>BOTERO-202</t>
  </si>
  <si>
    <t>BOTERO-77</t>
  </si>
  <si>
    <t>C4H2-158</t>
  </si>
  <si>
    <t>C4H2-1782</t>
  </si>
  <si>
    <t>C4H2-1860</t>
  </si>
  <si>
    <t>C4H2-315</t>
  </si>
  <si>
    <t>C4H2-399</t>
  </si>
  <si>
    <t>C4H2-507</t>
  </si>
  <si>
    <t>C4H2-570</t>
  </si>
  <si>
    <t>C4H2-684</t>
  </si>
  <si>
    <t>CAD-1046</t>
  </si>
  <si>
    <t>CAD-1114</t>
  </si>
  <si>
    <t>CAD-118</t>
  </si>
  <si>
    <t>CAD-1244</t>
  </si>
  <si>
    <t>CAD-1440</t>
  </si>
  <si>
    <t>CAD-259</t>
  </si>
  <si>
    <t>CAD-455</t>
  </si>
  <si>
    <t>CAD-660</t>
  </si>
  <si>
    <t>CCoAomt1-1249</t>
  </si>
  <si>
    <t>CCoAomt1-1426</t>
  </si>
  <si>
    <t>CCoAomt1-159</t>
  </si>
  <si>
    <t>CCoAomt1-2223</t>
  </si>
  <si>
    <t>CCoAomt1-2415</t>
  </si>
  <si>
    <t>CCoAomt1-244</t>
  </si>
  <si>
    <t>CCoAomt1-2972</t>
  </si>
  <si>
    <t>CCoAomt1-404</t>
  </si>
  <si>
    <t>CCoAomt1-66</t>
  </si>
  <si>
    <t>CCoAomt1-806</t>
  </si>
  <si>
    <t>CCoAomt1-873</t>
  </si>
  <si>
    <t>CCoAomt1-980</t>
  </si>
  <si>
    <t>CesA3-190</t>
  </si>
  <si>
    <t>CesA3-54</t>
  </si>
  <si>
    <t>CesA4-319</t>
  </si>
  <si>
    <t>CesA7-493</t>
  </si>
  <si>
    <t>CHS-252</t>
  </si>
  <si>
    <t>CHS-651</t>
  </si>
  <si>
    <t>CHS-99</t>
  </si>
  <si>
    <t>COBRA1-1054</t>
  </si>
  <si>
    <t>COBRA1-184</t>
  </si>
  <si>
    <t>COBRA1-413</t>
  </si>
  <si>
    <t>COBRA1-477</t>
  </si>
  <si>
    <t>COBRA1-595</t>
  </si>
  <si>
    <t>COBRA1-749</t>
  </si>
  <si>
    <t>COBRA2-35</t>
  </si>
  <si>
    <t>COBRA2-399</t>
  </si>
  <si>
    <t>COBRA2-501</t>
  </si>
  <si>
    <t>COBRA2-603</t>
  </si>
  <si>
    <t>COBRA3-142</t>
  </si>
  <si>
    <t>COBRA3-202</t>
  </si>
  <si>
    <t>COBRA3-309</t>
  </si>
  <si>
    <t>COBRA3-423</t>
  </si>
  <si>
    <t>COBRA3-505</t>
  </si>
  <si>
    <t>COBRA3-583</t>
  </si>
  <si>
    <t>COBRA3-644</t>
  </si>
  <si>
    <t>Dhn1-187</t>
  </si>
  <si>
    <t>Dhn1-304</t>
  </si>
  <si>
    <t>Dhn1-413</t>
  </si>
  <si>
    <t>Dhn1-612</t>
  </si>
  <si>
    <t>Dhn1-689</t>
  </si>
  <si>
    <t>Dhn2-191</t>
  </si>
  <si>
    <t>Dhn2-264</t>
  </si>
  <si>
    <t>Dhn2-321</t>
  </si>
  <si>
    <t>Dhn2-410</t>
  </si>
  <si>
    <t>Dhn2-479</t>
  </si>
  <si>
    <t>ERD3-170</t>
  </si>
  <si>
    <t>ERD3-42</t>
  </si>
  <si>
    <t>Glucan-172</t>
  </si>
  <si>
    <t>Glucan-900</t>
  </si>
  <si>
    <t>GRP3-162</t>
  </si>
  <si>
    <t>GRP3-304</t>
  </si>
  <si>
    <t>GRP3-402</t>
  </si>
  <si>
    <t>HDZ31-1324</t>
  </si>
  <si>
    <t>HDZ31-136</t>
  </si>
  <si>
    <t>HDZ31-1471</t>
  </si>
  <si>
    <t>HDZ31-1632</t>
  </si>
  <si>
    <t>HDZ31-2138</t>
  </si>
  <si>
    <t>HDZ31-2268</t>
  </si>
  <si>
    <t>HDZ31-2776</t>
  </si>
  <si>
    <t>HDZ31-287</t>
  </si>
  <si>
    <t>HDZ31-3140</t>
  </si>
  <si>
    <t>HDZ31-3292</t>
  </si>
  <si>
    <t>HDZ31-409</t>
  </si>
  <si>
    <t>Korrigan-1205</t>
  </si>
  <si>
    <t>Korrigan-1272</t>
  </si>
  <si>
    <t>Korrigan-1395</t>
  </si>
  <si>
    <t>Korrigan-1499</t>
  </si>
  <si>
    <t>Korrigan-1687</t>
  </si>
  <si>
    <t>Korrigan-1801</t>
  </si>
  <si>
    <t>Korrigan-2019</t>
  </si>
  <si>
    <t>Korrigan-2103</t>
  </si>
  <si>
    <t>Korrigan-2387</t>
  </si>
  <si>
    <t>Korrigan-255</t>
  </si>
  <si>
    <t>Korrigan-2646</t>
  </si>
  <si>
    <t>Korrigan-2722</t>
  </si>
  <si>
    <t>Korrigan-2892</t>
  </si>
  <si>
    <t>Korrigan-418</t>
  </si>
  <si>
    <t>Korrigan-546</t>
  </si>
  <si>
    <t>Korrigan-635</t>
  </si>
  <si>
    <t>Korrigan-758</t>
  </si>
  <si>
    <t>Korrigan-83</t>
  </si>
  <si>
    <t>Korrigan-987</t>
  </si>
  <si>
    <t>LAC2-635</t>
  </si>
  <si>
    <t>LAC2-816</t>
  </si>
  <si>
    <t>LAC4-189</t>
  </si>
  <si>
    <t>LAC4-496</t>
  </si>
  <si>
    <t>LIM2-1100</t>
  </si>
  <si>
    <t>LIM2-1616</t>
  </si>
  <si>
    <t>LIM2-2005</t>
  </si>
  <si>
    <t>LIM2-2372</t>
  </si>
  <si>
    <t>LIM2-933</t>
  </si>
  <si>
    <t>LP3-1-176</t>
  </si>
  <si>
    <t>LP3-1-250</t>
  </si>
  <si>
    <t>LP3-1-324</t>
  </si>
  <si>
    <t>LP3-3-298</t>
  </si>
  <si>
    <t>LP3-3-43</t>
  </si>
  <si>
    <t>Myb1-1189</t>
  </si>
  <si>
    <t>Myb1-294</t>
  </si>
  <si>
    <t>Myb1-710</t>
  </si>
  <si>
    <t>Myb1-906</t>
  </si>
  <si>
    <t>Myb14-136</t>
  </si>
  <si>
    <t>Myb14-258</t>
  </si>
  <si>
    <t>Myb14-373</t>
  </si>
  <si>
    <t>Myb14-449</t>
  </si>
  <si>
    <t>Myb14-587</t>
  </si>
  <si>
    <t>Myb14-74</t>
  </si>
  <si>
    <t>Myb14-822</t>
  </si>
  <si>
    <t>Myb2-111</t>
  </si>
  <si>
    <t>Myb2-1136</t>
  </si>
  <si>
    <t>Myb2-1553</t>
  </si>
  <si>
    <t>Myb2-1811</t>
  </si>
  <si>
    <t>Myb2-194</t>
  </si>
  <si>
    <t>Myb2-337</t>
  </si>
  <si>
    <t>Myb2-526</t>
  </si>
  <si>
    <t>Myb2-784</t>
  </si>
  <si>
    <t>Myb2-844</t>
  </si>
  <si>
    <t>Myb2-942</t>
  </si>
  <si>
    <t>Myb4-119</t>
  </si>
  <si>
    <t>Myb8-786</t>
  </si>
  <si>
    <t>PAL1-P24-220</t>
  </si>
  <si>
    <t>PAL1-P24-403</t>
  </si>
  <si>
    <t>PAL1-P24-535</t>
  </si>
  <si>
    <t>PAL1-P31-1118</t>
  </si>
  <si>
    <t>PAL1-P31-1508</t>
  </si>
  <si>
    <t>PAL1-P31-1691</t>
  </si>
  <si>
    <t>PAL1-P31-1919</t>
  </si>
  <si>
    <t>PAL1-P31-2090</t>
  </si>
  <si>
    <t>PAL1-P31-2264</t>
  </si>
  <si>
    <t>PAL1-P31-256</t>
  </si>
  <si>
    <t>PAL1-P31-36</t>
  </si>
  <si>
    <t>PAL1-P31-371</t>
  </si>
  <si>
    <t>PAL1-P31-704</t>
  </si>
  <si>
    <t>PFK-203</t>
  </si>
  <si>
    <t>PFK-267</t>
  </si>
  <si>
    <t>PFK-39</t>
  </si>
  <si>
    <t>PHY-N-25</t>
  </si>
  <si>
    <t>PHY-N-258</t>
  </si>
  <si>
    <t>Pp1-104</t>
  </si>
  <si>
    <t>Pp1-312</t>
  </si>
  <si>
    <t>Pp4-233</t>
  </si>
  <si>
    <t>PR-AGP4-1021</t>
  </si>
  <si>
    <t>PR-AGP4-1165</t>
  </si>
  <si>
    <t>PR-AGP4-1303</t>
  </si>
  <si>
    <t>PR-AGP4-132</t>
  </si>
  <si>
    <t>PR-AGP4-1376</t>
  </si>
  <si>
    <t>PR-AGP4-34</t>
  </si>
  <si>
    <t>PR-AGP4-802</t>
  </si>
  <si>
    <t>PR-AGP4-913</t>
  </si>
  <si>
    <t>RD21-123</t>
  </si>
  <si>
    <t>RD21-566</t>
  </si>
  <si>
    <t>RD21-630</t>
  </si>
  <si>
    <t>SCL1-1434</t>
  </si>
  <si>
    <t>SCL1-1749</t>
  </si>
  <si>
    <t>SCL1-228</t>
  </si>
  <si>
    <t>SCL1-318</t>
  </si>
  <si>
    <t>SCL1-431</t>
  </si>
  <si>
    <t>SCL1-570</t>
  </si>
  <si>
    <t>SCL1-663</t>
  </si>
  <si>
    <t>SCL1-823</t>
  </si>
  <si>
    <t>SPS-258</t>
  </si>
  <si>
    <t>SPS-407</t>
  </si>
  <si>
    <t>THE1-271</t>
  </si>
  <si>
    <t>THE1-390</t>
  </si>
  <si>
    <t>THE1-74</t>
  </si>
  <si>
    <t>-</t>
  </si>
  <si>
    <r>
      <t>Table S3:</t>
    </r>
    <r>
      <rPr>
        <sz val="12"/>
        <rFont val="Arial"/>
        <family val="0"/>
      </rPr>
      <t xml:space="preserve"> List of the 184 in vitro SNPs and their frequencies in the total sequencing dataset, in the Aquitaine sequencing dataset and in the genotyped samples.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</si>
</sst>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9" fontId="10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view="pageBreakPreview" zoomScale="60" workbookViewId="0" topLeftCell="A141">
      <selection activeCell="A2" sqref="A2"/>
    </sheetView>
  </sheetViews>
  <sheetFormatPr defaultColWidth="11.421875" defaultRowHeight="12.75"/>
  <cols>
    <col min="1" max="1" width="14.57421875" style="0" bestFit="1" customWidth="1"/>
    <col min="2" max="2" width="9.421875" style="0" bestFit="1" customWidth="1"/>
    <col min="3" max="3" width="11.57421875" style="0" bestFit="1" customWidth="1"/>
    <col min="4" max="5" width="14.7109375" style="16" customWidth="1"/>
    <col min="6" max="6" width="1.28515625" style="16" customWidth="1"/>
    <col min="7" max="8" width="13.28125" style="16" customWidth="1"/>
    <col min="9" max="9" width="1.28515625" style="16" customWidth="1"/>
    <col min="10" max="10" width="17.421875" style="16" customWidth="1"/>
    <col min="11" max="11" width="17.8515625" style="3" customWidth="1"/>
    <col min="12" max="12" width="12.28125" style="14" bestFit="1" customWidth="1"/>
    <col min="13" max="13" width="15.7109375" style="0" customWidth="1"/>
  </cols>
  <sheetData>
    <row r="1" spans="1:12" ht="42" customHeight="1">
      <c r="A1" s="32" t="s">
        <v>247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4:11" ht="12.75">
      <c r="D2" s="6"/>
      <c r="E2" s="6"/>
      <c r="F2" s="6"/>
      <c r="G2" s="4"/>
      <c r="H2" s="4"/>
      <c r="I2" s="4"/>
      <c r="J2" s="4"/>
      <c r="K2" s="5"/>
    </row>
    <row r="3" spans="4:11" ht="39.75" customHeight="1" thickBot="1">
      <c r="D3" s="31" t="s">
        <v>55</v>
      </c>
      <c r="E3" s="31"/>
      <c r="F3" s="7"/>
      <c r="G3" s="31" t="s">
        <v>54</v>
      </c>
      <c r="H3" s="31"/>
      <c r="I3" s="7"/>
      <c r="J3" s="4"/>
      <c r="K3" s="5"/>
    </row>
    <row r="4" spans="1:12" ht="40.5" thickBot="1">
      <c r="A4" s="8" t="s">
        <v>1</v>
      </c>
      <c r="B4" s="8" t="s">
        <v>0</v>
      </c>
      <c r="C4" s="9" t="s">
        <v>2</v>
      </c>
      <c r="D4" s="10" t="s">
        <v>3</v>
      </c>
      <c r="E4" s="10" t="s">
        <v>44</v>
      </c>
      <c r="F4" s="10"/>
      <c r="G4" s="10" t="s">
        <v>3</v>
      </c>
      <c r="H4" s="10" t="s">
        <v>44</v>
      </c>
      <c r="I4" s="10"/>
      <c r="J4" s="10" t="s">
        <v>45</v>
      </c>
      <c r="K4" s="10" t="s">
        <v>53</v>
      </c>
      <c r="L4" s="10" t="s">
        <v>61</v>
      </c>
    </row>
    <row r="5" spans="1:12" ht="12.75">
      <c r="A5" s="11" t="s">
        <v>62</v>
      </c>
      <c r="B5" s="11" t="s">
        <v>4</v>
      </c>
      <c r="C5" s="12">
        <v>0.645</v>
      </c>
      <c r="D5" s="13">
        <v>26</v>
      </c>
      <c r="E5" s="2">
        <v>0.46</v>
      </c>
      <c r="F5" s="2"/>
      <c r="G5" s="1">
        <v>13</v>
      </c>
      <c r="H5" s="2">
        <v>0.38</v>
      </c>
      <c r="I5" s="2"/>
      <c r="J5" s="2">
        <v>0.382</v>
      </c>
      <c r="K5" s="2">
        <v>0.40399999999999997</v>
      </c>
      <c r="L5" s="14">
        <v>184956779</v>
      </c>
    </row>
    <row r="6" spans="1:12" ht="12.75">
      <c r="A6" s="11" t="s">
        <v>63</v>
      </c>
      <c r="B6" s="11" t="s">
        <v>5</v>
      </c>
      <c r="C6" s="14">
        <v>0.97</v>
      </c>
      <c r="D6" s="1">
        <v>33</v>
      </c>
      <c r="E6" s="2">
        <v>0.24242424242424243</v>
      </c>
      <c r="F6" s="2"/>
      <c r="G6" s="1">
        <v>33</v>
      </c>
      <c r="H6" s="2">
        <v>0.24242424242424243</v>
      </c>
      <c r="I6" s="2"/>
      <c r="J6" s="2">
        <v>0.22599999999999995</v>
      </c>
      <c r="K6" s="2">
        <v>0.19400000000000006</v>
      </c>
      <c r="L6" s="14">
        <v>184956781</v>
      </c>
    </row>
    <row r="7" spans="1:12" ht="12.75">
      <c r="A7" s="11" t="s">
        <v>64</v>
      </c>
      <c r="B7" s="11" t="s">
        <v>5</v>
      </c>
      <c r="C7" s="14">
        <v>0.906</v>
      </c>
      <c r="D7" s="1">
        <v>28</v>
      </c>
      <c r="E7" s="2">
        <v>0.25</v>
      </c>
      <c r="F7" s="2"/>
      <c r="G7" s="1">
        <v>28</v>
      </c>
      <c r="H7" s="2">
        <v>0.25</v>
      </c>
      <c r="I7" s="2"/>
      <c r="J7" s="2">
        <v>0.225</v>
      </c>
      <c r="K7" s="2">
        <v>0.195</v>
      </c>
      <c r="L7" s="14">
        <v>184956780</v>
      </c>
    </row>
    <row r="8" spans="1:12" ht="14.25">
      <c r="A8" s="11" t="s">
        <v>65</v>
      </c>
      <c r="B8" s="11" t="s">
        <v>6</v>
      </c>
      <c r="C8" s="14">
        <v>0.511</v>
      </c>
      <c r="D8" s="13">
        <v>35</v>
      </c>
      <c r="E8" s="2">
        <v>0.08</v>
      </c>
      <c r="F8" s="2"/>
      <c r="G8" s="1">
        <v>9</v>
      </c>
      <c r="H8" s="2">
        <v>0</v>
      </c>
      <c r="I8" s="2"/>
      <c r="J8" s="2" t="s">
        <v>46</v>
      </c>
      <c r="K8" s="2" t="s">
        <v>46</v>
      </c>
      <c r="L8" s="30" t="s">
        <v>246</v>
      </c>
    </row>
    <row r="9" spans="1:12" ht="14.25">
      <c r="A9" s="11" t="s">
        <v>66</v>
      </c>
      <c r="B9" s="11" t="s">
        <v>6</v>
      </c>
      <c r="C9" s="14">
        <v>0.793</v>
      </c>
      <c r="D9" s="13">
        <v>10</v>
      </c>
      <c r="E9" s="2">
        <v>0.42</v>
      </c>
      <c r="F9" s="2"/>
      <c r="G9" s="1">
        <v>0</v>
      </c>
      <c r="H9" s="2" t="s">
        <v>47</v>
      </c>
      <c r="I9" s="2"/>
      <c r="J9" s="2">
        <v>0.04900000000000006</v>
      </c>
      <c r="K9" s="2">
        <v>0.055</v>
      </c>
      <c r="L9" s="14">
        <v>184956782</v>
      </c>
    </row>
    <row r="10" spans="1:12" ht="14.25">
      <c r="A10" s="11" t="s">
        <v>67</v>
      </c>
      <c r="B10" s="11" t="s">
        <v>6</v>
      </c>
      <c r="C10" s="14">
        <v>0.737</v>
      </c>
      <c r="D10" s="13">
        <v>10</v>
      </c>
      <c r="E10" s="2">
        <v>0.42</v>
      </c>
      <c r="F10" s="2"/>
      <c r="G10" s="1">
        <v>0</v>
      </c>
      <c r="H10" s="2" t="s">
        <v>47</v>
      </c>
      <c r="I10" s="2"/>
      <c r="J10" s="2">
        <v>0.05700000000000003</v>
      </c>
      <c r="K10" s="2">
        <v>0.05900000000000006</v>
      </c>
      <c r="L10" s="14">
        <v>184956783</v>
      </c>
    </row>
    <row r="11" spans="1:12" ht="14.25">
      <c r="A11" s="11" t="s">
        <v>68</v>
      </c>
      <c r="B11" s="11" t="s">
        <v>6</v>
      </c>
      <c r="C11" s="14">
        <v>0.633</v>
      </c>
      <c r="D11" s="13">
        <v>50</v>
      </c>
      <c r="E11" s="2">
        <v>0.29</v>
      </c>
      <c r="F11" s="2"/>
      <c r="G11" s="1">
        <v>23</v>
      </c>
      <c r="H11" s="2">
        <v>0.17</v>
      </c>
      <c r="I11" s="2"/>
      <c r="J11" s="2" t="s">
        <v>46</v>
      </c>
      <c r="K11" s="2" t="s">
        <v>46</v>
      </c>
      <c r="L11" s="30" t="s">
        <v>246</v>
      </c>
    </row>
    <row r="12" spans="1:12" ht="14.25">
      <c r="A12" s="11" t="s">
        <v>69</v>
      </c>
      <c r="B12" s="11" t="s">
        <v>6</v>
      </c>
      <c r="C12" s="14">
        <v>0.904</v>
      </c>
      <c r="D12" s="13">
        <v>50</v>
      </c>
      <c r="E12" s="2">
        <v>0.24</v>
      </c>
      <c r="F12" s="2"/>
      <c r="G12" s="1">
        <v>23</v>
      </c>
      <c r="H12" s="2">
        <v>0.13</v>
      </c>
      <c r="I12" s="2"/>
      <c r="J12" s="2" t="s">
        <v>46</v>
      </c>
      <c r="K12" s="2" t="s">
        <v>46</v>
      </c>
      <c r="L12" s="30" t="s">
        <v>246</v>
      </c>
    </row>
    <row r="13" spans="1:12" ht="14.25">
      <c r="A13" s="11" t="s">
        <v>70</v>
      </c>
      <c r="B13" s="11" t="s">
        <v>6</v>
      </c>
      <c r="C13" s="14">
        <v>0.553</v>
      </c>
      <c r="D13" s="13">
        <v>50</v>
      </c>
      <c r="E13" s="2">
        <v>0.2</v>
      </c>
      <c r="F13" s="2"/>
      <c r="G13" s="1">
        <v>23</v>
      </c>
      <c r="H13" s="2">
        <v>0.04</v>
      </c>
      <c r="I13" s="2"/>
      <c r="J13" s="2" t="s">
        <v>46</v>
      </c>
      <c r="K13" s="2" t="s">
        <v>46</v>
      </c>
      <c r="L13" s="30" t="s">
        <v>246</v>
      </c>
    </row>
    <row r="14" spans="1:12" ht="14.25">
      <c r="A14" s="11" t="s">
        <v>71</v>
      </c>
      <c r="B14" s="11" t="s">
        <v>6</v>
      </c>
      <c r="C14" s="14">
        <v>0.665</v>
      </c>
      <c r="D14" s="13">
        <v>50</v>
      </c>
      <c r="E14" s="2">
        <v>0.17</v>
      </c>
      <c r="F14" s="2"/>
      <c r="G14" s="1">
        <v>23</v>
      </c>
      <c r="H14" s="2">
        <v>0</v>
      </c>
      <c r="I14" s="2"/>
      <c r="J14" s="15" t="s">
        <v>48</v>
      </c>
      <c r="K14" s="15" t="s">
        <v>48</v>
      </c>
      <c r="L14" s="30" t="s">
        <v>246</v>
      </c>
    </row>
    <row r="15" spans="1:12" ht="14.25">
      <c r="A15" s="11" t="s">
        <v>72</v>
      </c>
      <c r="B15" s="11" t="s">
        <v>6</v>
      </c>
      <c r="C15" s="14">
        <v>0.42</v>
      </c>
      <c r="D15" s="13">
        <v>50</v>
      </c>
      <c r="E15" s="2">
        <v>0.42</v>
      </c>
      <c r="F15" s="2"/>
      <c r="G15" s="1">
        <v>23</v>
      </c>
      <c r="H15" s="2">
        <v>0.09</v>
      </c>
      <c r="I15" s="2"/>
      <c r="J15" s="2" t="s">
        <v>46</v>
      </c>
      <c r="K15" s="2" t="s">
        <v>46</v>
      </c>
      <c r="L15" s="30" t="s">
        <v>246</v>
      </c>
    </row>
    <row r="16" spans="1:12" ht="12.75">
      <c r="A16" s="11" t="s">
        <v>73</v>
      </c>
      <c r="B16" s="11" t="s">
        <v>7</v>
      </c>
      <c r="C16" s="14">
        <v>0.816</v>
      </c>
      <c r="D16" s="13">
        <v>60</v>
      </c>
      <c r="E16" s="2">
        <v>0.46</v>
      </c>
      <c r="F16" s="2"/>
      <c r="G16" s="1">
        <v>32</v>
      </c>
      <c r="H16" s="2">
        <v>0.31</v>
      </c>
      <c r="I16" s="2"/>
      <c r="J16" s="2">
        <v>0.361</v>
      </c>
      <c r="K16" s="2">
        <v>0.3440000000000001</v>
      </c>
      <c r="L16" s="14">
        <v>184956784</v>
      </c>
    </row>
    <row r="17" spans="1:12" ht="12.75">
      <c r="A17" s="11" t="s">
        <v>74</v>
      </c>
      <c r="B17" s="11" t="s">
        <v>7</v>
      </c>
      <c r="C17" s="14">
        <v>0.948</v>
      </c>
      <c r="D17" s="13">
        <v>60</v>
      </c>
      <c r="E17" s="2">
        <v>0.15</v>
      </c>
      <c r="F17" s="2"/>
      <c r="G17" s="1">
        <v>32</v>
      </c>
      <c r="H17" s="2">
        <v>0.03</v>
      </c>
      <c r="I17" s="2"/>
      <c r="J17" s="2">
        <v>0.04700000000000003</v>
      </c>
      <c r="K17" s="2">
        <v>0.06200000000000003</v>
      </c>
      <c r="L17" s="14">
        <v>184956785</v>
      </c>
    </row>
    <row r="18" spans="1:12" ht="14.25">
      <c r="A18" s="11" t="s">
        <v>75</v>
      </c>
      <c r="B18" s="11" t="s">
        <v>7</v>
      </c>
      <c r="C18" s="14">
        <v>0.862</v>
      </c>
      <c r="D18" s="13">
        <v>60</v>
      </c>
      <c r="E18" s="2">
        <v>0.27</v>
      </c>
      <c r="F18" s="2"/>
      <c r="G18" s="1">
        <v>0</v>
      </c>
      <c r="H18" s="2" t="s">
        <v>47</v>
      </c>
      <c r="I18" s="2"/>
      <c r="J18" s="2" t="s">
        <v>46</v>
      </c>
      <c r="K18" s="2" t="s">
        <v>46</v>
      </c>
      <c r="L18" s="30" t="s">
        <v>246</v>
      </c>
    </row>
    <row r="19" spans="1:12" ht="14.25">
      <c r="A19" s="11" t="s">
        <v>76</v>
      </c>
      <c r="B19" s="11" t="s">
        <v>7</v>
      </c>
      <c r="C19" s="14">
        <v>0.932</v>
      </c>
      <c r="D19" s="13">
        <v>60</v>
      </c>
      <c r="E19" s="2">
        <v>0.46</v>
      </c>
      <c r="F19" s="2"/>
      <c r="G19" s="1">
        <v>32</v>
      </c>
      <c r="H19" s="2">
        <v>0.34</v>
      </c>
      <c r="I19" s="2"/>
      <c r="J19" s="2" t="s">
        <v>46</v>
      </c>
      <c r="K19" s="2" t="s">
        <v>46</v>
      </c>
      <c r="L19" s="30" t="s">
        <v>246</v>
      </c>
    </row>
    <row r="20" spans="1:12" ht="14.25">
      <c r="A20" s="11" t="s">
        <v>77</v>
      </c>
      <c r="B20" s="11" t="s">
        <v>7</v>
      </c>
      <c r="C20" s="14">
        <v>0.993</v>
      </c>
      <c r="D20" s="13">
        <v>60</v>
      </c>
      <c r="E20" s="2">
        <v>0.1</v>
      </c>
      <c r="F20" s="2"/>
      <c r="G20" s="1">
        <v>18</v>
      </c>
      <c r="H20" s="2">
        <v>0</v>
      </c>
      <c r="I20" s="2"/>
      <c r="J20" s="2" t="s">
        <v>46</v>
      </c>
      <c r="K20" s="2" t="s">
        <v>46</v>
      </c>
      <c r="L20" s="30" t="s">
        <v>246</v>
      </c>
    </row>
    <row r="21" spans="1:12" ht="12.75">
      <c r="A21" s="11" t="s">
        <v>78</v>
      </c>
      <c r="B21" s="11" t="s">
        <v>7</v>
      </c>
      <c r="C21" s="14">
        <v>0.895</v>
      </c>
      <c r="D21" s="13">
        <v>60</v>
      </c>
      <c r="E21" s="2">
        <v>0.07</v>
      </c>
      <c r="F21" s="2"/>
      <c r="G21" s="1">
        <v>32</v>
      </c>
      <c r="H21" s="2">
        <v>0.44</v>
      </c>
      <c r="I21" s="2"/>
      <c r="J21" s="2">
        <v>0.40299999999999997</v>
      </c>
      <c r="K21" s="2">
        <v>0.41600000000000004</v>
      </c>
      <c r="L21" s="14">
        <v>184956786</v>
      </c>
    </row>
    <row r="22" spans="1:12" ht="12.75">
      <c r="A22" s="11" t="s">
        <v>79</v>
      </c>
      <c r="B22" s="11" t="s">
        <v>7</v>
      </c>
      <c r="C22" s="14">
        <v>0.748</v>
      </c>
      <c r="D22" s="13">
        <v>60</v>
      </c>
      <c r="E22" s="2">
        <v>0.36</v>
      </c>
      <c r="F22" s="2"/>
      <c r="G22" s="1">
        <v>32</v>
      </c>
      <c r="H22" s="2">
        <v>0.03</v>
      </c>
      <c r="I22" s="2"/>
      <c r="J22" s="2">
        <v>0.06099999999999994</v>
      </c>
      <c r="K22" s="2">
        <v>0.08</v>
      </c>
      <c r="L22" s="14">
        <v>184956787</v>
      </c>
    </row>
    <row r="23" spans="1:12" ht="12.75">
      <c r="A23" s="11" t="s">
        <v>80</v>
      </c>
      <c r="B23" s="11" t="s">
        <v>7</v>
      </c>
      <c r="C23" s="14">
        <v>0.909</v>
      </c>
      <c r="D23" s="13">
        <v>60</v>
      </c>
      <c r="E23" s="2">
        <v>0.43</v>
      </c>
      <c r="F23" s="2"/>
      <c r="G23" s="1">
        <v>32</v>
      </c>
      <c r="H23" s="2">
        <v>0.31</v>
      </c>
      <c r="I23" s="2"/>
      <c r="J23" s="2">
        <v>0.364</v>
      </c>
      <c r="K23" s="2">
        <v>0.34900000000000003</v>
      </c>
      <c r="L23" s="14">
        <v>184956788</v>
      </c>
    </row>
    <row r="24" spans="1:12" ht="14.25">
      <c r="A24" s="11" t="s">
        <v>81</v>
      </c>
      <c r="B24" s="11" t="s">
        <v>8</v>
      </c>
      <c r="C24" s="14">
        <v>0.88</v>
      </c>
      <c r="D24" s="13">
        <v>80</v>
      </c>
      <c r="E24" s="2">
        <v>0.02</v>
      </c>
      <c r="F24" s="2"/>
      <c r="G24" s="1">
        <v>55</v>
      </c>
      <c r="H24" s="2">
        <v>0</v>
      </c>
      <c r="I24" s="2"/>
      <c r="J24" s="15" t="s">
        <v>48</v>
      </c>
      <c r="K24" s="15" t="s">
        <v>48</v>
      </c>
      <c r="L24" s="30" t="s">
        <v>246</v>
      </c>
    </row>
    <row r="25" spans="1:12" ht="12.75">
      <c r="A25" s="11" t="s">
        <v>82</v>
      </c>
      <c r="B25" s="11" t="s">
        <v>8</v>
      </c>
      <c r="C25" s="14">
        <v>0.931</v>
      </c>
      <c r="D25" s="13">
        <v>80</v>
      </c>
      <c r="E25" s="2">
        <v>0.22</v>
      </c>
      <c r="F25" s="2"/>
      <c r="G25" s="1">
        <v>55</v>
      </c>
      <c r="H25" s="2">
        <v>0.02</v>
      </c>
      <c r="I25" s="2"/>
      <c r="J25" s="2">
        <v>0.03200000000000003</v>
      </c>
      <c r="K25" s="2">
        <v>0.03599999999999994</v>
      </c>
      <c r="L25" s="14">
        <v>184956793</v>
      </c>
    </row>
    <row r="26" spans="1:12" ht="14.25">
      <c r="A26" s="11" t="s">
        <v>83</v>
      </c>
      <c r="B26" s="11" t="s">
        <v>8</v>
      </c>
      <c r="C26" s="14">
        <v>0.908</v>
      </c>
      <c r="D26" s="13">
        <v>50</v>
      </c>
      <c r="E26" s="2">
        <v>0.1</v>
      </c>
      <c r="F26" s="2"/>
      <c r="G26" s="1">
        <v>23</v>
      </c>
      <c r="H26" s="2">
        <v>0</v>
      </c>
      <c r="I26" s="2"/>
      <c r="J26" s="15" t="s">
        <v>48</v>
      </c>
      <c r="K26" s="15" t="s">
        <v>48</v>
      </c>
      <c r="L26" s="30" t="s">
        <v>246</v>
      </c>
    </row>
    <row r="27" spans="1:12" ht="14.25">
      <c r="A27" s="11" t="s">
        <v>84</v>
      </c>
      <c r="B27" s="11" t="s">
        <v>8</v>
      </c>
      <c r="C27" s="14">
        <v>0.844</v>
      </c>
      <c r="D27" s="13">
        <v>20</v>
      </c>
      <c r="E27" s="2">
        <v>0.5</v>
      </c>
      <c r="F27" s="2"/>
      <c r="G27" s="1">
        <v>0</v>
      </c>
      <c r="H27" s="2" t="s">
        <v>47</v>
      </c>
      <c r="I27" s="2"/>
      <c r="J27" s="28" t="s">
        <v>56</v>
      </c>
      <c r="K27" s="28" t="s">
        <v>57</v>
      </c>
      <c r="L27" s="14">
        <v>184956794</v>
      </c>
    </row>
    <row r="28" spans="1:12" ht="14.25">
      <c r="A28" s="11" t="s">
        <v>85</v>
      </c>
      <c r="B28" s="11" t="s">
        <v>8</v>
      </c>
      <c r="C28" s="14">
        <v>0.62</v>
      </c>
      <c r="D28" s="13">
        <v>20</v>
      </c>
      <c r="E28" s="2">
        <v>0.4</v>
      </c>
      <c r="F28" s="2"/>
      <c r="G28" s="1">
        <v>0</v>
      </c>
      <c r="H28" s="2" t="s">
        <v>47</v>
      </c>
      <c r="I28" s="2"/>
      <c r="J28" s="28" t="s">
        <v>58</v>
      </c>
      <c r="K28" s="28" t="s">
        <v>59</v>
      </c>
      <c r="L28" s="14">
        <v>184956795</v>
      </c>
    </row>
    <row r="29" spans="1:12" ht="12.75">
      <c r="A29" s="11" t="s">
        <v>86</v>
      </c>
      <c r="B29" s="11" t="s">
        <v>8</v>
      </c>
      <c r="C29" s="14">
        <v>0.654</v>
      </c>
      <c r="D29" s="13">
        <v>50</v>
      </c>
      <c r="E29" s="2">
        <v>0.1</v>
      </c>
      <c r="F29" s="2"/>
      <c r="G29" s="1">
        <v>24</v>
      </c>
      <c r="H29" s="2">
        <v>0.42</v>
      </c>
      <c r="I29" s="2"/>
      <c r="J29" s="2">
        <v>0.33</v>
      </c>
      <c r="K29" s="2">
        <v>0.34099999999999997</v>
      </c>
      <c r="L29" s="14">
        <v>184956790</v>
      </c>
    </row>
    <row r="30" spans="1:12" ht="14.25">
      <c r="A30" s="11" t="s">
        <v>87</v>
      </c>
      <c r="B30" s="11" t="s">
        <v>8</v>
      </c>
      <c r="C30" s="14">
        <v>0.96</v>
      </c>
      <c r="D30" s="13">
        <v>20</v>
      </c>
      <c r="E30" s="2">
        <v>0.5</v>
      </c>
      <c r="F30" s="2"/>
      <c r="G30" s="1">
        <v>0</v>
      </c>
      <c r="H30" s="2" t="s">
        <v>47</v>
      </c>
      <c r="I30" s="2"/>
      <c r="J30" s="2">
        <v>0.18400000000000005</v>
      </c>
      <c r="K30" s="2">
        <v>0.19099999999999995</v>
      </c>
      <c r="L30" s="14">
        <v>184956796</v>
      </c>
    </row>
    <row r="31" spans="1:12" ht="12.75">
      <c r="A31" s="11" t="s">
        <v>88</v>
      </c>
      <c r="B31" s="11" t="s">
        <v>8</v>
      </c>
      <c r="C31" s="14">
        <v>0.904</v>
      </c>
      <c r="D31" s="13">
        <v>50</v>
      </c>
      <c r="E31" s="2">
        <v>0.2</v>
      </c>
      <c r="F31" s="2"/>
      <c r="G31" s="1">
        <v>25</v>
      </c>
      <c r="H31" s="2">
        <v>0.08</v>
      </c>
      <c r="I31" s="2"/>
      <c r="J31" s="2">
        <v>0.14299999999999996</v>
      </c>
      <c r="K31" s="2">
        <v>0.14799999999999996</v>
      </c>
      <c r="L31" s="14">
        <v>184956791</v>
      </c>
    </row>
    <row r="32" spans="1:12" ht="12.75">
      <c r="A32" s="11" t="s">
        <v>89</v>
      </c>
      <c r="B32" s="11" t="s">
        <v>8</v>
      </c>
      <c r="C32" s="14">
        <v>0.615</v>
      </c>
      <c r="D32" s="13">
        <v>30</v>
      </c>
      <c r="E32" s="2">
        <v>0.1</v>
      </c>
      <c r="F32" s="2"/>
      <c r="G32" s="1">
        <v>23</v>
      </c>
      <c r="H32" s="2">
        <v>0.39</v>
      </c>
      <c r="I32" s="2"/>
      <c r="J32" s="2">
        <v>0.385</v>
      </c>
      <c r="K32" s="2">
        <v>0.391</v>
      </c>
      <c r="L32" s="14">
        <v>184956789</v>
      </c>
    </row>
    <row r="33" spans="1:12" ht="14.25">
      <c r="A33" s="11" t="s">
        <v>90</v>
      </c>
      <c r="B33" s="11" t="s">
        <v>8</v>
      </c>
      <c r="C33" s="14">
        <v>0.501</v>
      </c>
      <c r="D33" s="13">
        <v>60</v>
      </c>
      <c r="E33" s="2">
        <v>0.03</v>
      </c>
      <c r="F33" s="2"/>
      <c r="G33" s="1">
        <v>35</v>
      </c>
      <c r="H33" s="2">
        <v>0</v>
      </c>
      <c r="I33" s="2"/>
      <c r="J33" s="15" t="s">
        <v>48</v>
      </c>
      <c r="K33" s="15" t="s">
        <v>48</v>
      </c>
      <c r="L33" s="30" t="s">
        <v>246</v>
      </c>
    </row>
    <row r="34" spans="1:12" ht="12.75">
      <c r="A34" s="11" t="s">
        <v>91</v>
      </c>
      <c r="B34" s="11" t="s">
        <v>8</v>
      </c>
      <c r="C34" s="14">
        <v>0.944</v>
      </c>
      <c r="D34" s="13">
        <v>60</v>
      </c>
      <c r="E34" s="2">
        <v>0.23</v>
      </c>
      <c r="F34" s="2"/>
      <c r="G34" s="1">
        <v>33</v>
      </c>
      <c r="H34" s="2">
        <v>0.24</v>
      </c>
      <c r="I34" s="2"/>
      <c r="J34" s="2">
        <v>0.15900000000000006</v>
      </c>
      <c r="K34" s="2">
        <v>0.175</v>
      </c>
      <c r="L34" s="14">
        <v>184956792</v>
      </c>
    </row>
    <row r="35" spans="1:12" ht="14.25">
      <c r="A35" s="11" t="s">
        <v>92</v>
      </c>
      <c r="B35" s="11" t="s">
        <v>8</v>
      </c>
      <c r="C35" s="14">
        <v>0.916</v>
      </c>
      <c r="D35" s="13">
        <v>60</v>
      </c>
      <c r="E35" s="2">
        <v>0.05</v>
      </c>
      <c r="F35" s="2"/>
      <c r="G35" s="1">
        <v>35</v>
      </c>
      <c r="H35" s="2">
        <v>0</v>
      </c>
      <c r="I35" s="2"/>
      <c r="J35" s="15" t="s">
        <v>48</v>
      </c>
      <c r="K35" s="15" t="s">
        <v>48</v>
      </c>
      <c r="L35" s="30" t="s">
        <v>246</v>
      </c>
    </row>
    <row r="36" spans="1:12" ht="12.75">
      <c r="A36" s="11" t="s">
        <v>93</v>
      </c>
      <c r="B36" s="11" t="s">
        <v>9</v>
      </c>
      <c r="C36" s="14">
        <v>0.53</v>
      </c>
      <c r="D36" s="13">
        <v>47</v>
      </c>
      <c r="E36" s="2">
        <v>0.21</v>
      </c>
      <c r="F36" s="2"/>
      <c r="G36" s="1">
        <v>18</v>
      </c>
      <c r="H36" s="2">
        <v>0.28</v>
      </c>
      <c r="I36" s="2"/>
      <c r="J36" s="2">
        <v>0.28400000000000003</v>
      </c>
      <c r="K36" s="2">
        <v>0.28900000000000003</v>
      </c>
      <c r="L36" s="14">
        <v>184956797</v>
      </c>
    </row>
    <row r="37" spans="1:12" ht="12.75">
      <c r="A37" s="11" t="s">
        <v>94</v>
      </c>
      <c r="B37" s="11" t="s">
        <v>9</v>
      </c>
      <c r="C37" s="14">
        <v>0.646</v>
      </c>
      <c r="D37" s="13">
        <v>40</v>
      </c>
      <c r="E37" s="2">
        <v>0.05</v>
      </c>
      <c r="F37" s="2"/>
      <c r="G37" s="1">
        <v>15</v>
      </c>
      <c r="H37" s="2">
        <v>0.13</v>
      </c>
      <c r="I37" s="2"/>
      <c r="J37" s="2">
        <v>0.08700000000000002</v>
      </c>
      <c r="K37" s="2">
        <v>0.06599999999999995</v>
      </c>
      <c r="L37" s="14">
        <v>184956798</v>
      </c>
    </row>
    <row r="38" spans="1:12" ht="14.25">
      <c r="A38" s="11" t="s">
        <v>95</v>
      </c>
      <c r="B38" s="11" t="s">
        <v>10</v>
      </c>
      <c r="C38" s="14">
        <v>0.921</v>
      </c>
      <c r="D38" s="13">
        <v>28</v>
      </c>
      <c r="E38" s="2">
        <v>0.04</v>
      </c>
      <c r="F38" s="2"/>
      <c r="G38" s="1">
        <v>7</v>
      </c>
      <c r="H38" s="2">
        <v>0</v>
      </c>
      <c r="I38" s="2"/>
      <c r="J38" s="2" t="s">
        <v>46</v>
      </c>
      <c r="K38" s="2" t="s">
        <v>46</v>
      </c>
      <c r="L38" s="30" t="s">
        <v>246</v>
      </c>
    </row>
    <row r="39" spans="1:12" ht="14.25">
      <c r="A39" s="11" t="s">
        <v>96</v>
      </c>
      <c r="B39" s="11" t="s">
        <v>11</v>
      </c>
      <c r="C39" s="14">
        <v>0.651</v>
      </c>
      <c r="D39" s="13" t="s">
        <v>47</v>
      </c>
      <c r="E39" s="13" t="s">
        <v>47</v>
      </c>
      <c r="F39" s="2"/>
      <c r="G39" s="13" t="s">
        <v>47</v>
      </c>
      <c r="H39" s="13" t="s">
        <v>47</v>
      </c>
      <c r="I39" s="2"/>
      <c r="J39" s="2">
        <v>0.02200000000000003</v>
      </c>
      <c r="K39" s="2">
        <v>0.025</v>
      </c>
      <c r="L39" s="14">
        <v>184956799</v>
      </c>
    </row>
    <row r="40" spans="1:12" ht="14.25">
      <c r="A40" s="11" t="s">
        <v>97</v>
      </c>
      <c r="B40" s="11" t="s">
        <v>12</v>
      </c>
      <c r="C40" s="12">
        <v>0.991</v>
      </c>
      <c r="D40" s="1">
        <v>37</v>
      </c>
      <c r="E40" s="2">
        <v>0.02702702702702703</v>
      </c>
      <c r="F40" s="2"/>
      <c r="G40" s="1">
        <v>37</v>
      </c>
      <c r="H40" s="2">
        <v>0.02702702702702703</v>
      </c>
      <c r="I40" s="2"/>
      <c r="J40" s="15" t="s">
        <v>48</v>
      </c>
      <c r="K40" s="15" t="s">
        <v>48</v>
      </c>
      <c r="L40" s="30" t="s">
        <v>246</v>
      </c>
    </row>
    <row r="41" spans="1:12" ht="14.25">
      <c r="A41" s="11" t="s">
        <v>98</v>
      </c>
      <c r="B41" s="11" t="s">
        <v>12</v>
      </c>
      <c r="C41" s="12">
        <v>0.733</v>
      </c>
      <c r="D41" s="1">
        <v>46</v>
      </c>
      <c r="E41" s="2">
        <v>0.391304347826087</v>
      </c>
      <c r="F41" s="2"/>
      <c r="G41" s="1">
        <v>46</v>
      </c>
      <c r="H41" s="2">
        <v>0.391304347826087</v>
      </c>
      <c r="I41" s="2"/>
      <c r="J41" s="15" t="s">
        <v>48</v>
      </c>
      <c r="K41" s="15" t="s">
        <v>48</v>
      </c>
      <c r="L41" s="30" t="s">
        <v>246</v>
      </c>
    </row>
    <row r="42" spans="1:12" ht="12.75">
      <c r="A42" s="11" t="s">
        <v>99</v>
      </c>
      <c r="B42" s="11" t="s">
        <v>12</v>
      </c>
      <c r="C42" s="12">
        <v>0.902</v>
      </c>
      <c r="D42" s="1">
        <v>32</v>
      </c>
      <c r="E42" s="2">
        <v>0.3125</v>
      </c>
      <c r="F42" s="2"/>
      <c r="G42" s="1">
        <v>32</v>
      </c>
      <c r="H42" s="2">
        <v>0.3125</v>
      </c>
      <c r="I42" s="2"/>
      <c r="J42" s="2">
        <v>0.413</v>
      </c>
      <c r="K42" s="2">
        <v>0.345</v>
      </c>
      <c r="L42" s="14">
        <v>184956800</v>
      </c>
    </row>
    <row r="43" spans="1:12" ht="12.75">
      <c r="A43" s="11" t="s">
        <v>100</v>
      </c>
      <c r="B43" s="11" t="s">
        <v>13</v>
      </c>
      <c r="C43" s="14">
        <v>0.925</v>
      </c>
      <c r="D43" s="1">
        <v>39</v>
      </c>
      <c r="E43" s="2">
        <v>0.05128205128205128</v>
      </c>
      <c r="F43" s="2"/>
      <c r="G43" s="1">
        <v>39</v>
      </c>
      <c r="H43" s="2">
        <v>0.05128205128205128</v>
      </c>
      <c r="I43" s="2"/>
      <c r="J43" s="2">
        <v>0.020999999999999942</v>
      </c>
      <c r="K43" s="2">
        <v>0.02200000000000003</v>
      </c>
      <c r="L43" s="14">
        <v>184956806</v>
      </c>
    </row>
    <row r="44" spans="1:12" ht="12.75">
      <c r="A44" s="11" t="s">
        <v>101</v>
      </c>
      <c r="B44" s="11" t="s">
        <v>13</v>
      </c>
      <c r="C44" s="14">
        <v>0.989</v>
      </c>
      <c r="D44" s="1">
        <v>40</v>
      </c>
      <c r="E44" s="2">
        <v>0.125</v>
      </c>
      <c r="F44" s="2"/>
      <c r="G44" s="1">
        <v>40</v>
      </c>
      <c r="H44" s="2">
        <v>0.125</v>
      </c>
      <c r="I44" s="2"/>
      <c r="J44" s="2">
        <v>0.105</v>
      </c>
      <c r="K44" s="2">
        <v>0.085</v>
      </c>
      <c r="L44" s="14">
        <v>184956801</v>
      </c>
    </row>
    <row r="45" spans="1:12" ht="12.75">
      <c r="A45" s="11" t="s">
        <v>102</v>
      </c>
      <c r="B45" s="11" t="s">
        <v>13</v>
      </c>
      <c r="C45" s="14">
        <v>0.973</v>
      </c>
      <c r="D45" s="1">
        <v>40</v>
      </c>
      <c r="E45" s="2">
        <v>0.275</v>
      </c>
      <c r="F45" s="2"/>
      <c r="G45" s="1">
        <v>40</v>
      </c>
      <c r="H45" s="2">
        <v>0.275</v>
      </c>
      <c r="I45" s="2"/>
      <c r="J45" s="2">
        <v>0.16700000000000004</v>
      </c>
      <c r="K45" s="2">
        <v>0.15599999999999994</v>
      </c>
      <c r="L45" s="14">
        <v>184956802</v>
      </c>
    </row>
    <row r="46" spans="1:12" ht="12.75">
      <c r="A46" s="11" t="s">
        <v>103</v>
      </c>
      <c r="B46" s="11" t="s">
        <v>13</v>
      </c>
      <c r="C46" s="14">
        <v>0.844</v>
      </c>
      <c r="D46" s="1">
        <v>40</v>
      </c>
      <c r="E46" s="2">
        <v>0.3</v>
      </c>
      <c r="F46" s="2"/>
      <c r="G46" s="1">
        <v>40</v>
      </c>
      <c r="H46" s="2">
        <v>0.3</v>
      </c>
      <c r="I46" s="2"/>
      <c r="J46" s="2">
        <v>0.16</v>
      </c>
      <c r="K46" s="2">
        <v>0.14900000000000005</v>
      </c>
      <c r="L46" s="14">
        <v>184956803</v>
      </c>
    </row>
    <row r="47" spans="1:12" ht="12.75">
      <c r="A47" s="11" t="s">
        <v>104</v>
      </c>
      <c r="B47" s="11" t="s">
        <v>13</v>
      </c>
      <c r="C47" s="14">
        <v>0.883</v>
      </c>
      <c r="D47" s="1">
        <v>37</v>
      </c>
      <c r="E47" s="2">
        <v>0.16216216216216217</v>
      </c>
      <c r="F47" s="2"/>
      <c r="G47" s="1">
        <v>37</v>
      </c>
      <c r="H47" s="2">
        <v>0.16216216216216217</v>
      </c>
      <c r="I47" s="2"/>
      <c r="J47" s="2">
        <v>0.052000000000000025</v>
      </c>
      <c r="K47" s="2">
        <v>0.06900000000000006</v>
      </c>
      <c r="L47" s="14">
        <v>184956804</v>
      </c>
    </row>
    <row r="48" spans="1:12" ht="12.75">
      <c r="A48" s="11" t="s">
        <v>105</v>
      </c>
      <c r="B48" s="11" t="s">
        <v>13</v>
      </c>
      <c r="C48" s="14">
        <v>0.614</v>
      </c>
      <c r="D48" s="1">
        <v>35</v>
      </c>
      <c r="E48" s="2">
        <v>0.22857142857142856</v>
      </c>
      <c r="F48" s="2"/>
      <c r="G48" s="1">
        <v>35</v>
      </c>
      <c r="H48" s="2">
        <v>0.22857142857142856</v>
      </c>
      <c r="I48" s="2"/>
      <c r="J48" s="2">
        <v>0.10599999999999994</v>
      </c>
      <c r="K48" s="2">
        <v>0.08200000000000003</v>
      </c>
      <c r="L48" s="14">
        <v>184956805</v>
      </c>
    </row>
    <row r="49" spans="1:12" ht="12.75">
      <c r="A49" s="11" t="s">
        <v>106</v>
      </c>
      <c r="B49" s="11" t="s">
        <v>14</v>
      </c>
      <c r="C49" s="14">
        <v>0.995</v>
      </c>
      <c r="D49" s="1">
        <v>31</v>
      </c>
      <c r="E49" s="2">
        <v>0.16129032258064516</v>
      </c>
      <c r="F49" s="2"/>
      <c r="G49" s="1">
        <v>31</v>
      </c>
      <c r="H49" s="2">
        <v>0.16129032258064516</v>
      </c>
      <c r="I49" s="2"/>
      <c r="J49" s="2">
        <v>0.11</v>
      </c>
      <c r="K49" s="2">
        <v>0.08599999999999994</v>
      </c>
      <c r="L49" s="14">
        <v>184956807</v>
      </c>
    </row>
    <row r="50" spans="1:12" ht="12.75">
      <c r="A50" s="11" t="s">
        <v>107</v>
      </c>
      <c r="B50" s="11" t="s">
        <v>14</v>
      </c>
      <c r="C50" s="14">
        <v>0.861</v>
      </c>
      <c r="D50" s="1">
        <v>32</v>
      </c>
      <c r="E50" s="2">
        <v>0.15625</v>
      </c>
      <c r="F50" s="2"/>
      <c r="G50" s="1">
        <v>32</v>
      </c>
      <c r="H50" s="2">
        <v>0.15625</v>
      </c>
      <c r="I50" s="2"/>
      <c r="J50" s="2">
        <v>0.10900000000000006</v>
      </c>
      <c r="K50" s="2">
        <v>0.08599999999999994</v>
      </c>
      <c r="L50" s="14">
        <v>184956808</v>
      </c>
    </row>
    <row r="51" spans="1:12" ht="12.75">
      <c r="A51" s="11" t="s">
        <v>108</v>
      </c>
      <c r="B51" s="11" t="s">
        <v>14</v>
      </c>
      <c r="C51" s="14">
        <v>0.73</v>
      </c>
      <c r="D51" s="1">
        <v>32</v>
      </c>
      <c r="E51" s="2">
        <v>0.3125</v>
      </c>
      <c r="F51" s="2"/>
      <c r="G51" s="1">
        <v>32</v>
      </c>
      <c r="H51" s="2">
        <v>0.3125</v>
      </c>
      <c r="I51" s="2"/>
      <c r="J51" s="2">
        <v>0.33</v>
      </c>
      <c r="K51" s="2">
        <v>0.366</v>
      </c>
      <c r="L51" s="14">
        <v>184956809</v>
      </c>
    </row>
    <row r="52" spans="1:12" ht="12.75">
      <c r="A52" s="11" t="s">
        <v>109</v>
      </c>
      <c r="B52" s="11" t="s">
        <v>14</v>
      </c>
      <c r="C52" s="14">
        <v>0.831</v>
      </c>
      <c r="D52" s="1">
        <v>32</v>
      </c>
      <c r="E52" s="2">
        <v>0.15625</v>
      </c>
      <c r="F52" s="2"/>
      <c r="G52" s="1">
        <v>32</v>
      </c>
      <c r="H52" s="2">
        <v>0.15625</v>
      </c>
      <c r="I52" s="2"/>
      <c r="J52" s="2">
        <v>0.10700000000000003</v>
      </c>
      <c r="K52" s="2">
        <v>0.085</v>
      </c>
      <c r="L52" s="14">
        <v>184956810</v>
      </c>
    </row>
    <row r="53" spans="1:12" ht="14.25">
      <c r="A53" s="11" t="s">
        <v>110</v>
      </c>
      <c r="B53" s="11" t="s">
        <v>15</v>
      </c>
      <c r="C53" s="14">
        <v>0.993</v>
      </c>
      <c r="D53" s="1">
        <v>37</v>
      </c>
      <c r="E53" s="2">
        <v>0.2702702702702703</v>
      </c>
      <c r="F53" s="2"/>
      <c r="G53" s="1">
        <v>37</v>
      </c>
      <c r="H53" s="2">
        <v>0.2702702702702703</v>
      </c>
      <c r="I53" s="2"/>
      <c r="J53" s="2" t="s">
        <v>46</v>
      </c>
      <c r="K53" s="2" t="s">
        <v>46</v>
      </c>
      <c r="L53" s="30" t="s">
        <v>246</v>
      </c>
    </row>
    <row r="54" spans="1:12" ht="14.25">
      <c r="A54" s="11" t="s">
        <v>111</v>
      </c>
      <c r="B54" s="11" t="s">
        <v>15</v>
      </c>
      <c r="C54" s="14">
        <v>0.674</v>
      </c>
      <c r="D54" s="1">
        <v>37</v>
      </c>
      <c r="E54" s="2">
        <v>0.2702702702702703</v>
      </c>
      <c r="F54" s="2"/>
      <c r="G54" s="1">
        <v>37</v>
      </c>
      <c r="H54" s="2">
        <v>0.2702702702702703</v>
      </c>
      <c r="I54" s="2"/>
      <c r="J54" s="2" t="s">
        <v>46</v>
      </c>
      <c r="K54" s="2" t="s">
        <v>46</v>
      </c>
      <c r="L54" s="30" t="s">
        <v>246</v>
      </c>
    </row>
    <row r="55" spans="1:12" ht="12.75">
      <c r="A55" s="11" t="s">
        <v>112</v>
      </c>
      <c r="B55" s="11" t="s">
        <v>15</v>
      </c>
      <c r="C55" s="14">
        <v>0.937</v>
      </c>
      <c r="D55" s="1">
        <v>37</v>
      </c>
      <c r="E55" s="2">
        <v>0.10810810810810811</v>
      </c>
      <c r="F55" s="2"/>
      <c r="G55" s="1">
        <v>37</v>
      </c>
      <c r="H55" s="2">
        <v>0.10810810810810811</v>
      </c>
      <c r="I55" s="2"/>
      <c r="J55" s="2">
        <v>0.10599999999999994</v>
      </c>
      <c r="K55" s="2">
        <v>0.07799999999999997</v>
      </c>
      <c r="L55" s="14">
        <v>184956811</v>
      </c>
    </row>
    <row r="56" spans="1:12" ht="12.75">
      <c r="A56" s="11" t="s">
        <v>113</v>
      </c>
      <c r="B56" s="11" t="s">
        <v>15</v>
      </c>
      <c r="C56" s="14">
        <v>0.894</v>
      </c>
      <c r="D56" s="1">
        <v>39</v>
      </c>
      <c r="E56" s="2">
        <v>0.10256410256410256</v>
      </c>
      <c r="F56" s="2"/>
      <c r="G56" s="1">
        <v>39</v>
      </c>
      <c r="H56" s="2">
        <v>0.10256410256410256</v>
      </c>
      <c r="I56" s="2"/>
      <c r="J56" s="2">
        <v>0.09900000000000006</v>
      </c>
      <c r="K56" s="2">
        <v>0.08</v>
      </c>
      <c r="L56" s="14">
        <v>184956812</v>
      </c>
    </row>
    <row r="57" spans="1:12" ht="12.75">
      <c r="A57" s="11" t="s">
        <v>114</v>
      </c>
      <c r="B57" s="11" t="s">
        <v>15</v>
      </c>
      <c r="C57" s="14">
        <v>0.995</v>
      </c>
      <c r="D57" s="1">
        <v>39</v>
      </c>
      <c r="E57" s="2">
        <v>0.10256410256410256</v>
      </c>
      <c r="F57" s="2"/>
      <c r="G57" s="1">
        <v>39</v>
      </c>
      <c r="H57" s="2">
        <v>0.10256410256410256</v>
      </c>
      <c r="I57" s="2"/>
      <c r="J57" s="2">
        <v>0.10700000000000003</v>
      </c>
      <c r="K57" s="2">
        <v>0.08099999999999995</v>
      </c>
      <c r="L57" s="14">
        <v>184956813</v>
      </c>
    </row>
    <row r="58" spans="1:12" ht="12.75">
      <c r="A58" s="11" t="s">
        <v>115</v>
      </c>
      <c r="B58" s="11" t="s">
        <v>15</v>
      </c>
      <c r="C58" s="14">
        <v>0.79</v>
      </c>
      <c r="D58" s="1">
        <v>39</v>
      </c>
      <c r="E58" s="2">
        <v>0.2564102564102564</v>
      </c>
      <c r="F58" s="2"/>
      <c r="G58" s="1">
        <v>39</v>
      </c>
      <c r="H58" s="2">
        <v>0.2564102564102564</v>
      </c>
      <c r="I58" s="2"/>
      <c r="J58" s="2">
        <v>0.16900000000000007</v>
      </c>
      <c r="K58" s="2">
        <v>0.15700000000000003</v>
      </c>
      <c r="L58" s="14">
        <v>184956814</v>
      </c>
    </row>
    <row r="59" spans="1:12" ht="12.75">
      <c r="A59" s="11" t="s">
        <v>116</v>
      </c>
      <c r="B59" s="11" t="s">
        <v>15</v>
      </c>
      <c r="C59" s="14">
        <v>0.81</v>
      </c>
      <c r="D59" s="1">
        <v>39</v>
      </c>
      <c r="E59" s="2">
        <v>0.1282051282051282</v>
      </c>
      <c r="F59" s="2"/>
      <c r="G59" s="1">
        <v>39</v>
      </c>
      <c r="H59" s="2">
        <v>0.1282051282051282</v>
      </c>
      <c r="I59" s="2"/>
      <c r="J59" s="2">
        <v>0.07599999999999994</v>
      </c>
      <c r="K59" s="2">
        <v>0.06599999999999995</v>
      </c>
      <c r="L59" s="14">
        <v>184956815</v>
      </c>
    </row>
    <row r="60" spans="1:12" ht="12.75">
      <c r="A60" s="11" t="s">
        <v>117</v>
      </c>
      <c r="B60" s="11" t="s">
        <v>16</v>
      </c>
      <c r="C60" s="14">
        <v>0.727</v>
      </c>
      <c r="D60" s="13">
        <v>135</v>
      </c>
      <c r="E60" s="2">
        <v>0.36</v>
      </c>
      <c r="F60" s="2"/>
      <c r="G60" s="1">
        <v>50</v>
      </c>
      <c r="H60" s="2">
        <v>0.25</v>
      </c>
      <c r="I60" s="2"/>
      <c r="J60" s="2">
        <v>0.441</v>
      </c>
      <c r="K60" s="2">
        <v>0.4</v>
      </c>
      <c r="L60" s="14">
        <v>184956816</v>
      </c>
    </row>
    <row r="61" spans="1:12" ht="14.25">
      <c r="A61" s="11" t="s">
        <v>118</v>
      </c>
      <c r="B61" s="11" t="s">
        <v>16</v>
      </c>
      <c r="C61" s="14">
        <v>0.49</v>
      </c>
      <c r="D61" s="13">
        <v>135</v>
      </c>
      <c r="E61" s="2">
        <v>0.35</v>
      </c>
      <c r="F61" s="2"/>
      <c r="G61" s="1">
        <v>50</v>
      </c>
      <c r="H61" s="2">
        <v>0.25</v>
      </c>
      <c r="I61" s="2"/>
      <c r="J61" s="2" t="s">
        <v>46</v>
      </c>
      <c r="K61" s="2" t="s">
        <v>46</v>
      </c>
      <c r="L61" s="30" t="s">
        <v>246</v>
      </c>
    </row>
    <row r="62" spans="1:12" ht="12.75">
      <c r="A62" s="11" t="s">
        <v>119</v>
      </c>
      <c r="B62" s="11" t="s">
        <v>16</v>
      </c>
      <c r="C62" s="14">
        <v>0.675</v>
      </c>
      <c r="D62" s="13">
        <v>135</v>
      </c>
      <c r="E62" s="2">
        <v>0.02</v>
      </c>
      <c r="F62" s="2"/>
      <c r="G62" s="1">
        <v>50</v>
      </c>
      <c r="H62" s="2">
        <v>0</v>
      </c>
      <c r="I62" s="2"/>
      <c r="J62" s="2">
        <v>0.007999999999999972</v>
      </c>
      <c r="K62" s="2">
        <v>0.012000000000000028</v>
      </c>
      <c r="L62" s="14">
        <v>184956817</v>
      </c>
    </row>
    <row r="63" spans="1:12" ht="12.75">
      <c r="A63" s="11" t="s">
        <v>120</v>
      </c>
      <c r="B63" s="11" t="s">
        <v>16</v>
      </c>
      <c r="C63" s="14">
        <v>0.729</v>
      </c>
      <c r="D63" s="13">
        <v>135</v>
      </c>
      <c r="E63" s="2">
        <v>0.4</v>
      </c>
      <c r="F63" s="2"/>
      <c r="G63" s="1">
        <v>49</v>
      </c>
      <c r="H63" s="2">
        <v>0.43</v>
      </c>
      <c r="I63" s="2"/>
      <c r="J63" s="2">
        <v>0.32900000000000007</v>
      </c>
      <c r="K63" s="2">
        <v>0.37200000000000005</v>
      </c>
      <c r="L63" s="14">
        <v>184956818</v>
      </c>
    </row>
    <row r="64" spans="1:12" ht="14.25">
      <c r="A64" s="16" t="s">
        <v>121</v>
      </c>
      <c r="B64" s="16" t="s">
        <v>16</v>
      </c>
      <c r="C64" s="17">
        <v>0.718</v>
      </c>
      <c r="D64" s="13">
        <v>135</v>
      </c>
      <c r="E64" s="2">
        <v>0.41</v>
      </c>
      <c r="F64" s="2"/>
      <c r="G64" s="1">
        <v>43</v>
      </c>
      <c r="H64" s="2">
        <v>0.25</v>
      </c>
      <c r="I64" s="2"/>
      <c r="J64" s="2" t="s">
        <v>46</v>
      </c>
      <c r="K64" s="2" t="s">
        <v>46</v>
      </c>
      <c r="L64" s="30" t="s">
        <v>246</v>
      </c>
    </row>
    <row r="65" spans="1:12" ht="14.25">
      <c r="A65" s="16" t="s">
        <v>122</v>
      </c>
      <c r="B65" s="16" t="s">
        <v>17</v>
      </c>
      <c r="C65" s="1">
        <v>0.435</v>
      </c>
      <c r="D65" s="13">
        <v>56</v>
      </c>
      <c r="E65" s="2">
        <f>24/D65</f>
        <v>0.42857142857142855</v>
      </c>
      <c r="F65" s="2"/>
      <c r="G65" s="1">
        <v>11</v>
      </c>
      <c r="H65" s="2">
        <v>0.45454545454545453</v>
      </c>
      <c r="I65" s="2"/>
      <c r="J65" s="2" t="s">
        <v>46</v>
      </c>
      <c r="K65" s="2" t="s">
        <v>46</v>
      </c>
      <c r="L65" s="30" t="s">
        <v>246</v>
      </c>
    </row>
    <row r="66" spans="1:12" ht="12.75">
      <c r="A66" s="16" t="s">
        <v>123</v>
      </c>
      <c r="B66" s="16" t="s">
        <v>17</v>
      </c>
      <c r="C66" s="1">
        <v>0.981</v>
      </c>
      <c r="D66" s="13">
        <v>56</v>
      </c>
      <c r="E66" s="2">
        <f>24/56</f>
        <v>0.42857142857142855</v>
      </c>
      <c r="F66" s="2"/>
      <c r="G66" s="1">
        <v>11</v>
      </c>
      <c r="H66" s="2">
        <v>0.45454545454545453</v>
      </c>
      <c r="I66" s="2"/>
      <c r="J66" s="2">
        <v>0.20900000000000005</v>
      </c>
      <c r="K66" s="2">
        <v>0.21200000000000002</v>
      </c>
      <c r="L66" s="14">
        <v>184956819</v>
      </c>
    </row>
    <row r="67" spans="1:12" ht="12.75">
      <c r="A67" s="16" t="s">
        <v>124</v>
      </c>
      <c r="B67" s="16" t="s">
        <v>17</v>
      </c>
      <c r="C67" s="17">
        <v>0.981</v>
      </c>
      <c r="D67" s="13">
        <v>56</v>
      </c>
      <c r="E67" s="2">
        <f>24/56</f>
        <v>0.42857142857142855</v>
      </c>
      <c r="F67" s="2"/>
      <c r="G67" s="1">
        <v>11</v>
      </c>
      <c r="H67" s="2">
        <v>0.45454545454545453</v>
      </c>
      <c r="I67" s="2"/>
      <c r="J67" s="2">
        <v>0.195</v>
      </c>
      <c r="K67" s="2">
        <v>0.19200000000000003</v>
      </c>
      <c r="L67" s="14">
        <v>184956820</v>
      </c>
    </row>
    <row r="68" spans="1:12" ht="14.25">
      <c r="A68" s="16" t="s">
        <v>125</v>
      </c>
      <c r="B68" s="16" t="s">
        <v>17</v>
      </c>
      <c r="C68" s="1">
        <v>0.704</v>
      </c>
      <c r="D68" s="13">
        <v>56</v>
      </c>
      <c r="E68" s="2">
        <f>7/D68</f>
        <v>0.125</v>
      </c>
      <c r="F68" s="2"/>
      <c r="G68" s="1">
        <v>11</v>
      </c>
      <c r="H68" s="2">
        <v>0.2727272727272727</v>
      </c>
      <c r="I68" s="2"/>
      <c r="J68" s="2" t="s">
        <v>46</v>
      </c>
      <c r="K68" s="2" t="s">
        <v>46</v>
      </c>
      <c r="L68" s="30" t="s">
        <v>246</v>
      </c>
    </row>
    <row r="69" spans="1:12" ht="14.25">
      <c r="A69" s="16" t="s">
        <v>126</v>
      </c>
      <c r="B69" s="16" t="s">
        <v>17</v>
      </c>
      <c r="C69" s="17">
        <v>0.704</v>
      </c>
      <c r="D69" s="13">
        <v>56</v>
      </c>
      <c r="E69" s="2">
        <f>7/D69</f>
        <v>0.125</v>
      </c>
      <c r="F69" s="2"/>
      <c r="G69" s="1">
        <v>11</v>
      </c>
      <c r="H69" s="2">
        <v>0.2727272727272727</v>
      </c>
      <c r="I69" s="2"/>
      <c r="J69" s="2" t="s">
        <v>46</v>
      </c>
      <c r="K69" s="2" t="s">
        <v>46</v>
      </c>
      <c r="L69" s="30" t="s">
        <v>246</v>
      </c>
    </row>
    <row r="70" spans="1:12" ht="14.25">
      <c r="A70" s="16" t="s">
        <v>127</v>
      </c>
      <c r="B70" s="16" t="s">
        <v>18</v>
      </c>
      <c r="C70" s="17">
        <v>0.907</v>
      </c>
      <c r="D70" s="13">
        <v>110</v>
      </c>
      <c r="E70" s="2">
        <v>0.10909090909090909</v>
      </c>
      <c r="F70" s="2"/>
      <c r="G70" s="1">
        <v>11</v>
      </c>
      <c r="H70" s="2">
        <v>0.18181818181818182</v>
      </c>
      <c r="I70" s="2"/>
      <c r="J70" s="15" t="s">
        <v>48</v>
      </c>
      <c r="K70" s="15" t="s">
        <v>48</v>
      </c>
      <c r="L70" s="30" t="s">
        <v>246</v>
      </c>
    </row>
    <row r="71" spans="1:12" ht="14.25">
      <c r="A71" s="16" t="s">
        <v>128</v>
      </c>
      <c r="B71" s="16" t="s">
        <v>18</v>
      </c>
      <c r="C71" s="17">
        <v>0.974</v>
      </c>
      <c r="D71" s="13">
        <v>110</v>
      </c>
      <c r="E71" s="2">
        <v>0.16363636363636364</v>
      </c>
      <c r="F71" s="2"/>
      <c r="G71" s="1">
        <v>11</v>
      </c>
      <c r="H71" s="2">
        <v>0</v>
      </c>
      <c r="I71" s="2"/>
      <c r="J71" s="2" t="s">
        <v>46</v>
      </c>
      <c r="K71" s="2" t="s">
        <v>46</v>
      </c>
      <c r="L71" s="30" t="s">
        <v>246</v>
      </c>
    </row>
    <row r="72" spans="1:12" ht="14.25">
      <c r="A72" s="16" t="s">
        <v>129</v>
      </c>
      <c r="B72" s="16" t="s">
        <v>19</v>
      </c>
      <c r="C72" s="17">
        <v>0.916</v>
      </c>
      <c r="D72" s="13">
        <v>133</v>
      </c>
      <c r="E72" s="2">
        <v>0.37</v>
      </c>
      <c r="F72" s="2"/>
      <c r="G72" s="1">
        <v>35</v>
      </c>
      <c r="H72" s="2">
        <v>0.11</v>
      </c>
      <c r="I72" s="2"/>
      <c r="J72" s="2" t="s">
        <v>46</v>
      </c>
      <c r="K72" s="2" t="s">
        <v>46</v>
      </c>
      <c r="L72" s="30" t="s">
        <v>246</v>
      </c>
    </row>
    <row r="73" spans="1:12" ht="14.25">
      <c r="A73" s="11" t="s">
        <v>130</v>
      </c>
      <c r="B73" s="11" t="s">
        <v>19</v>
      </c>
      <c r="C73" s="14">
        <v>0.848</v>
      </c>
      <c r="D73" s="13">
        <v>133</v>
      </c>
      <c r="E73" s="2">
        <v>0.02</v>
      </c>
      <c r="F73" s="2"/>
      <c r="G73" s="1">
        <v>29</v>
      </c>
      <c r="H73" s="2">
        <v>0</v>
      </c>
      <c r="I73" s="2"/>
      <c r="J73" s="15" t="s">
        <v>48</v>
      </c>
      <c r="K73" s="15" t="s">
        <v>48</v>
      </c>
      <c r="L73" s="30" t="s">
        <v>246</v>
      </c>
    </row>
    <row r="74" spans="1:12" ht="12.75">
      <c r="A74" s="11" t="s">
        <v>131</v>
      </c>
      <c r="B74" s="11" t="s">
        <v>20</v>
      </c>
      <c r="C74" s="14">
        <v>0.542</v>
      </c>
      <c r="D74" s="13">
        <v>70</v>
      </c>
      <c r="E74" s="2">
        <v>0.23</v>
      </c>
      <c r="F74" s="2"/>
      <c r="G74" s="1">
        <v>38</v>
      </c>
      <c r="H74" s="2">
        <v>0.03</v>
      </c>
      <c r="I74" s="2"/>
      <c r="J74" s="2">
        <v>0.022999999999999972</v>
      </c>
      <c r="K74" s="2">
        <v>0.015</v>
      </c>
      <c r="L74" s="14">
        <v>184956821</v>
      </c>
    </row>
    <row r="75" spans="1:12" ht="14.25">
      <c r="A75" s="11" t="s">
        <v>132</v>
      </c>
      <c r="B75" s="11" t="s">
        <v>20</v>
      </c>
      <c r="C75" s="14">
        <v>0.903</v>
      </c>
      <c r="D75" s="13">
        <v>70</v>
      </c>
      <c r="E75" s="2">
        <v>0.35</v>
      </c>
      <c r="F75" s="2"/>
      <c r="G75" s="1">
        <v>42</v>
      </c>
      <c r="H75" s="2">
        <v>0.24</v>
      </c>
      <c r="I75" s="2"/>
      <c r="J75" s="2" t="s">
        <v>46</v>
      </c>
      <c r="K75" s="2" t="s">
        <v>46</v>
      </c>
      <c r="L75" s="30" t="s">
        <v>246</v>
      </c>
    </row>
    <row r="76" spans="1:12" ht="14.25">
      <c r="A76" s="11" t="s">
        <v>133</v>
      </c>
      <c r="B76" s="11" t="s">
        <v>20</v>
      </c>
      <c r="C76" s="14">
        <v>0.946</v>
      </c>
      <c r="D76" s="13">
        <v>65</v>
      </c>
      <c r="E76" s="2">
        <v>0.08</v>
      </c>
      <c r="F76" s="2"/>
      <c r="G76" s="1">
        <v>43</v>
      </c>
      <c r="H76" s="2">
        <v>0</v>
      </c>
      <c r="I76" s="2"/>
      <c r="J76" s="15" t="s">
        <v>48</v>
      </c>
      <c r="K76" s="15" t="s">
        <v>48</v>
      </c>
      <c r="L76" s="30" t="s">
        <v>246</v>
      </c>
    </row>
    <row r="77" spans="1:12" ht="12.75">
      <c r="A77" s="11" t="s">
        <v>134</v>
      </c>
      <c r="B77" s="11" t="s">
        <v>21</v>
      </c>
      <c r="C77" s="14">
        <v>0.971</v>
      </c>
      <c r="D77" s="13">
        <v>40</v>
      </c>
      <c r="E77" s="2">
        <v>0.025</v>
      </c>
      <c r="F77" s="2"/>
      <c r="G77" s="1">
        <v>40</v>
      </c>
      <c r="H77" s="2">
        <v>0.025</v>
      </c>
      <c r="I77" s="2"/>
      <c r="J77" s="2">
        <v>0.005</v>
      </c>
      <c r="K77" s="2">
        <v>0.007000000000000029</v>
      </c>
      <c r="L77" s="14">
        <v>184956825</v>
      </c>
    </row>
    <row r="78" spans="1:12" ht="12.75">
      <c r="A78" s="11" t="s">
        <v>135</v>
      </c>
      <c r="B78" s="11" t="s">
        <v>21</v>
      </c>
      <c r="C78" s="14">
        <v>0.937</v>
      </c>
      <c r="D78" s="13">
        <v>40</v>
      </c>
      <c r="E78" s="2">
        <v>0.4</v>
      </c>
      <c r="F78" s="2"/>
      <c r="G78" s="1">
        <v>40</v>
      </c>
      <c r="H78" s="2">
        <v>0.4</v>
      </c>
      <c r="I78" s="2"/>
      <c r="J78" s="2">
        <v>0.47200000000000003</v>
      </c>
      <c r="K78" s="2">
        <v>0.473</v>
      </c>
      <c r="L78" s="14">
        <v>184956822</v>
      </c>
    </row>
    <row r="79" spans="1:12" ht="12.75">
      <c r="A79" s="11" t="s">
        <v>136</v>
      </c>
      <c r="B79" s="11" t="s">
        <v>21</v>
      </c>
      <c r="C79" s="14">
        <v>0.934</v>
      </c>
      <c r="D79" s="13">
        <v>40</v>
      </c>
      <c r="E79" s="2">
        <v>0.4</v>
      </c>
      <c r="F79" s="2"/>
      <c r="G79" s="1">
        <v>40</v>
      </c>
      <c r="H79" s="2">
        <v>0.4</v>
      </c>
      <c r="I79" s="2"/>
      <c r="J79" s="2">
        <v>0.47100000000000003</v>
      </c>
      <c r="K79" s="2">
        <v>0.473</v>
      </c>
      <c r="L79" s="14">
        <v>184956826</v>
      </c>
    </row>
    <row r="80" spans="1:12" ht="14.25">
      <c r="A80" s="11" t="s">
        <v>137</v>
      </c>
      <c r="B80" s="11" t="s">
        <v>21</v>
      </c>
      <c r="C80" s="14">
        <v>0.933</v>
      </c>
      <c r="D80" s="13">
        <v>40</v>
      </c>
      <c r="E80" s="2">
        <v>0.025</v>
      </c>
      <c r="F80" s="2"/>
      <c r="G80" s="1">
        <v>40</v>
      </c>
      <c r="H80" s="2">
        <v>0.025</v>
      </c>
      <c r="I80" s="2"/>
      <c r="J80" s="15">
        <v>0.0009999999999999432</v>
      </c>
      <c r="K80" s="15" t="s">
        <v>48</v>
      </c>
      <c r="L80" s="14">
        <v>184956827</v>
      </c>
    </row>
    <row r="81" spans="1:12" ht="12.75">
      <c r="A81" s="11" t="s">
        <v>138</v>
      </c>
      <c r="B81" s="11" t="s">
        <v>21</v>
      </c>
      <c r="C81" s="14">
        <v>0.941</v>
      </c>
      <c r="D81" s="13">
        <v>40</v>
      </c>
      <c r="E81" s="2">
        <v>0.025</v>
      </c>
      <c r="F81" s="2"/>
      <c r="G81" s="1">
        <v>40</v>
      </c>
      <c r="H81" s="2">
        <v>0.025</v>
      </c>
      <c r="I81" s="2"/>
      <c r="J81" s="2">
        <v>0.005</v>
      </c>
      <c r="K81" s="2">
        <v>0.007000000000000029</v>
      </c>
      <c r="L81" s="14">
        <v>184956828</v>
      </c>
    </row>
    <row r="82" spans="1:12" ht="12.75">
      <c r="A82" s="11" t="s">
        <v>139</v>
      </c>
      <c r="B82" s="11" t="s">
        <v>21</v>
      </c>
      <c r="C82" s="14">
        <v>0.831</v>
      </c>
      <c r="D82" s="13">
        <v>40</v>
      </c>
      <c r="E82" s="2">
        <v>0.4</v>
      </c>
      <c r="F82" s="2"/>
      <c r="G82" s="1">
        <v>40</v>
      </c>
      <c r="H82" s="2">
        <v>0.4</v>
      </c>
      <c r="I82" s="2"/>
      <c r="J82" s="2">
        <v>0.473</v>
      </c>
      <c r="K82" s="2">
        <v>0.473</v>
      </c>
      <c r="L82" s="14">
        <v>184956829</v>
      </c>
    </row>
    <row r="83" spans="1:12" ht="14.25">
      <c r="A83" s="11" t="s">
        <v>140</v>
      </c>
      <c r="B83" s="11" t="s">
        <v>21</v>
      </c>
      <c r="C83" s="14">
        <v>0.973</v>
      </c>
      <c r="D83" s="13">
        <v>40</v>
      </c>
      <c r="E83" s="2">
        <v>0.05</v>
      </c>
      <c r="F83" s="2"/>
      <c r="G83" s="1">
        <v>40</v>
      </c>
      <c r="H83" s="2">
        <v>0.05</v>
      </c>
      <c r="I83" s="2"/>
      <c r="J83" s="15" t="s">
        <v>48</v>
      </c>
      <c r="K83" s="15" t="s">
        <v>48</v>
      </c>
      <c r="L83" s="30" t="s">
        <v>246</v>
      </c>
    </row>
    <row r="84" spans="1:12" ht="12.75">
      <c r="A84" s="11" t="s">
        <v>141</v>
      </c>
      <c r="B84" s="11" t="s">
        <v>21</v>
      </c>
      <c r="C84" s="14">
        <v>0.851</v>
      </c>
      <c r="D84" s="13">
        <v>40</v>
      </c>
      <c r="E84" s="2">
        <v>0.4</v>
      </c>
      <c r="F84" s="2"/>
      <c r="G84" s="1">
        <v>40</v>
      </c>
      <c r="H84" s="2">
        <v>0.4</v>
      </c>
      <c r="I84" s="2"/>
      <c r="J84" s="2">
        <v>0.47600000000000003</v>
      </c>
      <c r="K84" s="2">
        <v>0.473</v>
      </c>
      <c r="L84" s="14">
        <v>184956823</v>
      </c>
    </row>
    <row r="85" spans="1:12" ht="12.75">
      <c r="A85" s="11" t="s">
        <v>142</v>
      </c>
      <c r="B85" s="11" t="s">
        <v>21</v>
      </c>
      <c r="C85" s="14">
        <v>0.631</v>
      </c>
      <c r="D85" s="13">
        <v>40</v>
      </c>
      <c r="E85" s="2">
        <v>0.4</v>
      </c>
      <c r="F85" s="2"/>
      <c r="G85" s="1">
        <v>40</v>
      </c>
      <c r="H85" s="2">
        <v>0.4</v>
      </c>
      <c r="I85" s="2"/>
      <c r="J85" s="2">
        <v>0.473</v>
      </c>
      <c r="K85" s="2">
        <v>0.473</v>
      </c>
      <c r="L85" s="14">
        <v>184956830</v>
      </c>
    </row>
    <row r="86" spans="1:12" ht="12.75">
      <c r="A86" s="11" t="s">
        <v>143</v>
      </c>
      <c r="B86" s="11" t="s">
        <v>21</v>
      </c>
      <c r="C86" s="14">
        <v>0.801</v>
      </c>
      <c r="D86" s="13">
        <v>39</v>
      </c>
      <c r="E86" s="2">
        <v>0.38461538461538464</v>
      </c>
      <c r="F86" s="2"/>
      <c r="G86" s="1">
        <v>39</v>
      </c>
      <c r="H86" s="2">
        <v>0.38461538461538464</v>
      </c>
      <c r="I86" s="2"/>
      <c r="J86" s="2">
        <v>0.479</v>
      </c>
      <c r="K86" s="2">
        <v>0.46799999999999997</v>
      </c>
      <c r="L86" s="14">
        <v>184956831</v>
      </c>
    </row>
    <row r="87" spans="1:12" ht="12.75">
      <c r="A87" s="11" t="s">
        <v>144</v>
      </c>
      <c r="B87" s="11" t="s">
        <v>21</v>
      </c>
      <c r="C87" s="14">
        <v>0.755</v>
      </c>
      <c r="D87" s="13">
        <v>40</v>
      </c>
      <c r="E87" s="2">
        <v>0.4</v>
      </c>
      <c r="F87" s="2"/>
      <c r="G87" s="1">
        <v>40</v>
      </c>
      <c r="H87" s="2">
        <v>0.4</v>
      </c>
      <c r="I87" s="2"/>
      <c r="J87" s="2">
        <v>0.47200000000000003</v>
      </c>
      <c r="K87" s="2">
        <v>0.473</v>
      </c>
      <c r="L87" s="14">
        <v>184956824</v>
      </c>
    </row>
    <row r="88" spans="1:12" ht="12.75">
      <c r="A88" s="11" t="s">
        <v>145</v>
      </c>
      <c r="B88" s="11" t="s">
        <v>22</v>
      </c>
      <c r="C88" s="14">
        <v>0.95</v>
      </c>
      <c r="D88" s="1">
        <v>36</v>
      </c>
      <c r="E88" s="2">
        <v>0.25</v>
      </c>
      <c r="F88" s="2"/>
      <c r="G88" s="1">
        <v>36</v>
      </c>
      <c r="H88" s="2">
        <v>0.25</v>
      </c>
      <c r="I88" s="2"/>
      <c r="J88" s="2">
        <v>0.275</v>
      </c>
      <c r="K88" s="2">
        <v>0.303</v>
      </c>
      <c r="L88" s="14">
        <v>184956839</v>
      </c>
    </row>
    <row r="89" spans="1:12" ht="12.75">
      <c r="A89" s="11" t="s">
        <v>146</v>
      </c>
      <c r="B89" s="11" t="s">
        <v>22</v>
      </c>
      <c r="C89" s="14">
        <v>0.871</v>
      </c>
      <c r="D89" s="1">
        <v>36</v>
      </c>
      <c r="E89" s="2">
        <v>0.47</v>
      </c>
      <c r="F89" s="2"/>
      <c r="G89" s="1">
        <v>36</v>
      </c>
      <c r="H89" s="2">
        <v>0.47</v>
      </c>
      <c r="I89" s="2"/>
      <c r="J89" s="2">
        <v>0.462</v>
      </c>
      <c r="K89" s="2">
        <v>0.466</v>
      </c>
      <c r="L89" s="14">
        <v>184956840</v>
      </c>
    </row>
    <row r="90" spans="1:12" ht="12.75">
      <c r="A90" s="11" t="s">
        <v>147</v>
      </c>
      <c r="B90" s="11" t="s">
        <v>22</v>
      </c>
      <c r="C90" s="14">
        <v>0.937</v>
      </c>
      <c r="D90" s="1">
        <v>39</v>
      </c>
      <c r="E90" s="2">
        <v>0.23</v>
      </c>
      <c r="F90" s="2"/>
      <c r="G90" s="1">
        <v>39</v>
      </c>
      <c r="H90" s="2">
        <v>0.23</v>
      </c>
      <c r="I90" s="2"/>
      <c r="J90" s="2">
        <v>0.26599999999999996</v>
      </c>
      <c r="K90" s="2">
        <v>0.23099999999999996</v>
      </c>
      <c r="L90" s="14">
        <v>184956841</v>
      </c>
    </row>
    <row r="91" spans="1:12" ht="12.75">
      <c r="A91" s="11" t="s">
        <v>148</v>
      </c>
      <c r="B91" s="11" t="s">
        <v>22</v>
      </c>
      <c r="C91" s="14">
        <v>0.935</v>
      </c>
      <c r="D91" s="1">
        <v>50</v>
      </c>
      <c r="E91" s="2">
        <v>0.18</v>
      </c>
      <c r="F91" s="2"/>
      <c r="G91" s="1">
        <v>50</v>
      </c>
      <c r="H91" s="2">
        <v>0.18</v>
      </c>
      <c r="I91" s="2"/>
      <c r="J91" s="2">
        <v>0.262</v>
      </c>
      <c r="K91" s="2">
        <v>0.225</v>
      </c>
      <c r="L91" s="14">
        <v>184956842</v>
      </c>
    </row>
    <row r="92" spans="1:12" ht="12.75">
      <c r="A92" s="11" t="s">
        <v>149</v>
      </c>
      <c r="B92" s="11" t="s">
        <v>22</v>
      </c>
      <c r="C92" s="14">
        <v>0.954</v>
      </c>
      <c r="D92" s="1">
        <v>53</v>
      </c>
      <c r="E92" s="2">
        <v>0</v>
      </c>
      <c r="F92" s="2"/>
      <c r="G92" s="1">
        <v>53</v>
      </c>
      <c r="H92" s="2">
        <v>0</v>
      </c>
      <c r="I92" s="2"/>
      <c r="J92" s="15">
        <v>0.0040000000000000565</v>
      </c>
      <c r="K92" s="2">
        <v>0.005</v>
      </c>
      <c r="L92" s="14">
        <v>184956843</v>
      </c>
    </row>
    <row r="93" spans="1:12" ht="12.75">
      <c r="A93" s="11" t="s">
        <v>150</v>
      </c>
      <c r="B93" s="11" t="s">
        <v>22</v>
      </c>
      <c r="C93" s="14">
        <v>0.919</v>
      </c>
      <c r="D93" s="1">
        <v>49</v>
      </c>
      <c r="E93" s="2">
        <v>0.08</v>
      </c>
      <c r="F93" s="2"/>
      <c r="G93" s="1">
        <v>49</v>
      </c>
      <c r="H93" s="2">
        <v>0.08</v>
      </c>
      <c r="I93" s="2"/>
      <c r="J93" s="2">
        <v>0.14</v>
      </c>
      <c r="K93" s="2">
        <v>0.09799999999999998</v>
      </c>
      <c r="L93" s="14">
        <v>184956844</v>
      </c>
    </row>
    <row r="94" spans="1:12" ht="14.25">
      <c r="A94" s="11" t="s">
        <v>151</v>
      </c>
      <c r="B94" s="11" t="s">
        <v>22</v>
      </c>
      <c r="C94" s="14">
        <v>0.72</v>
      </c>
      <c r="D94" s="1">
        <v>51</v>
      </c>
      <c r="E94" s="2">
        <v>0.04</v>
      </c>
      <c r="F94" s="2"/>
      <c r="G94" s="1">
        <v>51</v>
      </c>
      <c r="H94" s="2">
        <v>0.04</v>
      </c>
      <c r="I94" s="2"/>
      <c r="J94" s="15">
        <v>0.0009999999999999432</v>
      </c>
      <c r="K94" s="15" t="s">
        <v>48</v>
      </c>
      <c r="L94" s="14">
        <v>184956845</v>
      </c>
    </row>
    <row r="95" spans="1:12" ht="12.75">
      <c r="A95" s="11" t="s">
        <v>152</v>
      </c>
      <c r="B95" s="11" t="s">
        <v>22</v>
      </c>
      <c r="C95" s="14">
        <v>0.663</v>
      </c>
      <c r="D95" s="1">
        <v>50</v>
      </c>
      <c r="E95" s="2">
        <v>0.46</v>
      </c>
      <c r="F95" s="2"/>
      <c r="G95" s="1">
        <v>50</v>
      </c>
      <c r="H95" s="2">
        <v>0.46</v>
      </c>
      <c r="I95" s="2"/>
      <c r="J95" s="2">
        <v>0.462</v>
      </c>
      <c r="K95" s="2">
        <v>0.46799999999999997</v>
      </c>
      <c r="L95" s="14">
        <v>184956846</v>
      </c>
    </row>
    <row r="96" spans="1:12" ht="14.25">
      <c r="A96" s="11" t="s">
        <v>153</v>
      </c>
      <c r="B96" s="11" t="s">
        <v>22</v>
      </c>
      <c r="C96" s="14">
        <v>0.689</v>
      </c>
      <c r="D96" s="1">
        <v>40</v>
      </c>
      <c r="E96" s="2">
        <v>0.48</v>
      </c>
      <c r="F96" s="2"/>
      <c r="G96" s="1">
        <v>40</v>
      </c>
      <c r="H96" s="2">
        <v>0.48</v>
      </c>
      <c r="I96" s="2"/>
      <c r="J96" s="2" t="s">
        <v>46</v>
      </c>
      <c r="K96" s="2" t="s">
        <v>46</v>
      </c>
      <c r="L96" s="30" t="s">
        <v>246</v>
      </c>
    </row>
    <row r="97" spans="1:12" ht="14.25">
      <c r="A97" s="11" t="s">
        <v>154</v>
      </c>
      <c r="B97" s="11" t="s">
        <v>22</v>
      </c>
      <c r="C97" s="14">
        <v>0.946</v>
      </c>
      <c r="D97" s="1">
        <v>24</v>
      </c>
      <c r="E97" s="2">
        <v>0.08</v>
      </c>
      <c r="F97" s="2"/>
      <c r="G97" s="1">
        <v>24</v>
      </c>
      <c r="H97" s="2">
        <v>0.08</v>
      </c>
      <c r="I97" s="2"/>
      <c r="J97" s="15">
        <v>0.0020000000000000282</v>
      </c>
      <c r="K97" s="15" t="s">
        <v>48</v>
      </c>
      <c r="L97" s="14">
        <v>184956833</v>
      </c>
    </row>
    <row r="98" spans="1:12" ht="12.75">
      <c r="A98" s="11" t="s">
        <v>155</v>
      </c>
      <c r="B98" s="11" t="s">
        <v>22</v>
      </c>
      <c r="C98" s="14">
        <v>0.565</v>
      </c>
      <c r="D98" s="1">
        <v>39</v>
      </c>
      <c r="E98" s="2">
        <v>0.18</v>
      </c>
      <c r="F98" s="2"/>
      <c r="G98" s="1">
        <v>39</v>
      </c>
      <c r="H98" s="2">
        <v>0.18</v>
      </c>
      <c r="I98" s="2"/>
      <c r="J98" s="2">
        <v>0.283</v>
      </c>
      <c r="K98" s="2">
        <v>0.325</v>
      </c>
      <c r="L98" s="14">
        <v>184956847</v>
      </c>
    </row>
    <row r="99" spans="1:12" ht="12.75">
      <c r="A99" s="11" t="s">
        <v>156</v>
      </c>
      <c r="B99" s="11" t="s">
        <v>22</v>
      </c>
      <c r="C99" s="14">
        <v>0.891</v>
      </c>
      <c r="D99" s="1">
        <v>39</v>
      </c>
      <c r="E99" s="2">
        <v>0.49</v>
      </c>
      <c r="F99" s="2"/>
      <c r="G99" s="1">
        <v>39</v>
      </c>
      <c r="H99" s="2">
        <v>0.49</v>
      </c>
      <c r="I99" s="2"/>
      <c r="J99" s="2">
        <v>0.467</v>
      </c>
      <c r="K99" s="2">
        <v>0.473</v>
      </c>
      <c r="L99" s="14">
        <v>184956848</v>
      </c>
    </row>
    <row r="100" spans="1:12" ht="14.25">
      <c r="A100" s="11" t="s">
        <v>157</v>
      </c>
      <c r="B100" s="11" t="s">
        <v>22</v>
      </c>
      <c r="C100" s="14">
        <v>0.409</v>
      </c>
      <c r="D100" s="1">
        <v>35</v>
      </c>
      <c r="E100" s="2">
        <v>0.46</v>
      </c>
      <c r="F100" s="2"/>
      <c r="G100" s="1">
        <v>35</v>
      </c>
      <c r="H100" s="2">
        <v>0.46</v>
      </c>
      <c r="I100" s="2"/>
      <c r="J100" s="2" t="s">
        <v>46</v>
      </c>
      <c r="K100" s="2" t="s">
        <v>46</v>
      </c>
      <c r="L100" s="30" t="s">
        <v>246</v>
      </c>
    </row>
    <row r="101" spans="1:12" ht="12.75">
      <c r="A101" s="11" t="s">
        <v>158</v>
      </c>
      <c r="B101" s="11" t="s">
        <v>22</v>
      </c>
      <c r="C101" s="14">
        <v>0.768</v>
      </c>
      <c r="D101" s="1">
        <v>39</v>
      </c>
      <c r="E101" s="2">
        <v>0.49</v>
      </c>
      <c r="F101" s="2"/>
      <c r="G101" s="1">
        <v>39</v>
      </c>
      <c r="H101" s="2">
        <v>0.49</v>
      </c>
      <c r="I101" s="2"/>
      <c r="J101" s="2">
        <v>0.462</v>
      </c>
      <c r="K101" s="2">
        <v>0.466</v>
      </c>
      <c r="L101" s="14">
        <v>184956834</v>
      </c>
    </row>
    <row r="102" spans="1:12" ht="12.75">
      <c r="A102" s="11" t="s">
        <v>159</v>
      </c>
      <c r="B102" s="11" t="s">
        <v>22</v>
      </c>
      <c r="C102" s="14">
        <v>0.934</v>
      </c>
      <c r="D102" s="1">
        <v>39</v>
      </c>
      <c r="E102" s="2">
        <v>0.18</v>
      </c>
      <c r="F102" s="2"/>
      <c r="G102" s="1">
        <v>39</v>
      </c>
      <c r="H102" s="2">
        <v>0.18</v>
      </c>
      <c r="I102" s="2"/>
      <c r="J102" s="2">
        <v>0.26299999999999996</v>
      </c>
      <c r="K102" s="2">
        <v>0.22799999999999998</v>
      </c>
      <c r="L102" s="14">
        <v>184956835</v>
      </c>
    </row>
    <row r="103" spans="1:12" ht="12.75">
      <c r="A103" s="11" t="s">
        <v>160</v>
      </c>
      <c r="B103" s="11" t="s">
        <v>22</v>
      </c>
      <c r="C103" s="14">
        <v>0.973</v>
      </c>
      <c r="D103" s="1">
        <v>39</v>
      </c>
      <c r="E103" s="2">
        <v>0.21</v>
      </c>
      <c r="F103" s="2"/>
      <c r="G103" s="1">
        <v>39</v>
      </c>
      <c r="H103" s="2">
        <v>0.21</v>
      </c>
      <c r="I103" s="2"/>
      <c r="J103" s="2">
        <v>0.27599999999999997</v>
      </c>
      <c r="K103" s="2">
        <v>0.30200000000000005</v>
      </c>
      <c r="L103" s="14">
        <v>184956836</v>
      </c>
    </row>
    <row r="104" spans="1:12" ht="14.25">
      <c r="A104" s="11" t="s">
        <v>161</v>
      </c>
      <c r="B104" s="11" t="s">
        <v>22</v>
      </c>
      <c r="C104" s="14">
        <v>0.853</v>
      </c>
      <c r="D104" s="1">
        <v>38</v>
      </c>
      <c r="E104" s="2">
        <v>0.03</v>
      </c>
      <c r="F104" s="2"/>
      <c r="G104" s="1">
        <v>38</v>
      </c>
      <c r="H104" s="2">
        <v>0.03</v>
      </c>
      <c r="I104" s="2"/>
      <c r="J104" s="15">
        <v>0.0020000000000000282</v>
      </c>
      <c r="K104" s="15" t="s">
        <v>48</v>
      </c>
      <c r="L104" s="14">
        <v>184956837</v>
      </c>
    </row>
    <row r="105" spans="1:12" ht="12.75">
      <c r="A105" s="11" t="s">
        <v>162</v>
      </c>
      <c r="B105" s="11" t="s">
        <v>22</v>
      </c>
      <c r="C105" s="14">
        <v>0.921</v>
      </c>
      <c r="D105" s="1">
        <v>7</v>
      </c>
      <c r="E105" s="2">
        <v>0.29</v>
      </c>
      <c r="F105" s="2"/>
      <c r="G105" s="1">
        <v>7</v>
      </c>
      <c r="H105" s="2">
        <v>0.29</v>
      </c>
      <c r="I105" s="2"/>
      <c r="J105" s="2">
        <v>0.27799999999999997</v>
      </c>
      <c r="K105" s="2">
        <v>0.30400000000000005</v>
      </c>
      <c r="L105" s="14">
        <v>184956832</v>
      </c>
    </row>
    <row r="106" spans="1:12" ht="12.75">
      <c r="A106" s="11" t="s">
        <v>163</v>
      </c>
      <c r="B106" s="11" t="s">
        <v>22</v>
      </c>
      <c r="C106" s="14">
        <v>0.968</v>
      </c>
      <c r="D106" s="1">
        <v>37</v>
      </c>
      <c r="E106" s="2">
        <v>0.19</v>
      </c>
      <c r="F106" s="2"/>
      <c r="G106" s="1">
        <v>37</v>
      </c>
      <c r="H106" s="2">
        <v>0.19</v>
      </c>
      <c r="I106" s="2"/>
      <c r="J106" s="2">
        <v>0.262</v>
      </c>
      <c r="K106" s="2">
        <v>0.22799999999999998</v>
      </c>
      <c r="L106" s="14">
        <v>184956838</v>
      </c>
    </row>
    <row r="107" spans="1:12" ht="14.25">
      <c r="A107" s="11" t="s">
        <v>164</v>
      </c>
      <c r="B107" s="11" t="s">
        <v>23</v>
      </c>
      <c r="C107" s="14">
        <v>0.622</v>
      </c>
      <c r="D107" s="13">
        <v>15</v>
      </c>
      <c r="E107" s="2">
        <v>0.07</v>
      </c>
      <c r="F107" s="2"/>
      <c r="G107" s="1">
        <v>6</v>
      </c>
      <c r="H107" s="2">
        <v>0.17</v>
      </c>
      <c r="I107" s="2"/>
      <c r="J107" s="15" t="s">
        <v>48</v>
      </c>
      <c r="K107" s="15" t="s">
        <v>48</v>
      </c>
      <c r="L107" s="30" t="s">
        <v>246</v>
      </c>
    </row>
    <row r="108" spans="1:12" ht="14.25">
      <c r="A108" s="11" t="s">
        <v>165</v>
      </c>
      <c r="B108" s="11" t="s">
        <v>23</v>
      </c>
      <c r="C108" s="14">
        <v>0.89</v>
      </c>
      <c r="D108" s="13">
        <v>15</v>
      </c>
      <c r="E108" s="2">
        <v>0.07</v>
      </c>
      <c r="F108" s="2"/>
      <c r="G108" s="1">
        <v>6</v>
      </c>
      <c r="H108" s="2">
        <v>0</v>
      </c>
      <c r="I108" s="2"/>
      <c r="J108" s="15" t="s">
        <v>48</v>
      </c>
      <c r="K108" s="15" t="s">
        <v>48</v>
      </c>
      <c r="L108" s="30" t="s">
        <v>246</v>
      </c>
    </row>
    <row r="109" spans="1:12" ht="14.25">
      <c r="A109" s="11" t="s">
        <v>166</v>
      </c>
      <c r="B109" s="11" t="s">
        <v>24</v>
      </c>
      <c r="C109" s="14">
        <v>0.813</v>
      </c>
      <c r="D109" s="13">
        <v>68</v>
      </c>
      <c r="E109" s="2">
        <v>0.1</v>
      </c>
      <c r="F109" s="2"/>
      <c r="G109" s="1">
        <v>33</v>
      </c>
      <c r="H109" s="2">
        <v>0.12</v>
      </c>
      <c r="I109" s="2"/>
      <c r="J109" s="15" t="s">
        <v>48</v>
      </c>
      <c r="K109" s="15" t="s">
        <v>48</v>
      </c>
      <c r="L109" s="30" t="s">
        <v>246</v>
      </c>
    </row>
    <row r="110" spans="1:12" ht="14.25">
      <c r="A110" s="11" t="s">
        <v>167</v>
      </c>
      <c r="B110" s="11" t="s">
        <v>24</v>
      </c>
      <c r="C110" s="14">
        <v>0.971</v>
      </c>
      <c r="D110" s="13">
        <v>68</v>
      </c>
      <c r="E110" s="2">
        <v>0.12</v>
      </c>
      <c r="F110" s="2"/>
      <c r="G110" s="1">
        <v>33</v>
      </c>
      <c r="H110" s="2">
        <v>0.18</v>
      </c>
      <c r="I110" s="2"/>
      <c r="J110" s="2" t="s">
        <v>46</v>
      </c>
      <c r="K110" s="2" t="s">
        <v>46</v>
      </c>
      <c r="L110" s="30" t="s">
        <v>246</v>
      </c>
    </row>
    <row r="111" spans="1:12" ht="12.75">
      <c r="A111" s="11" t="s">
        <v>168</v>
      </c>
      <c r="B111" s="11" t="s">
        <v>25</v>
      </c>
      <c r="C111" s="14">
        <v>0.806</v>
      </c>
      <c r="D111" s="13">
        <v>39</v>
      </c>
      <c r="E111" s="2">
        <v>0.358974358974359</v>
      </c>
      <c r="F111" s="2"/>
      <c r="G111" s="1">
        <v>39</v>
      </c>
      <c r="H111" s="2">
        <v>0.358974358974359</v>
      </c>
      <c r="I111" s="2"/>
      <c r="J111" s="2">
        <v>0.332</v>
      </c>
      <c r="K111" s="2">
        <v>0.3509999999999999</v>
      </c>
      <c r="L111" s="14">
        <v>184956849</v>
      </c>
    </row>
    <row r="112" spans="1:12" ht="14.25">
      <c r="A112" s="11" t="s">
        <v>169</v>
      </c>
      <c r="B112" s="11" t="s">
        <v>25</v>
      </c>
      <c r="C112" s="14">
        <v>0.618</v>
      </c>
      <c r="D112" s="13">
        <v>39</v>
      </c>
      <c r="E112" s="2">
        <v>0.23076923076923078</v>
      </c>
      <c r="F112" s="2"/>
      <c r="G112" s="1">
        <v>39</v>
      </c>
      <c r="H112" s="2">
        <v>0.23076923076923078</v>
      </c>
      <c r="I112" s="2"/>
      <c r="J112" s="2" t="s">
        <v>46</v>
      </c>
      <c r="K112" s="2" t="s">
        <v>46</v>
      </c>
      <c r="L112" s="30" t="s">
        <v>246</v>
      </c>
    </row>
    <row r="113" spans="1:12" ht="12.75">
      <c r="A113" s="11" t="s">
        <v>170</v>
      </c>
      <c r="B113" s="11" t="s">
        <v>25</v>
      </c>
      <c r="C113" s="14">
        <v>0.887</v>
      </c>
      <c r="D113" s="13">
        <v>39</v>
      </c>
      <c r="E113" s="2">
        <v>0.23076923076923078</v>
      </c>
      <c r="F113" s="2"/>
      <c r="G113" s="1">
        <v>39</v>
      </c>
      <c r="H113" s="2">
        <v>0.23076923076923078</v>
      </c>
      <c r="I113" s="2"/>
      <c r="J113" s="2">
        <v>0.31599999999999995</v>
      </c>
      <c r="K113" s="2">
        <v>0.288</v>
      </c>
      <c r="L113" s="14">
        <v>184956850</v>
      </c>
    </row>
    <row r="114" spans="1:12" ht="12.75">
      <c r="A114" s="11" t="s">
        <v>171</v>
      </c>
      <c r="B114" s="11" t="s">
        <v>25</v>
      </c>
      <c r="C114" s="14">
        <v>0.998</v>
      </c>
      <c r="D114" s="13">
        <v>27</v>
      </c>
      <c r="E114" s="2">
        <v>0.2222222222222222</v>
      </c>
      <c r="F114" s="2"/>
      <c r="G114" s="1">
        <v>27</v>
      </c>
      <c r="H114" s="2">
        <v>0.2222222222222222</v>
      </c>
      <c r="I114" s="2"/>
      <c r="J114" s="2">
        <v>0.31400000000000006</v>
      </c>
      <c r="K114" s="2">
        <v>0.288</v>
      </c>
      <c r="L114" s="14">
        <v>184956851</v>
      </c>
    </row>
    <row r="115" spans="1:12" ht="14.25">
      <c r="A115" s="11" t="s">
        <v>172</v>
      </c>
      <c r="B115" s="11" t="s">
        <v>25</v>
      </c>
      <c r="C115" s="14">
        <v>0.441</v>
      </c>
      <c r="D115" s="13">
        <v>39</v>
      </c>
      <c r="E115" s="2">
        <v>0.2564102564102564</v>
      </c>
      <c r="F115" s="2"/>
      <c r="G115" s="1">
        <v>39</v>
      </c>
      <c r="H115" s="2">
        <v>0.2564102564102564</v>
      </c>
      <c r="I115" s="2"/>
      <c r="J115" s="2" t="s">
        <v>46</v>
      </c>
      <c r="K115" s="2" t="s">
        <v>46</v>
      </c>
      <c r="L115" s="30" t="s">
        <v>246</v>
      </c>
    </row>
    <row r="116" spans="1:12" ht="14.25">
      <c r="A116" s="11" t="s">
        <v>173</v>
      </c>
      <c r="B116" s="11" t="s">
        <v>26</v>
      </c>
      <c r="C116" s="14">
        <v>0.958</v>
      </c>
      <c r="D116" s="13">
        <v>111</v>
      </c>
      <c r="E116" s="2">
        <v>0.6126126126126126</v>
      </c>
      <c r="F116" s="2"/>
      <c r="G116" s="1">
        <v>11</v>
      </c>
      <c r="H116" s="2">
        <v>0.2727272727272727</v>
      </c>
      <c r="I116" s="2"/>
      <c r="J116" s="2" t="s">
        <v>46</v>
      </c>
      <c r="K116" s="2" t="s">
        <v>46</v>
      </c>
      <c r="L116" s="30" t="s">
        <v>246</v>
      </c>
    </row>
    <row r="117" spans="1:12" ht="14.25">
      <c r="A117" s="11" t="s">
        <v>174</v>
      </c>
      <c r="B117" s="11" t="s">
        <v>26</v>
      </c>
      <c r="C117" s="14">
        <v>0.842</v>
      </c>
      <c r="D117" s="13">
        <v>111</v>
      </c>
      <c r="E117" s="2">
        <v>0.7117117117117117</v>
      </c>
      <c r="F117" s="2"/>
      <c r="G117" s="1">
        <v>11</v>
      </c>
      <c r="H117" s="2">
        <v>0.45454545454545453</v>
      </c>
      <c r="I117" s="2"/>
      <c r="J117" s="2" t="s">
        <v>46</v>
      </c>
      <c r="K117" s="2" t="s">
        <v>46</v>
      </c>
      <c r="L117" s="30" t="s">
        <v>246</v>
      </c>
    </row>
    <row r="118" spans="1:12" ht="12.75">
      <c r="A118" s="11" t="s">
        <v>175</v>
      </c>
      <c r="B118" s="11" t="s">
        <v>26</v>
      </c>
      <c r="C118" s="14">
        <v>0.937</v>
      </c>
      <c r="D118" s="13">
        <v>111</v>
      </c>
      <c r="E118" s="2">
        <v>0.7027027027027027</v>
      </c>
      <c r="F118" s="2"/>
      <c r="G118" s="1">
        <v>11</v>
      </c>
      <c r="H118" s="2">
        <v>0.45454545454545453</v>
      </c>
      <c r="I118" s="2"/>
      <c r="J118" s="2">
        <v>0.46</v>
      </c>
      <c r="K118" s="2">
        <v>0.49</v>
      </c>
      <c r="L118" s="14">
        <v>184956852</v>
      </c>
    </row>
    <row r="119" spans="1:12" ht="12.75">
      <c r="A119" s="11" t="s">
        <v>176</v>
      </c>
      <c r="B119" s="11" t="s">
        <v>27</v>
      </c>
      <c r="C119" s="14">
        <v>0.845</v>
      </c>
      <c r="D119" s="13">
        <v>105</v>
      </c>
      <c r="E119" s="2">
        <v>0.11428571428571428</v>
      </c>
      <c r="F119" s="2"/>
      <c r="G119" s="1">
        <v>11</v>
      </c>
      <c r="H119" s="2">
        <v>0</v>
      </c>
      <c r="I119" s="2"/>
      <c r="J119" s="2">
        <v>0.015999999999999945</v>
      </c>
      <c r="K119" s="2">
        <v>0.02200000000000003</v>
      </c>
      <c r="L119" s="14">
        <v>184956853</v>
      </c>
    </row>
    <row r="120" spans="1:12" ht="14.25">
      <c r="A120" s="11" t="s">
        <v>177</v>
      </c>
      <c r="B120" s="11" t="s">
        <v>27</v>
      </c>
      <c r="C120" s="14">
        <v>0.764</v>
      </c>
      <c r="D120" s="13">
        <v>105</v>
      </c>
      <c r="E120" s="2">
        <v>0.1619047619047619</v>
      </c>
      <c r="F120" s="2"/>
      <c r="G120" s="1">
        <v>11</v>
      </c>
      <c r="H120" s="2">
        <v>0.09090909090909091</v>
      </c>
      <c r="I120" s="2"/>
      <c r="J120" s="2" t="s">
        <v>46</v>
      </c>
      <c r="K120" s="2" t="s">
        <v>46</v>
      </c>
      <c r="L120" s="30" t="s">
        <v>246</v>
      </c>
    </row>
    <row r="121" spans="1:12" ht="12.75">
      <c r="A121" s="11" t="s">
        <v>178</v>
      </c>
      <c r="B121" s="11" t="s">
        <v>28</v>
      </c>
      <c r="C121" s="14">
        <v>0.685</v>
      </c>
      <c r="D121" s="13">
        <v>40</v>
      </c>
      <c r="E121" s="2">
        <v>0.45</v>
      </c>
      <c r="F121" s="2"/>
      <c r="G121" s="1">
        <v>40</v>
      </c>
      <c r="H121" s="2">
        <v>0.45</v>
      </c>
      <c r="I121" s="2"/>
      <c r="J121" s="2">
        <v>0.21799999999999997</v>
      </c>
      <c r="K121" s="2">
        <v>0.252</v>
      </c>
      <c r="L121" s="14">
        <v>184956860</v>
      </c>
    </row>
    <row r="122" spans="1:12" ht="12.75">
      <c r="A122" s="11" t="s">
        <v>179</v>
      </c>
      <c r="B122" s="11" t="s">
        <v>28</v>
      </c>
      <c r="C122" s="14">
        <v>0.96</v>
      </c>
      <c r="D122" s="13">
        <v>40</v>
      </c>
      <c r="E122" s="2">
        <v>0.45</v>
      </c>
      <c r="F122" s="2"/>
      <c r="G122" s="1">
        <v>40</v>
      </c>
      <c r="H122" s="2">
        <v>0.45</v>
      </c>
      <c r="I122" s="2"/>
      <c r="J122" s="2">
        <v>0.215</v>
      </c>
      <c r="K122" s="2">
        <v>0.25</v>
      </c>
      <c r="L122" s="14">
        <v>184956857</v>
      </c>
    </row>
    <row r="123" spans="1:12" ht="12.75">
      <c r="A123" s="11" t="s">
        <v>180</v>
      </c>
      <c r="B123" s="11" t="s">
        <v>28</v>
      </c>
      <c r="C123" s="14">
        <v>0.946</v>
      </c>
      <c r="D123" s="13">
        <v>40</v>
      </c>
      <c r="E123" s="2">
        <v>0.45</v>
      </c>
      <c r="F123" s="2"/>
      <c r="G123" s="1">
        <v>40</v>
      </c>
      <c r="H123" s="2">
        <v>0.45</v>
      </c>
      <c r="I123" s="2"/>
      <c r="J123" s="2">
        <v>0.21099999999999994</v>
      </c>
      <c r="K123" s="2">
        <v>0.25</v>
      </c>
      <c r="L123" s="14">
        <v>184956858</v>
      </c>
    </row>
    <row r="124" spans="1:12" ht="12.75">
      <c r="A124" s="11" t="s">
        <v>181</v>
      </c>
      <c r="B124" s="11" t="s">
        <v>28</v>
      </c>
      <c r="C124" s="14">
        <v>0.949</v>
      </c>
      <c r="D124" s="13">
        <v>40</v>
      </c>
      <c r="E124" s="2">
        <v>0.45</v>
      </c>
      <c r="F124" s="2"/>
      <c r="G124" s="1">
        <v>40</v>
      </c>
      <c r="H124" s="2">
        <v>0.45</v>
      </c>
      <c r="I124" s="2"/>
      <c r="J124" s="2">
        <v>0.21299999999999997</v>
      </c>
      <c r="K124" s="2">
        <v>0.25</v>
      </c>
      <c r="L124" s="14">
        <v>184956859</v>
      </c>
    </row>
    <row r="125" spans="1:12" ht="14.25">
      <c r="A125" s="11" t="s">
        <v>182</v>
      </c>
      <c r="B125" s="11" t="s">
        <v>29</v>
      </c>
      <c r="C125" s="14">
        <v>0.957</v>
      </c>
      <c r="D125" s="13">
        <v>29</v>
      </c>
      <c r="E125" s="2">
        <v>0.2413793103448276</v>
      </c>
      <c r="F125" s="2"/>
      <c r="G125" s="1">
        <v>29</v>
      </c>
      <c r="H125" s="2">
        <v>0.2413793103448276</v>
      </c>
      <c r="I125" s="2"/>
      <c r="J125" s="2" t="s">
        <v>46</v>
      </c>
      <c r="K125" s="2" t="s">
        <v>46</v>
      </c>
      <c r="L125" s="30" t="s">
        <v>246</v>
      </c>
    </row>
    <row r="126" spans="1:12" ht="12.75">
      <c r="A126" s="11" t="s">
        <v>183</v>
      </c>
      <c r="B126" s="11" t="s">
        <v>29</v>
      </c>
      <c r="C126" s="14">
        <v>0.996</v>
      </c>
      <c r="D126" s="13">
        <v>29</v>
      </c>
      <c r="E126" s="2">
        <v>0.034482758620689655</v>
      </c>
      <c r="F126" s="2"/>
      <c r="G126" s="1">
        <v>29</v>
      </c>
      <c r="H126" s="2">
        <v>0.034482758620689655</v>
      </c>
      <c r="I126" s="2"/>
      <c r="J126" s="2">
        <v>0.01900000000000006</v>
      </c>
      <c r="K126" s="2">
        <v>0.01700000000000003</v>
      </c>
      <c r="L126" s="14">
        <v>184956855</v>
      </c>
    </row>
    <row r="127" spans="1:12" ht="14.25">
      <c r="A127" s="11" t="s">
        <v>184</v>
      </c>
      <c r="B127" s="11" t="s">
        <v>29</v>
      </c>
      <c r="C127" s="14">
        <v>0.992</v>
      </c>
      <c r="D127" s="13">
        <v>29</v>
      </c>
      <c r="E127" s="2">
        <v>0.034482758620689655</v>
      </c>
      <c r="F127" s="2"/>
      <c r="G127" s="1">
        <v>29</v>
      </c>
      <c r="H127" s="2">
        <v>0.034482758620689655</v>
      </c>
      <c r="I127" s="2"/>
      <c r="J127" s="2" t="s">
        <v>46</v>
      </c>
      <c r="K127" s="2" t="s">
        <v>46</v>
      </c>
      <c r="L127" s="30" t="s">
        <v>246</v>
      </c>
    </row>
    <row r="128" spans="1:12" ht="12.75">
      <c r="A128" s="11" t="s">
        <v>185</v>
      </c>
      <c r="B128" s="11" t="s">
        <v>29</v>
      </c>
      <c r="C128" s="14">
        <v>0.727</v>
      </c>
      <c r="D128" s="13">
        <v>29</v>
      </c>
      <c r="E128" s="2">
        <v>0.10344827586206896</v>
      </c>
      <c r="F128" s="2"/>
      <c r="G128" s="1">
        <v>29</v>
      </c>
      <c r="H128" s="2">
        <v>0.10344827586206896</v>
      </c>
      <c r="I128" s="2"/>
      <c r="J128" s="2">
        <v>0.26299999999999996</v>
      </c>
      <c r="K128" s="2">
        <v>0.28900000000000003</v>
      </c>
      <c r="L128" s="14">
        <v>184956856</v>
      </c>
    </row>
    <row r="129" spans="1:12" ht="14.25">
      <c r="A129" s="11" t="s">
        <v>186</v>
      </c>
      <c r="B129" s="11" t="s">
        <v>29</v>
      </c>
      <c r="C129" s="14">
        <v>0.675</v>
      </c>
      <c r="D129" s="13">
        <v>29</v>
      </c>
      <c r="E129" s="2">
        <v>0.2413793103448276</v>
      </c>
      <c r="F129" s="2"/>
      <c r="G129" s="1">
        <v>29</v>
      </c>
      <c r="H129" s="2">
        <v>0.2413793103448276</v>
      </c>
      <c r="I129" s="2"/>
      <c r="J129" s="2" t="s">
        <v>46</v>
      </c>
      <c r="K129" s="2" t="s">
        <v>46</v>
      </c>
      <c r="L129" s="30" t="s">
        <v>246</v>
      </c>
    </row>
    <row r="130" spans="1:12" ht="12.75">
      <c r="A130" s="11" t="s">
        <v>187</v>
      </c>
      <c r="B130" s="11" t="s">
        <v>29</v>
      </c>
      <c r="C130" s="14">
        <v>0.818</v>
      </c>
      <c r="D130" s="13">
        <v>29</v>
      </c>
      <c r="E130" s="2">
        <v>0.10344827586206896</v>
      </c>
      <c r="F130" s="2"/>
      <c r="G130" s="1">
        <v>29</v>
      </c>
      <c r="H130" s="2">
        <v>0.10344827586206896</v>
      </c>
      <c r="I130" s="2"/>
      <c r="J130" s="2">
        <v>0.272</v>
      </c>
      <c r="K130" s="2">
        <v>0.2790000000000001</v>
      </c>
      <c r="L130" s="14">
        <v>184956854</v>
      </c>
    </row>
    <row r="131" spans="1:12" ht="14.25">
      <c r="A131" s="11" t="s">
        <v>188</v>
      </c>
      <c r="B131" s="11" t="s">
        <v>29</v>
      </c>
      <c r="C131" s="14">
        <v>0.583</v>
      </c>
      <c r="D131" s="13">
        <v>29</v>
      </c>
      <c r="E131" s="2">
        <v>0.10344827586206896</v>
      </c>
      <c r="F131" s="2"/>
      <c r="G131" s="1">
        <v>29</v>
      </c>
      <c r="H131" s="2">
        <v>0.10344827586206896</v>
      </c>
      <c r="I131" s="2"/>
      <c r="J131" s="2" t="s">
        <v>46</v>
      </c>
      <c r="K131" s="2" t="s">
        <v>46</v>
      </c>
      <c r="L131" s="30" t="s">
        <v>246</v>
      </c>
    </row>
    <row r="132" spans="1:12" ht="12.75">
      <c r="A132" s="11" t="s">
        <v>189</v>
      </c>
      <c r="B132" s="11" t="s">
        <v>30</v>
      </c>
      <c r="C132" s="14">
        <v>0.914</v>
      </c>
      <c r="D132" s="13">
        <v>40</v>
      </c>
      <c r="E132" s="2">
        <v>0.125</v>
      </c>
      <c r="F132" s="2"/>
      <c r="G132" s="1">
        <v>40</v>
      </c>
      <c r="H132" s="2">
        <v>0.125</v>
      </c>
      <c r="I132" s="2"/>
      <c r="J132" s="2">
        <v>0.22200000000000003</v>
      </c>
      <c r="K132" s="2">
        <v>0.20299999999999996</v>
      </c>
      <c r="L132" s="14">
        <v>184956861</v>
      </c>
    </row>
    <row r="133" spans="1:12" ht="12.75">
      <c r="A133" s="11" t="s">
        <v>190</v>
      </c>
      <c r="B133" s="11" t="s">
        <v>30</v>
      </c>
      <c r="C133" s="14">
        <v>0.691</v>
      </c>
      <c r="D133" s="13">
        <v>40</v>
      </c>
      <c r="E133" s="2">
        <v>0.05</v>
      </c>
      <c r="F133" s="2"/>
      <c r="G133" s="1">
        <v>40</v>
      </c>
      <c r="H133" s="2">
        <v>0.05</v>
      </c>
      <c r="I133" s="2"/>
      <c r="J133" s="2">
        <v>0.05299999999999997</v>
      </c>
      <c r="K133" s="2">
        <v>0.05700000000000003</v>
      </c>
      <c r="L133" s="14">
        <v>184956866</v>
      </c>
    </row>
    <row r="134" spans="1:12" ht="12.75">
      <c r="A134" s="11" t="s">
        <v>191</v>
      </c>
      <c r="B134" s="11" t="s">
        <v>30</v>
      </c>
      <c r="C134" s="14">
        <v>0.912</v>
      </c>
      <c r="D134" s="13">
        <v>39</v>
      </c>
      <c r="E134" s="2">
        <v>0.05128205128205128</v>
      </c>
      <c r="F134" s="2"/>
      <c r="G134" s="1">
        <v>39</v>
      </c>
      <c r="H134" s="2">
        <v>0.05128205128205128</v>
      </c>
      <c r="I134" s="2"/>
      <c r="J134" s="2">
        <v>0.04200000000000003</v>
      </c>
      <c r="K134" s="2">
        <v>0.04900000000000006</v>
      </c>
      <c r="L134" s="14">
        <v>184956867</v>
      </c>
    </row>
    <row r="135" spans="1:12" ht="12.75">
      <c r="A135" s="11" t="s">
        <v>192</v>
      </c>
      <c r="B135" s="11" t="s">
        <v>30</v>
      </c>
      <c r="C135" s="14">
        <v>0.942</v>
      </c>
      <c r="D135" s="13">
        <v>39</v>
      </c>
      <c r="E135" s="2">
        <v>0.05128205128205128</v>
      </c>
      <c r="F135" s="2"/>
      <c r="G135" s="1">
        <v>39</v>
      </c>
      <c r="H135" s="2">
        <v>0.05128205128205128</v>
      </c>
      <c r="I135" s="2"/>
      <c r="J135" s="2">
        <v>0.054000000000000055</v>
      </c>
      <c r="K135" s="2">
        <v>0.05900000000000006</v>
      </c>
      <c r="L135" s="14">
        <v>184956868</v>
      </c>
    </row>
    <row r="136" spans="1:12" ht="12.75">
      <c r="A136" s="11" t="s">
        <v>193</v>
      </c>
      <c r="B136" s="11" t="s">
        <v>30</v>
      </c>
      <c r="C136" s="14">
        <v>0.977</v>
      </c>
      <c r="D136" s="13">
        <v>40</v>
      </c>
      <c r="E136" s="2">
        <v>0.175</v>
      </c>
      <c r="F136" s="2"/>
      <c r="G136" s="1">
        <v>40</v>
      </c>
      <c r="H136" s="2">
        <v>0.175</v>
      </c>
      <c r="I136" s="2"/>
      <c r="J136" s="2">
        <v>0.13</v>
      </c>
      <c r="K136" s="2">
        <v>0.15099999999999994</v>
      </c>
      <c r="L136" s="14">
        <v>184956862</v>
      </c>
    </row>
    <row r="137" spans="1:12" ht="12.75">
      <c r="A137" s="11" t="s">
        <v>194</v>
      </c>
      <c r="B137" s="11" t="s">
        <v>30</v>
      </c>
      <c r="C137" s="14">
        <v>0.702</v>
      </c>
      <c r="D137" s="13">
        <v>40</v>
      </c>
      <c r="E137" s="2">
        <v>0.075</v>
      </c>
      <c r="F137" s="2"/>
      <c r="G137" s="1">
        <v>40</v>
      </c>
      <c r="H137" s="2">
        <v>0.075</v>
      </c>
      <c r="I137" s="2"/>
      <c r="J137" s="2">
        <v>0.075</v>
      </c>
      <c r="K137" s="2">
        <v>0.10200000000000004</v>
      </c>
      <c r="L137" s="14">
        <v>184956863</v>
      </c>
    </row>
    <row r="138" spans="1:12" ht="12.75">
      <c r="A138" s="11" t="s">
        <v>195</v>
      </c>
      <c r="B138" s="11" t="s">
        <v>30</v>
      </c>
      <c r="C138" s="14">
        <v>0.953</v>
      </c>
      <c r="D138" s="13">
        <v>40</v>
      </c>
      <c r="E138" s="2">
        <v>0.075</v>
      </c>
      <c r="F138" s="2"/>
      <c r="G138" s="1">
        <v>40</v>
      </c>
      <c r="H138" s="2">
        <v>0.075</v>
      </c>
      <c r="I138" s="2"/>
      <c r="J138" s="2">
        <v>0.07700000000000003</v>
      </c>
      <c r="K138" s="2">
        <v>0.10299999999999997</v>
      </c>
      <c r="L138" s="14">
        <v>184956864</v>
      </c>
    </row>
    <row r="139" spans="1:12" ht="14.25">
      <c r="A139" s="11" t="s">
        <v>196</v>
      </c>
      <c r="B139" s="11" t="s">
        <v>30</v>
      </c>
      <c r="C139" s="14">
        <v>0.924</v>
      </c>
      <c r="D139" s="13">
        <v>40</v>
      </c>
      <c r="E139" s="2">
        <v>0.075</v>
      </c>
      <c r="F139" s="2"/>
      <c r="G139" s="1">
        <v>40</v>
      </c>
      <c r="H139" s="2">
        <v>0.075</v>
      </c>
      <c r="I139" s="2"/>
      <c r="J139" s="2" t="s">
        <v>46</v>
      </c>
      <c r="K139" s="2" t="s">
        <v>46</v>
      </c>
      <c r="L139" s="30" t="s">
        <v>246</v>
      </c>
    </row>
    <row r="140" spans="1:12" ht="12.75">
      <c r="A140" s="11" t="s">
        <v>197</v>
      </c>
      <c r="B140" s="11" t="s">
        <v>30</v>
      </c>
      <c r="C140" s="14">
        <v>0.972</v>
      </c>
      <c r="D140" s="13">
        <v>39</v>
      </c>
      <c r="E140" s="2">
        <v>0.28205128205128205</v>
      </c>
      <c r="F140" s="2"/>
      <c r="G140" s="1">
        <v>39</v>
      </c>
      <c r="H140" s="2">
        <v>0.28205128205128205</v>
      </c>
      <c r="I140" s="2"/>
      <c r="J140" s="2">
        <v>0.23799999999999996</v>
      </c>
      <c r="K140" s="2">
        <v>0.26400000000000007</v>
      </c>
      <c r="L140" s="14">
        <v>184956865</v>
      </c>
    </row>
    <row r="141" spans="1:12" ht="14.25">
      <c r="A141" s="11" t="s">
        <v>198</v>
      </c>
      <c r="B141" s="11" t="s">
        <v>30</v>
      </c>
      <c r="C141" s="14">
        <v>0.827</v>
      </c>
      <c r="D141" s="13">
        <v>40</v>
      </c>
      <c r="E141" s="2">
        <v>0.075</v>
      </c>
      <c r="F141" s="2"/>
      <c r="G141" s="1">
        <v>40</v>
      </c>
      <c r="H141" s="2">
        <v>0.075</v>
      </c>
      <c r="I141" s="2"/>
      <c r="J141" s="2" t="s">
        <v>46</v>
      </c>
      <c r="K141" s="2" t="s">
        <v>46</v>
      </c>
      <c r="L141" s="30" t="s">
        <v>246</v>
      </c>
    </row>
    <row r="142" spans="1:12" ht="12.75">
      <c r="A142" s="11" t="s">
        <v>199</v>
      </c>
      <c r="B142" s="11" t="s">
        <v>31</v>
      </c>
      <c r="C142" s="14">
        <v>0.971</v>
      </c>
      <c r="D142" s="13">
        <v>10</v>
      </c>
      <c r="E142" s="2">
        <v>0.1</v>
      </c>
      <c r="F142" s="2"/>
      <c r="G142" s="1">
        <v>10</v>
      </c>
      <c r="H142" s="2">
        <v>0.1</v>
      </c>
      <c r="I142" s="2"/>
      <c r="J142" s="2">
        <v>0.01700000000000003</v>
      </c>
      <c r="K142" s="2">
        <v>0.02</v>
      </c>
      <c r="L142" s="14">
        <v>184956869</v>
      </c>
    </row>
    <row r="143" spans="1:12" ht="12.75">
      <c r="A143" s="11" t="s">
        <v>200</v>
      </c>
      <c r="B143" s="11" t="s">
        <v>32</v>
      </c>
      <c r="C143" s="14">
        <v>0.805</v>
      </c>
      <c r="D143" s="13">
        <v>10</v>
      </c>
      <c r="E143" s="2">
        <v>0.2</v>
      </c>
      <c r="F143" s="2"/>
      <c r="G143" s="1">
        <v>10</v>
      </c>
      <c r="H143" s="2">
        <v>0.2</v>
      </c>
      <c r="I143" s="2"/>
      <c r="J143" s="2">
        <v>0.16900000000000007</v>
      </c>
      <c r="K143" s="2">
        <v>0.17700000000000002</v>
      </c>
      <c r="L143" s="14">
        <v>184956870</v>
      </c>
    </row>
    <row r="144" spans="1:12" ht="14.25">
      <c r="A144" s="11" t="s">
        <v>201</v>
      </c>
      <c r="B144" s="11" t="s">
        <v>33</v>
      </c>
      <c r="C144" s="14">
        <v>0.504</v>
      </c>
      <c r="D144" s="13">
        <v>51</v>
      </c>
      <c r="E144" s="2">
        <v>0</v>
      </c>
      <c r="F144" s="2"/>
      <c r="G144" s="1">
        <v>39</v>
      </c>
      <c r="H144" s="2">
        <v>0</v>
      </c>
      <c r="I144" s="2"/>
      <c r="J144" s="2" t="s">
        <v>46</v>
      </c>
      <c r="K144" s="2" t="s">
        <v>46</v>
      </c>
      <c r="L144" s="30" t="s">
        <v>246</v>
      </c>
    </row>
    <row r="145" spans="1:12" ht="14.25">
      <c r="A145" s="11" t="s">
        <v>202</v>
      </c>
      <c r="B145" s="11" t="s">
        <v>33</v>
      </c>
      <c r="C145" s="14">
        <v>0.992</v>
      </c>
      <c r="D145" s="13">
        <v>51</v>
      </c>
      <c r="E145" s="2">
        <v>0.49</v>
      </c>
      <c r="F145" s="2"/>
      <c r="G145" s="1">
        <v>39</v>
      </c>
      <c r="H145" s="2">
        <v>0.41</v>
      </c>
      <c r="I145" s="2"/>
      <c r="J145" s="2" t="s">
        <v>46</v>
      </c>
      <c r="K145" s="2" t="s">
        <v>46</v>
      </c>
      <c r="L145" s="30" t="s">
        <v>246</v>
      </c>
    </row>
    <row r="146" spans="1:12" ht="14.25">
      <c r="A146" s="11" t="s">
        <v>203</v>
      </c>
      <c r="B146" s="11" t="s">
        <v>33</v>
      </c>
      <c r="C146" s="14">
        <v>0.755</v>
      </c>
      <c r="D146" s="13">
        <v>51</v>
      </c>
      <c r="E146" s="2">
        <v>0.18</v>
      </c>
      <c r="F146" s="2"/>
      <c r="G146" s="1">
        <v>39</v>
      </c>
      <c r="H146" s="2">
        <v>0.21</v>
      </c>
      <c r="I146" s="2"/>
      <c r="J146" s="2" t="s">
        <v>46</v>
      </c>
      <c r="K146" s="2" t="s">
        <v>46</v>
      </c>
      <c r="L146" s="30" t="s">
        <v>246</v>
      </c>
    </row>
    <row r="147" spans="1:12" ht="12.75">
      <c r="A147" s="11" t="s">
        <v>204</v>
      </c>
      <c r="B147" s="11" t="s">
        <v>34</v>
      </c>
      <c r="C147" s="14">
        <v>0.599</v>
      </c>
      <c r="D147" s="13">
        <v>18</v>
      </c>
      <c r="E147" s="2">
        <v>0.11</v>
      </c>
      <c r="F147" s="2"/>
      <c r="G147" s="1">
        <v>12</v>
      </c>
      <c r="H147" s="2">
        <v>0.08</v>
      </c>
      <c r="I147" s="2"/>
      <c r="J147" s="2">
        <v>0.14900000000000005</v>
      </c>
      <c r="K147" s="2">
        <v>0.17700000000000002</v>
      </c>
      <c r="L147" s="14">
        <v>184956873</v>
      </c>
    </row>
    <row r="148" spans="1:12" ht="12.75">
      <c r="A148" s="11" t="s">
        <v>205</v>
      </c>
      <c r="B148" s="11" t="s">
        <v>34</v>
      </c>
      <c r="C148" s="14">
        <v>0.898</v>
      </c>
      <c r="D148" s="13">
        <v>18</v>
      </c>
      <c r="E148" s="2">
        <v>0.39</v>
      </c>
      <c r="F148" s="2"/>
      <c r="G148" s="1">
        <v>12</v>
      </c>
      <c r="H148" s="2">
        <v>0.5</v>
      </c>
      <c r="I148" s="2"/>
      <c r="J148" s="2">
        <v>0.35200000000000004</v>
      </c>
      <c r="K148" s="2">
        <v>0.305</v>
      </c>
      <c r="L148" s="14">
        <v>184956874</v>
      </c>
    </row>
    <row r="149" spans="1:12" ht="14.25">
      <c r="A149" s="11" t="s">
        <v>206</v>
      </c>
      <c r="B149" s="11" t="s">
        <v>34</v>
      </c>
      <c r="C149" s="14">
        <v>0.982</v>
      </c>
      <c r="D149" s="13">
        <v>18</v>
      </c>
      <c r="E149" s="2">
        <v>0.44</v>
      </c>
      <c r="F149" s="2"/>
      <c r="G149" s="1">
        <v>12</v>
      </c>
      <c r="H149" s="2">
        <v>0.34</v>
      </c>
      <c r="I149" s="2"/>
      <c r="J149" s="2" t="s">
        <v>46</v>
      </c>
      <c r="K149" s="2" t="s">
        <v>46</v>
      </c>
      <c r="L149" s="30" t="s">
        <v>246</v>
      </c>
    </row>
    <row r="150" spans="1:12" ht="14.25">
      <c r="A150" s="11" t="s">
        <v>207</v>
      </c>
      <c r="B150" s="11" t="s">
        <v>34</v>
      </c>
      <c r="C150" s="14">
        <v>0.992</v>
      </c>
      <c r="D150" s="13">
        <v>19</v>
      </c>
      <c r="E150" s="2">
        <v>0.32</v>
      </c>
      <c r="F150" s="2"/>
      <c r="G150" s="1">
        <v>12</v>
      </c>
      <c r="H150" s="2">
        <v>0.34</v>
      </c>
      <c r="I150" s="2"/>
      <c r="J150" s="2" t="s">
        <v>46</v>
      </c>
      <c r="K150" s="2" t="s">
        <v>46</v>
      </c>
      <c r="L150" s="30" t="s">
        <v>246</v>
      </c>
    </row>
    <row r="151" spans="1:12" ht="14.25">
      <c r="A151" s="11" t="s">
        <v>208</v>
      </c>
      <c r="B151" s="11" t="s">
        <v>34</v>
      </c>
      <c r="C151" s="14">
        <v>0.773</v>
      </c>
      <c r="D151" s="13">
        <v>19</v>
      </c>
      <c r="E151" s="2">
        <v>0.26</v>
      </c>
      <c r="F151" s="2"/>
      <c r="G151" s="1">
        <v>12</v>
      </c>
      <c r="H151" s="2">
        <v>0.34</v>
      </c>
      <c r="I151" s="2"/>
      <c r="J151" s="2" t="s">
        <v>46</v>
      </c>
      <c r="K151" s="2" t="s">
        <v>46</v>
      </c>
      <c r="L151" s="30" t="s">
        <v>246</v>
      </c>
    </row>
    <row r="152" spans="1:12" ht="14.25">
      <c r="A152" s="11" t="s">
        <v>209</v>
      </c>
      <c r="B152" s="11" t="s">
        <v>34</v>
      </c>
      <c r="C152" s="14">
        <v>0.931</v>
      </c>
      <c r="D152" s="13">
        <v>7</v>
      </c>
      <c r="E152" s="2">
        <v>0.14</v>
      </c>
      <c r="F152" s="2"/>
      <c r="G152" s="1">
        <v>0</v>
      </c>
      <c r="H152" s="2" t="s">
        <v>47</v>
      </c>
      <c r="I152" s="2"/>
      <c r="J152" s="2" t="s">
        <v>46</v>
      </c>
      <c r="K152" s="2" t="s">
        <v>46</v>
      </c>
      <c r="L152" s="30" t="s">
        <v>246</v>
      </c>
    </row>
    <row r="153" spans="1:12" ht="14.25">
      <c r="A153" s="11" t="s">
        <v>210</v>
      </c>
      <c r="B153" s="11" t="s">
        <v>34</v>
      </c>
      <c r="C153" s="14">
        <v>0.674</v>
      </c>
      <c r="D153" s="13">
        <v>7</v>
      </c>
      <c r="E153" s="2">
        <v>0.29</v>
      </c>
      <c r="F153" s="2"/>
      <c r="G153" s="1">
        <v>0</v>
      </c>
      <c r="H153" s="2" t="s">
        <v>47</v>
      </c>
      <c r="I153" s="2"/>
      <c r="J153" s="15">
        <v>0.0040000000000000565</v>
      </c>
      <c r="K153" s="2">
        <v>0.005</v>
      </c>
      <c r="L153" s="14">
        <v>184956871</v>
      </c>
    </row>
    <row r="154" spans="1:12" ht="14.25">
      <c r="A154" s="11" t="s">
        <v>211</v>
      </c>
      <c r="B154" s="11" t="s">
        <v>34</v>
      </c>
      <c r="C154" s="14">
        <v>0.65</v>
      </c>
      <c r="D154" s="13">
        <v>4</v>
      </c>
      <c r="E154" s="2">
        <v>0.25</v>
      </c>
      <c r="F154" s="2"/>
      <c r="G154" s="1">
        <v>0</v>
      </c>
      <c r="H154" s="2" t="s">
        <v>47</v>
      </c>
      <c r="I154" s="2"/>
      <c r="J154" s="15" t="s">
        <v>48</v>
      </c>
      <c r="K154" s="15" t="s">
        <v>48</v>
      </c>
      <c r="L154" s="30" t="s">
        <v>246</v>
      </c>
    </row>
    <row r="155" spans="1:12" ht="14.25">
      <c r="A155" s="11" t="s">
        <v>212</v>
      </c>
      <c r="B155" s="11" t="s">
        <v>34</v>
      </c>
      <c r="C155" s="14">
        <v>0.939</v>
      </c>
      <c r="D155" s="13">
        <v>7</v>
      </c>
      <c r="E155" s="2">
        <v>0.29</v>
      </c>
      <c r="F155" s="2"/>
      <c r="G155" s="1">
        <v>0</v>
      </c>
      <c r="H155" s="2" t="s">
        <v>47</v>
      </c>
      <c r="I155" s="2"/>
      <c r="J155" s="15" t="s">
        <v>48</v>
      </c>
      <c r="K155" s="15" t="s">
        <v>48</v>
      </c>
      <c r="L155" s="30" t="s">
        <v>246</v>
      </c>
    </row>
    <row r="156" spans="1:12" ht="14.25">
      <c r="A156" s="11" t="s">
        <v>213</v>
      </c>
      <c r="B156" s="11" t="s">
        <v>34</v>
      </c>
      <c r="C156" s="14">
        <v>0.892</v>
      </c>
      <c r="D156" s="13">
        <v>19</v>
      </c>
      <c r="E156" s="2">
        <v>0.16</v>
      </c>
      <c r="F156" s="2"/>
      <c r="G156" s="1">
        <v>0</v>
      </c>
      <c r="H156" s="2" t="s">
        <v>47</v>
      </c>
      <c r="I156" s="2"/>
      <c r="J156" s="2">
        <v>0.005</v>
      </c>
      <c r="K156" s="2">
        <v>0.01</v>
      </c>
      <c r="L156" s="14">
        <v>184956872</v>
      </c>
    </row>
    <row r="157" spans="1:12" ht="14.25">
      <c r="A157" s="11" t="s">
        <v>214</v>
      </c>
      <c r="B157" s="11" t="s">
        <v>35</v>
      </c>
      <c r="C157" s="14">
        <v>0.602</v>
      </c>
      <c r="D157" s="13">
        <v>51</v>
      </c>
      <c r="E157" s="2">
        <v>0.09803921568627451</v>
      </c>
      <c r="F157" s="2"/>
      <c r="G157" s="13" t="s">
        <v>47</v>
      </c>
      <c r="H157" s="13" t="s">
        <v>47</v>
      </c>
      <c r="I157" s="2"/>
      <c r="J157" s="2">
        <v>0.04200000000000003</v>
      </c>
      <c r="K157" s="2">
        <v>0.03400000000000006</v>
      </c>
      <c r="L157" s="14">
        <v>184956875</v>
      </c>
    </row>
    <row r="158" spans="1:12" ht="14.25">
      <c r="A158" s="11" t="s">
        <v>215</v>
      </c>
      <c r="B158" s="11" t="s">
        <v>35</v>
      </c>
      <c r="C158" s="14">
        <v>0.707</v>
      </c>
      <c r="D158" s="13">
        <v>51</v>
      </c>
      <c r="E158" s="2">
        <v>0.0196078431372549</v>
      </c>
      <c r="F158" s="2"/>
      <c r="G158" s="1">
        <v>0</v>
      </c>
      <c r="H158" s="2" t="s">
        <v>47</v>
      </c>
      <c r="I158" s="2"/>
      <c r="J158" s="15" t="s">
        <v>48</v>
      </c>
      <c r="K158" s="15" t="s">
        <v>48</v>
      </c>
      <c r="L158" s="30" t="s">
        <v>246</v>
      </c>
    </row>
    <row r="159" spans="1:12" ht="14.25">
      <c r="A159" s="11" t="s">
        <v>216</v>
      </c>
      <c r="B159" s="11" t="s">
        <v>35</v>
      </c>
      <c r="C159" s="14">
        <v>0.874</v>
      </c>
      <c r="D159" s="13">
        <v>51</v>
      </c>
      <c r="E159" s="2">
        <v>0.058823529411764705</v>
      </c>
      <c r="F159" s="2"/>
      <c r="G159" s="13" t="s">
        <v>47</v>
      </c>
      <c r="H159" s="13" t="s">
        <v>47</v>
      </c>
      <c r="I159" s="2"/>
      <c r="J159" s="2">
        <v>0.04299999999999997</v>
      </c>
      <c r="K159" s="2">
        <v>0.03200000000000003</v>
      </c>
      <c r="L159" s="14">
        <v>184956876</v>
      </c>
    </row>
    <row r="160" spans="1:12" ht="12.75">
      <c r="A160" s="11" t="s">
        <v>217</v>
      </c>
      <c r="B160" s="11" t="s">
        <v>36</v>
      </c>
      <c r="C160" s="12">
        <v>0.976</v>
      </c>
      <c r="D160" s="13">
        <v>99</v>
      </c>
      <c r="E160" s="2">
        <v>0.2727272727272727</v>
      </c>
      <c r="F160" s="2"/>
      <c r="G160" s="1">
        <v>10</v>
      </c>
      <c r="H160" s="2">
        <v>0.2</v>
      </c>
      <c r="I160" s="2"/>
      <c r="J160" s="2">
        <v>0.07400000000000005</v>
      </c>
      <c r="K160" s="2">
        <v>0.055999999999999946</v>
      </c>
      <c r="L160" s="14">
        <v>184956877</v>
      </c>
    </row>
    <row r="161" spans="1:12" ht="14.25">
      <c r="A161" s="11" t="s">
        <v>218</v>
      </c>
      <c r="B161" s="11" t="s">
        <v>36</v>
      </c>
      <c r="C161" s="12">
        <v>0.935</v>
      </c>
      <c r="D161" s="13">
        <v>99</v>
      </c>
      <c r="E161" s="2">
        <v>0.2727272727272727</v>
      </c>
      <c r="F161" s="2"/>
      <c r="G161" s="1">
        <v>10</v>
      </c>
      <c r="H161" s="2">
        <v>0.2</v>
      </c>
      <c r="I161" s="2"/>
      <c r="J161" s="15" t="s">
        <v>48</v>
      </c>
      <c r="K161" s="15" t="s">
        <v>48</v>
      </c>
      <c r="L161" s="30" t="s">
        <v>246</v>
      </c>
    </row>
    <row r="162" spans="1:12" ht="14.25">
      <c r="A162" s="11" t="s">
        <v>219</v>
      </c>
      <c r="B162" s="11" t="s">
        <v>37</v>
      </c>
      <c r="C162" s="14">
        <v>0.704</v>
      </c>
      <c r="D162" s="13">
        <v>22</v>
      </c>
      <c r="E162" s="2">
        <v>0.05</v>
      </c>
      <c r="F162" s="2"/>
      <c r="G162" s="1">
        <v>12</v>
      </c>
      <c r="H162" s="2">
        <v>0</v>
      </c>
      <c r="I162" s="2"/>
      <c r="J162" s="2" t="s">
        <v>46</v>
      </c>
      <c r="K162" s="2" t="s">
        <v>46</v>
      </c>
      <c r="L162" s="30" t="s">
        <v>246</v>
      </c>
    </row>
    <row r="163" spans="1:12" ht="12.75">
      <c r="A163" s="11" t="s">
        <v>220</v>
      </c>
      <c r="B163" s="11" t="s">
        <v>37</v>
      </c>
      <c r="C163" s="14">
        <v>0.621</v>
      </c>
      <c r="D163" s="13">
        <v>23</v>
      </c>
      <c r="E163" s="2">
        <v>0.39</v>
      </c>
      <c r="F163" s="2"/>
      <c r="G163" s="1">
        <v>13</v>
      </c>
      <c r="H163" s="2">
        <v>0.31</v>
      </c>
      <c r="I163" s="2"/>
      <c r="J163" s="2">
        <v>0.14900000000000005</v>
      </c>
      <c r="K163" s="2">
        <v>0.14099999999999993</v>
      </c>
      <c r="L163" s="14">
        <v>184956878</v>
      </c>
    </row>
    <row r="164" spans="1:12" ht="14.25">
      <c r="A164" s="11" t="s">
        <v>221</v>
      </c>
      <c r="B164" s="11" t="s">
        <v>38</v>
      </c>
      <c r="C164" s="14">
        <v>0.991</v>
      </c>
      <c r="D164" s="13">
        <v>32</v>
      </c>
      <c r="E164" s="2">
        <v>0.09</v>
      </c>
      <c r="F164" s="2"/>
      <c r="G164" s="1">
        <v>10</v>
      </c>
      <c r="H164" s="2">
        <v>0.2</v>
      </c>
      <c r="I164" s="2"/>
      <c r="J164" s="2" t="s">
        <v>46</v>
      </c>
      <c r="K164" s="2" t="s">
        <v>46</v>
      </c>
      <c r="L164" s="30" t="s">
        <v>246</v>
      </c>
    </row>
    <row r="165" spans="1:12" ht="12.75">
      <c r="A165" s="11" t="s">
        <v>222</v>
      </c>
      <c r="B165" s="11" t="s">
        <v>39</v>
      </c>
      <c r="C165" s="14">
        <v>0.844</v>
      </c>
      <c r="D165" s="13">
        <v>183</v>
      </c>
      <c r="E165" s="2">
        <v>0.02</v>
      </c>
      <c r="F165" s="2"/>
      <c r="G165" s="1">
        <v>55</v>
      </c>
      <c r="H165" s="2">
        <v>0.04</v>
      </c>
      <c r="I165" s="2"/>
      <c r="J165" s="2">
        <v>0.029000000000000057</v>
      </c>
      <c r="K165" s="2">
        <v>0.03</v>
      </c>
      <c r="L165" s="14">
        <v>184956880</v>
      </c>
    </row>
    <row r="166" spans="1:12" ht="12.75">
      <c r="A166" s="11" t="s">
        <v>223</v>
      </c>
      <c r="B166" s="11" t="s">
        <v>39</v>
      </c>
      <c r="C166" s="14">
        <v>0.568</v>
      </c>
      <c r="D166" s="13">
        <v>150</v>
      </c>
      <c r="E166" s="2">
        <v>0.28</v>
      </c>
      <c r="F166" s="2"/>
      <c r="G166" s="1">
        <v>59</v>
      </c>
      <c r="H166" s="2">
        <v>0.12</v>
      </c>
      <c r="I166" s="2"/>
      <c r="J166" s="2">
        <v>0.07299999999999997</v>
      </c>
      <c r="K166" s="2">
        <v>0.07599999999999994</v>
      </c>
      <c r="L166" s="14">
        <v>184956881</v>
      </c>
    </row>
    <row r="167" spans="1:12" ht="14.25">
      <c r="A167" s="11" t="s">
        <v>224</v>
      </c>
      <c r="B167" s="11" t="s">
        <v>39</v>
      </c>
      <c r="C167" s="14">
        <v>0.743</v>
      </c>
      <c r="D167" s="13">
        <v>175</v>
      </c>
      <c r="E167" s="2">
        <v>0.11</v>
      </c>
      <c r="F167" s="2"/>
      <c r="G167" s="1">
        <v>60</v>
      </c>
      <c r="H167" s="2">
        <v>0.07</v>
      </c>
      <c r="I167" s="2"/>
      <c r="J167" s="2" t="s">
        <v>46</v>
      </c>
      <c r="K167" s="2" t="s">
        <v>46</v>
      </c>
      <c r="L167" s="30" t="s">
        <v>246</v>
      </c>
    </row>
    <row r="168" spans="1:12" ht="14.25">
      <c r="A168" s="11" t="s">
        <v>225</v>
      </c>
      <c r="B168" s="11" t="s">
        <v>39</v>
      </c>
      <c r="C168" s="14">
        <v>0.757</v>
      </c>
      <c r="D168" s="13">
        <v>175</v>
      </c>
      <c r="E168" s="2">
        <v>0.08</v>
      </c>
      <c r="F168" s="2"/>
      <c r="G168" s="1">
        <v>63</v>
      </c>
      <c r="H168" s="2">
        <v>0</v>
      </c>
      <c r="I168" s="2"/>
      <c r="J168" s="15" t="s">
        <v>48</v>
      </c>
      <c r="K168" s="15" t="s">
        <v>48</v>
      </c>
      <c r="L168" s="30" t="s">
        <v>246</v>
      </c>
    </row>
    <row r="169" spans="1:12" ht="12.75">
      <c r="A169" s="11" t="s">
        <v>226</v>
      </c>
      <c r="B169" s="11" t="s">
        <v>39</v>
      </c>
      <c r="C169" s="14">
        <v>0.953</v>
      </c>
      <c r="D169" s="13">
        <v>150</v>
      </c>
      <c r="E169" s="2">
        <v>0.4</v>
      </c>
      <c r="F169" s="2"/>
      <c r="G169" s="1">
        <v>62</v>
      </c>
      <c r="H169" s="2">
        <v>0.18</v>
      </c>
      <c r="I169" s="2"/>
      <c r="J169" s="2">
        <v>0.11099999999999995</v>
      </c>
      <c r="K169" s="2">
        <v>0.11200000000000003</v>
      </c>
      <c r="L169" s="14">
        <v>184956882</v>
      </c>
    </row>
    <row r="170" spans="1:12" ht="14.25">
      <c r="A170" s="11" t="s">
        <v>227</v>
      </c>
      <c r="B170" s="11" t="s">
        <v>39</v>
      </c>
      <c r="C170" s="14">
        <v>0.618</v>
      </c>
      <c r="D170" s="13">
        <v>117</v>
      </c>
      <c r="E170" s="2">
        <v>0.04</v>
      </c>
      <c r="F170" s="2"/>
      <c r="G170" s="1">
        <v>59</v>
      </c>
      <c r="H170" s="2">
        <v>0.02</v>
      </c>
      <c r="I170" s="2"/>
      <c r="J170" s="2" t="s">
        <v>46</v>
      </c>
      <c r="K170" s="2" t="s">
        <v>46</v>
      </c>
      <c r="L170" s="30" t="s">
        <v>246</v>
      </c>
    </row>
    <row r="171" spans="1:12" ht="12.75">
      <c r="A171" s="11" t="s">
        <v>228</v>
      </c>
      <c r="B171" s="11" t="s">
        <v>39</v>
      </c>
      <c r="C171" s="14">
        <v>0.951</v>
      </c>
      <c r="D171" s="13">
        <v>175</v>
      </c>
      <c r="E171" s="2">
        <v>0.19</v>
      </c>
      <c r="F171" s="2"/>
      <c r="G171" s="1">
        <v>63</v>
      </c>
      <c r="H171" s="2">
        <v>0.17</v>
      </c>
      <c r="I171" s="2"/>
      <c r="J171" s="2">
        <v>0.11400000000000006</v>
      </c>
      <c r="K171" s="2">
        <v>0.11</v>
      </c>
      <c r="L171" s="14">
        <v>184956879</v>
      </c>
    </row>
    <row r="172" spans="1:12" ht="14.25">
      <c r="A172" s="11" t="s">
        <v>229</v>
      </c>
      <c r="B172" s="11" t="s">
        <v>39</v>
      </c>
      <c r="C172" s="14">
        <v>0.772</v>
      </c>
      <c r="D172" s="13">
        <v>188</v>
      </c>
      <c r="E172" s="2">
        <v>0.05</v>
      </c>
      <c r="F172" s="2"/>
      <c r="G172" s="1">
        <v>59</v>
      </c>
      <c r="H172" s="2">
        <v>0.02</v>
      </c>
      <c r="I172" s="2"/>
      <c r="J172" s="15" t="s">
        <v>48</v>
      </c>
      <c r="K172" s="15" t="s">
        <v>48</v>
      </c>
      <c r="L172" s="30" t="s">
        <v>246</v>
      </c>
    </row>
    <row r="173" spans="1:12" ht="14.25">
      <c r="A173" s="11" t="s">
        <v>230</v>
      </c>
      <c r="B173" s="11" t="s">
        <v>40</v>
      </c>
      <c r="C173" s="14">
        <v>0.893</v>
      </c>
      <c r="D173" s="13">
        <v>103</v>
      </c>
      <c r="E173" s="2">
        <f>27/D173</f>
        <v>0.2621359223300971</v>
      </c>
      <c r="F173" s="2"/>
      <c r="G173" s="1">
        <v>11</v>
      </c>
      <c r="H173" s="2">
        <v>0</v>
      </c>
      <c r="I173" s="2"/>
      <c r="J173" s="15" t="s">
        <v>48</v>
      </c>
      <c r="K173" s="15" t="s">
        <v>48</v>
      </c>
      <c r="L173" s="30" t="s">
        <v>246</v>
      </c>
    </row>
    <row r="174" spans="1:12" ht="12.75">
      <c r="A174" s="11" t="s">
        <v>231</v>
      </c>
      <c r="B174" s="11" t="s">
        <v>40</v>
      </c>
      <c r="C174" s="14">
        <v>0.891</v>
      </c>
      <c r="D174" s="13">
        <v>103</v>
      </c>
      <c r="E174" s="2">
        <f>(103-88)/D174</f>
        <v>0.14563106796116504</v>
      </c>
      <c r="F174" s="2"/>
      <c r="G174" s="1">
        <v>11</v>
      </c>
      <c r="H174" s="2">
        <v>0.36363636363636365</v>
      </c>
      <c r="I174" s="2"/>
      <c r="J174" s="2">
        <v>0.18599999999999994</v>
      </c>
      <c r="K174" s="2">
        <v>0.16799999999999998</v>
      </c>
      <c r="L174" s="14">
        <v>184956883</v>
      </c>
    </row>
    <row r="175" spans="1:12" ht="14.25">
      <c r="A175" s="11" t="s">
        <v>232</v>
      </c>
      <c r="B175" s="11" t="s">
        <v>40</v>
      </c>
      <c r="C175" s="14">
        <v>0.598</v>
      </c>
      <c r="D175" s="13">
        <v>103</v>
      </c>
      <c r="E175" s="2">
        <f>(D175-63)/D175</f>
        <v>0.3883495145631068</v>
      </c>
      <c r="F175" s="2"/>
      <c r="G175" s="1">
        <v>11</v>
      </c>
      <c r="H175" s="2">
        <v>0.09090909090909091</v>
      </c>
      <c r="I175" s="2"/>
      <c r="J175" s="2" t="s">
        <v>46</v>
      </c>
      <c r="K175" s="2" t="s">
        <v>46</v>
      </c>
      <c r="L175" s="30" t="s">
        <v>246</v>
      </c>
    </row>
    <row r="176" spans="1:12" ht="14.25">
      <c r="A176" s="11" t="s">
        <v>233</v>
      </c>
      <c r="B176" s="11" t="s">
        <v>41</v>
      </c>
      <c r="C176" s="14">
        <v>0.984</v>
      </c>
      <c r="D176" s="13">
        <v>40</v>
      </c>
      <c r="E176" s="2">
        <v>0.125</v>
      </c>
      <c r="F176" s="2"/>
      <c r="G176" s="1">
        <v>40</v>
      </c>
      <c r="H176" s="2">
        <v>0.125</v>
      </c>
      <c r="I176" s="2"/>
      <c r="J176" s="15" t="s">
        <v>48</v>
      </c>
      <c r="K176" s="15" t="s">
        <v>48</v>
      </c>
      <c r="L176" s="30" t="s">
        <v>246</v>
      </c>
    </row>
    <row r="177" spans="1:12" ht="12.75">
      <c r="A177" s="11" t="s">
        <v>234</v>
      </c>
      <c r="B177" s="11" t="s">
        <v>41</v>
      </c>
      <c r="C177" s="14">
        <v>0.957</v>
      </c>
      <c r="D177" s="13">
        <v>40</v>
      </c>
      <c r="E177" s="2">
        <v>0.025</v>
      </c>
      <c r="F177" s="2"/>
      <c r="G177" s="1">
        <v>40</v>
      </c>
      <c r="H177" s="2">
        <v>0.025</v>
      </c>
      <c r="I177" s="2"/>
      <c r="J177" s="2">
        <v>0.07099999999999994</v>
      </c>
      <c r="K177" s="2">
        <v>0.05700000000000003</v>
      </c>
      <c r="L177" s="14">
        <v>184956888</v>
      </c>
    </row>
    <row r="178" spans="1:12" ht="12.75">
      <c r="A178" s="11" t="s">
        <v>235</v>
      </c>
      <c r="B178" s="11" t="s">
        <v>41</v>
      </c>
      <c r="C178" s="14">
        <v>0.966</v>
      </c>
      <c r="D178" s="13">
        <v>41</v>
      </c>
      <c r="E178" s="2">
        <v>0.07317073170731707</v>
      </c>
      <c r="F178" s="2"/>
      <c r="G178" s="1">
        <v>41</v>
      </c>
      <c r="H178" s="2">
        <v>0.07317073170731707</v>
      </c>
      <c r="I178" s="2"/>
      <c r="J178" s="15">
        <v>0.0029999999999999714</v>
      </c>
      <c r="K178" s="2">
        <v>0.007000000000000029</v>
      </c>
      <c r="L178" s="14">
        <v>184956884</v>
      </c>
    </row>
    <row r="179" spans="1:12" ht="12.75">
      <c r="A179" s="11" t="s">
        <v>236</v>
      </c>
      <c r="B179" s="11" t="s">
        <v>41</v>
      </c>
      <c r="C179" s="14">
        <v>0.86</v>
      </c>
      <c r="D179" s="13">
        <v>41</v>
      </c>
      <c r="E179" s="2">
        <v>0.12195121951219512</v>
      </c>
      <c r="F179" s="2"/>
      <c r="G179" s="1">
        <v>41</v>
      </c>
      <c r="H179" s="2">
        <v>0.12195121951219512</v>
      </c>
      <c r="I179" s="2"/>
      <c r="J179" s="2">
        <v>0.04299999999999997</v>
      </c>
      <c r="K179" s="2">
        <v>0.05799999999999997</v>
      </c>
      <c r="L179" s="14">
        <v>184956885</v>
      </c>
    </row>
    <row r="180" spans="1:12" ht="12.75">
      <c r="A180" s="11" t="s">
        <v>237</v>
      </c>
      <c r="B180" s="11" t="s">
        <v>41</v>
      </c>
      <c r="C180" s="14">
        <v>0.895</v>
      </c>
      <c r="D180" s="13">
        <v>41</v>
      </c>
      <c r="E180" s="2">
        <v>0.07317073170731707</v>
      </c>
      <c r="F180" s="2"/>
      <c r="G180" s="1">
        <v>41</v>
      </c>
      <c r="H180" s="2">
        <v>0.07317073170731707</v>
      </c>
      <c r="I180" s="2"/>
      <c r="J180" s="2">
        <v>0.07200000000000002</v>
      </c>
      <c r="K180" s="2">
        <v>0.09900000000000006</v>
      </c>
      <c r="L180" s="14">
        <v>184956886</v>
      </c>
    </row>
    <row r="181" spans="1:12" ht="14.25">
      <c r="A181" s="11" t="s">
        <v>238</v>
      </c>
      <c r="B181" s="11" t="s">
        <v>41</v>
      </c>
      <c r="C181" s="14">
        <v>0.886</v>
      </c>
      <c r="D181" s="13">
        <v>41</v>
      </c>
      <c r="E181" s="2">
        <v>0.12195121951219512</v>
      </c>
      <c r="F181" s="2"/>
      <c r="G181" s="1">
        <v>41</v>
      </c>
      <c r="H181" s="2">
        <v>0.12195121951219512</v>
      </c>
      <c r="I181" s="2"/>
      <c r="J181" s="2" t="s">
        <v>46</v>
      </c>
      <c r="K181" s="2" t="s">
        <v>46</v>
      </c>
      <c r="L181" s="30" t="s">
        <v>246</v>
      </c>
    </row>
    <row r="182" spans="1:12" ht="12.75">
      <c r="A182" s="11" t="s">
        <v>239</v>
      </c>
      <c r="B182" s="11" t="s">
        <v>41</v>
      </c>
      <c r="C182" s="14">
        <v>0.972</v>
      </c>
      <c r="D182" s="13">
        <v>41</v>
      </c>
      <c r="E182" s="2">
        <v>0.12195121951219512</v>
      </c>
      <c r="F182" s="2"/>
      <c r="G182" s="1">
        <v>41</v>
      </c>
      <c r="H182" s="2">
        <v>0.12195121951219512</v>
      </c>
      <c r="I182" s="2"/>
      <c r="J182" s="2">
        <v>0.054000000000000055</v>
      </c>
      <c r="K182" s="2">
        <v>0.06200000000000003</v>
      </c>
      <c r="L182" s="14">
        <v>184956887</v>
      </c>
    </row>
    <row r="183" spans="1:12" ht="14.25">
      <c r="A183" s="11" t="s">
        <v>240</v>
      </c>
      <c r="B183" s="11" t="s">
        <v>41</v>
      </c>
      <c r="C183" s="14">
        <v>0.989</v>
      </c>
      <c r="D183" s="13">
        <v>41</v>
      </c>
      <c r="E183" s="2">
        <v>0.12195121951219512</v>
      </c>
      <c r="F183" s="2"/>
      <c r="G183" s="1">
        <v>41</v>
      </c>
      <c r="H183" s="2">
        <v>0.12195121951219512</v>
      </c>
      <c r="I183" s="2"/>
      <c r="J183" s="2" t="s">
        <v>46</v>
      </c>
      <c r="K183" s="2" t="s">
        <v>46</v>
      </c>
      <c r="L183" s="30" t="s">
        <v>246</v>
      </c>
    </row>
    <row r="184" spans="1:12" ht="14.25">
      <c r="A184" s="11" t="s">
        <v>241</v>
      </c>
      <c r="B184" s="11" t="s">
        <v>42</v>
      </c>
      <c r="C184" s="14">
        <v>0.628</v>
      </c>
      <c r="D184" s="13">
        <v>38</v>
      </c>
      <c r="E184" s="2">
        <v>0.3421052631578947</v>
      </c>
      <c r="F184" s="2"/>
      <c r="G184" s="13" t="s">
        <v>47</v>
      </c>
      <c r="H184" s="13" t="s">
        <v>47</v>
      </c>
      <c r="I184" s="2"/>
      <c r="J184" s="2" t="s">
        <v>46</v>
      </c>
      <c r="K184" s="2" t="s">
        <v>46</v>
      </c>
      <c r="L184" s="30" t="s">
        <v>246</v>
      </c>
    </row>
    <row r="185" spans="1:12" ht="14.25">
      <c r="A185" s="11" t="s">
        <v>242</v>
      </c>
      <c r="B185" s="11" t="s">
        <v>42</v>
      </c>
      <c r="C185" s="14">
        <v>0.722</v>
      </c>
      <c r="D185" s="13">
        <v>38</v>
      </c>
      <c r="E185" s="2">
        <v>0.07894736842105263</v>
      </c>
      <c r="F185" s="2"/>
      <c r="G185" s="13" t="s">
        <v>47</v>
      </c>
      <c r="H185" s="13" t="s">
        <v>47</v>
      </c>
      <c r="I185" s="2"/>
      <c r="J185" s="2" t="s">
        <v>46</v>
      </c>
      <c r="K185" s="2" t="s">
        <v>46</v>
      </c>
      <c r="L185" s="30" t="s">
        <v>246</v>
      </c>
    </row>
    <row r="186" spans="1:12" ht="14.25">
      <c r="A186" s="11" t="s">
        <v>243</v>
      </c>
      <c r="B186" s="11" t="s">
        <v>43</v>
      </c>
      <c r="C186" s="14">
        <v>0.859</v>
      </c>
      <c r="D186" s="13">
        <v>33</v>
      </c>
      <c r="E186" s="2">
        <v>0.42424242424242425</v>
      </c>
      <c r="F186" s="2"/>
      <c r="G186" s="1">
        <v>33</v>
      </c>
      <c r="H186" s="2">
        <v>0.42424242424242425</v>
      </c>
      <c r="I186" s="2"/>
      <c r="J186" s="2" t="s">
        <v>46</v>
      </c>
      <c r="K186" s="2" t="s">
        <v>46</v>
      </c>
      <c r="L186" s="30" t="s">
        <v>246</v>
      </c>
    </row>
    <row r="187" spans="1:12" ht="12.75">
      <c r="A187" s="18" t="s">
        <v>244</v>
      </c>
      <c r="B187" s="18" t="s">
        <v>43</v>
      </c>
      <c r="C187" s="19">
        <v>0.914</v>
      </c>
      <c r="D187" s="20">
        <v>33</v>
      </c>
      <c r="E187" s="21">
        <v>0.42424242424242425</v>
      </c>
      <c r="F187" s="21"/>
      <c r="G187" s="4">
        <v>33</v>
      </c>
      <c r="H187" s="21">
        <v>0.42424242424242425</v>
      </c>
      <c r="I187" s="21"/>
      <c r="J187" s="21">
        <v>0.499</v>
      </c>
      <c r="K187" s="2">
        <v>0.495</v>
      </c>
      <c r="L187" s="14">
        <v>184956890</v>
      </c>
    </row>
    <row r="188" spans="1:12" ht="13.5" thickBot="1">
      <c r="A188" s="22" t="s">
        <v>245</v>
      </c>
      <c r="B188" s="22" t="s">
        <v>43</v>
      </c>
      <c r="C188" s="23">
        <v>0.684</v>
      </c>
      <c r="D188" s="24">
        <v>32</v>
      </c>
      <c r="E188" s="25">
        <v>0.5</v>
      </c>
      <c r="F188" s="25"/>
      <c r="G188" s="26">
        <v>32</v>
      </c>
      <c r="H188" s="25">
        <v>0.5</v>
      </c>
      <c r="I188" s="25"/>
      <c r="J188" s="25">
        <v>0.36200000000000004</v>
      </c>
      <c r="K188" s="25">
        <v>0.39399999999999996</v>
      </c>
      <c r="L188" s="23">
        <v>184956889</v>
      </c>
    </row>
    <row r="190" ht="14.25">
      <c r="A190" s="27" t="s">
        <v>49</v>
      </c>
    </row>
    <row r="191" ht="14.25">
      <c r="A191" s="27" t="s">
        <v>50</v>
      </c>
    </row>
    <row r="192" ht="14.25">
      <c r="A192" s="27" t="s">
        <v>51</v>
      </c>
    </row>
    <row r="193" ht="14.25">
      <c r="A193" s="27" t="s">
        <v>52</v>
      </c>
    </row>
    <row r="194" ht="14.25">
      <c r="A194" s="29" t="s">
        <v>60</v>
      </c>
    </row>
  </sheetData>
  <mergeCells count="3">
    <mergeCell ref="D3:E3"/>
    <mergeCell ref="G3:H3"/>
    <mergeCell ref="A1:L1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9" scale="80" r:id="rId1"/>
  <rowBreaks count="1" manualBreakCount="1">
    <brk id="122" max="11" man="1"/>
  </rowBreaks>
  <colBreaks count="1" manualBreakCount="1">
    <brk id="12" max="1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</dc:creator>
  <cp:keywords/>
  <dc:description/>
  <cp:lastModifiedBy>Camille</cp:lastModifiedBy>
  <cp:lastPrinted>2010-02-15T15:19:54Z</cp:lastPrinted>
  <dcterms:created xsi:type="dcterms:W3CDTF">2010-01-15T14:12:43Z</dcterms:created>
  <dcterms:modified xsi:type="dcterms:W3CDTF">2010-02-15T15:19:55Z</dcterms:modified>
  <cp:category/>
  <cp:version/>
  <cp:contentType/>
  <cp:contentStatus/>
</cp:coreProperties>
</file>