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720" yWindow="720" windowWidth="20860" windowHeight="13920" tabRatio="500" activeTab="0"/>
  </bookViews>
  <sheets>
    <sheet name="Hoja1" sheetId="1" r:id="rId1"/>
  </sheets>
  <definedNames/>
  <calcPr fullCalcOnLoad="1"/>
</workbook>
</file>

<file path=xl/sharedStrings.xml><?xml version="1.0" encoding="utf-8"?>
<sst xmlns="http://schemas.openxmlformats.org/spreadsheetml/2006/main" count="5737" uniqueCount="722">
  <si>
    <t>Table S1. Details of regions interrogated with the MLPA probes and summary of MLPA results obtained for each probe.</t>
  </si>
  <si>
    <t>Hughes et al. (2006) genotyped polymorphisms spanning the cluster of CFH and 5 CFH-related genes on chromosome 1q23 in 173 individuals with severe neovascular age-related macular degeneration (ARMD; see 603075) and 170 elderly controls with no signs of ARMD. They found that a haplotype carrying an 84-kb deletion of the CFHR1 and and CFHR3 genes (605336.0001) was associated with decreased risk of ARMD.Extending their previous work (see Hughes et al., 2006), Zipfel et al. (2007) found that the CFHR1/CFHR3 deletion was associated with an increased risk of atypical hemolytic-uremic syndrome (aHUS; 235400) in 2 independent European cohorts. Zipfel et al. (2007) noted that the present study showed an opposite effect for the variant from that of Hughes et al. (2006), which may be due to a disease-modifying action of the deletion or linkage disequilibrium between the deletion and other susceptibility alleles.</t>
  </si>
  <si>
    <t>(0.04,0.6,1.13,1.33)</t>
  </si>
  <si>
    <t>GI_10440561-S</t>
  </si>
  <si>
    <t>Chr1B_Pop_1</t>
  </si>
  <si>
    <t>(0.94,1.16)</t>
  </si>
  <si>
    <t>GI_34222107-S</t>
  </si>
  <si>
    <t>NM_015690</t>
  </si>
  <si>
    <t>A_14_P121377</t>
  </si>
  <si>
    <t>ITM2C</t>
  </si>
  <si>
    <t>GI_4504374-S</t>
  </si>
  <si>
    <t>NM_000186</t>
  </si>
  <si>
    <t>Chr1B_Pop_2</t>
  </si>
  <si>
    <t>CFHR1</t>
  </si>
  <si>
    <t>NM_021023</t>
  </si>
  <si>
    <t>CFH</t>
  </si>
  <si>
    <t>(0.87)</t>
  </si>
  <si>
    <t>CNV</t>
  </si>
  <si>
    <t>chrom</t>
  </si>
  <si>
    <t>chromStart</t>
  </si>
  <si>
    <t>chromEnd</t>
  </si>
  <si>
    <t>Platform</t>
  </si>
  <si>
    <t>Landmark</t>
  </si>
  <si>
    <t>GEN MLPA Probe</t>
  </si>
  <si>
    <t>Probe CNV</t>
  </si>
  <si>
    <t>CEU</t>
  </si>
  <si>
    <t>YRI</t>
  </si>
  <si>
    <t>p_global</t>
  </si>
  <si>
    <t>CEU.YRI</t>
  </si>
  <si>
    <t>CEU.CHB</t>
  </si>
  <si>
    <t>CHB.YRI</t>
  </si>
  <si>
    <t>oligont</t>
  </si>
  <si>
    <t>A_14_P122885</t>
  </si>
  <si>
    <t>loss</t>
  </si>
  <si>
    <t>FBXO2</t>
  </si>
  <si>
    <t>Fora</t>
  </si>
  <si>
    <t>No</t>
  </si>
  <si>
    <t>(0.97)</t>
  </si>
  <si>
    <t>NA</t>
  </si>
  <si>
    <t>WGTP</t>
  </si>
  <si>
    <t>BAC</t>
  </si>
  <si>
    <t>RP11-335G20; RP11-157K08; RP11-448K03</t>
  </si>
  <si>
    <t>TMEM50A; TMEM57; RHD</t>
  </si>
  <si>
    <t>LC0248</t>
  </si>
  <si>
    <t>Yes</t>
  </si>
  <si>
    <t>chr1_25511185_25570393_A</t>
  </si>
  <si>
    <t>TMEM50A</t>
  </si>
  <si>
    <t>chr1_255_A</t>
  </si>
  <si>
    <t>(0.92)</t>
  </si>
  <si>
    <t>GI_20357549-S</t>
  </si>
  <si>
    <t>NM_014313</t>
  </si>
  <si>
    <t>chr1_25511185_25570393_B</t>
  </si>
  <si>
    <t>RHCE</t>
  </si>
  <si>
    <t>chr1_255_B</t>
  </si>
  <si>
    <t>(0.1,0.67,1.21)</t>
  </si>
  <si>
    <t>GI_11321586-S</t>
  </si>
  <si>
    <t>NM_002113</t>
  </si>
  <si>
    <t>A_14_P105959</t>
  </si>
  <si>
    <t>JPT</t>
  </si>
  <si>
    <t>gain</t>
  </si>
  <si>
    <t>ZBTB41</t>
  </si>
  <si>
    <t>(1.01,1.32)</t>
  </si>
  <si>
    <t>GI_34916045-S</t>
  </si>
  <si>
    <t>NM_194314</t>
  </si>
  <si>
    <t>A_14_P130790</t>
  </si>
  <si>
    <t>IL10</t>
  </si>
  <si>
    <t>LC1120</t>
  </si>
  <si>
    <t>(1.03)</t>
  </si>
  <si>
    <t>chr2</t>
  </si>
  <si>
    <t>A_14_123490</t>
  </si>
  <si>
    <t>REL</t>
  </si>
  <si>
    <t>LC1890</t>
  </si>
  <si>
    <t>A_14_P111794</t>
  </si>
  <si>
    <t>POLR1A</t>
  </si>
  <si>
    <t>LC2025</t>
  </si>
  <si>
    <t>A_14_P110276</t>
  </si>
  <si>
    <t>(1.01)</t>
  </si>
  <si>
    <t>GI_7661685-S</t>
  </si>
  <si>
    <t>NM_015425</t>
  </si>
  <si>
    <t>WDSUB1</t>
  </si>
  <si>
    <t>A_14_P114658</t>
  </si>
  <si>
    <t>STK36</t>
  </si>
  <si>
    <t>chr1_72389150_72578706_B</t>
  </si>
  <si>
    <t>None</t>
  </si>
  <si>
    <t>chr1_723_B</t>
  </si>
  <si>
    <t>(0.05,2.12,3.02)</t>
  </si>
  <si>
    <t>A_14_P131082; A_14_P103187; A_14_P135298</t>
  </si>
  <si>
    <t>PDE4DIP</t>
  </si>
  <si>
    <t>LC0752</t>
  </si>
  <si>
    <t>Chr1_Pop_1</t>
  </si>
  <si>
    <t>(1.02)</t>
  </si>
  <si>
    <t>Chr1_Pop_2</t>
  </si>
  <si>
    <t>Agilent 44K + 185K</t>
  </si>
  <si>
    <t>A_14_P102601; A_14_P107780; A_14_P117452; A_14_P116812; A_14_P136242</t>
  </si>
  <si>
    <t>CFH; CFHR3; CFHR4; CFHR1</t>
  </si>
  <si>
    <t>LC1055</t>
  </si>
  <si>
    <t>Chr1_193470134</t>
  </si>
  <si>
    <t>CFHR3</t>
  </si>
  <si>
    <t>GI_20336218-A</t>
  </si>
  <si>
    <t>CN state 1</t>
  </si>
  <si>
    <t>CN state 2</t>
  </si>
  <si>
    <t>CN state 3</t>
  </si>
  <si>
    <t>CN state 4</t>
  </si>
  <si>
    <t>Chi.square test</t>
  </si>
  <si>
    <t>NM_138616</t>
  </si>
  <si>
    <t>RP11-763J10</t>
  </si>
  <si>
    <t>ND</t>
  </si>
  <si>
    <t>Complex</t>
  </si>
  <si>
    <t>NEGR1</t>
  </si>
  <si>
    <t>LC0493</t>
  </si>
  <si>
    <t>chr1_72389150_72578706_A</t>
  </si>
  <si>
    <t>(0.12,1.23,2.23)</t>
  </si>
  <si>
    <t>GI_4507820-S</t>
  </si>
  <si>
    <t>NM_001077</t>
  </si>
  <si>
    <t>UGT2B15</t>
  </si>
  <si>
    <t>A_14_P131750</t>
  </si>
  <si>
    <t>A_14_P201706</t>
  </si>
  <si>
    <t>NDST3</t>
  </si>
  <si>
    <t>LC5470</t>
  </si>
  <si>
    <t>(0.98,1.3)</t>
  </si>
  <si>
    <t>GI_4758765-S</t>
  </si>
  <si>
    <t>NM_004784</t>
  </si>
  <si>
    <t>(0.79,0.87)</t>
  </si>
  <si>
    <t>GI_27754173-S</t>
  </si>
  <si>
    <t>NM_173808</t>
  </si>
  <si>
    <t>CNVID</t>
  </si>
  <si>
    <t>Array Type</t>
  </si>
  <si>
    <t># probes</t>
  </si>
  <si>
    <t>Population</t>
  </si>
  <si>
    <t>Type</t>
  </si>
  <si>
    <t>Genes in CNV</t>
  </si>
  <si>
    <t>Known CNV</t>
  </si>
  <si>
    <t>Known SD</t>
  </si>
  <si>
    <t>MLPA probe Name</t>
  </si>
  <si>
    <t>alternate Probe Name</t>
  </si>
  <si>
    <t>CN Inferred Median</t>
  </si>
  <si>
    <t>Array Agreement</t>
  </si>
  <si>
    <t>#</t>
  </si>
  <si>
    <t>%</t>
  </si>
  <si>
    <t>CHB + JPT</t>
  </si>
  <si>
    <t>YRI</t>
  </si>
  <si>
    <t>Notes on conservation</t>
  </si>
  <si>
    <t>Candidate for human developmental disorder Syndactyly type 1. FU is the human homologue of the Drosophila gene fused whose product fused is a positive regulator of the transcription factor Cubitus interruptus (Ci). Thus, FU may act as a regulator of the human counterparts of Ci, the GLI transcription factors. Since Ci and GLI are targets of Hedgehog signaling in development and morphogenesis, it is expected that FU plays an important role in Sonic, Desert and/or Indian Hedgehog induced cellular signaling. The human developmental disorder Syndactyly type 1 (SD1) maps to this region on chromosome 2 and the FU coding region was sequenced using genomic DNA from an affected individual in a linked family. While no FU mutations were found, three single nucleotide polymorphisms were identified. The expression pattern of FU was thoroughly investigated and all examined tissues express FU. It is also clear that different tissues express transcripts of different sizes and some tissues express more than one transcript. By means of nested PCR of specific regions in RT/PCR generated cDNA, it was possible to verify two alternative splicing events. This also suggests the existence of at least two additional protein isoforms besides the FU protein that has previously been described. CONCLUSIONS: The FU gene and its genomic structure was identified. FU is a candidate gene for SD1, but we have not identified a pathogenic mutation in the FU coding region in a family with SD1. The sequence information and expression analyses show that transcripts of different sizes are expressed and subjected to alternative splicing. Thus, mRNAs may contain different 5'UTRs and encode different protein isoforms. Furthermore, FU is able to enhance the activity of GLI2 but not of GLI1, implicating FU in some aspects of Hedgehog signaling.</t>
  </si>
  <si>
    <t>chr5_130_A</t>
  </si>
  <si>
    <t>chr5_130466896_30619811_B_LYRM7</t>
  </si>
  <si>
    <t>LOC90624/LYRM7</t>
  </si>
  <si>
    <t>chr5_130_B_LYRM7</t>
  </si>
  <si>
    <t>(0.78,0.91)</t>
  </si>
  <si>
    <t>GI_32171235-S</t>
  </si>
  <si>
    <t>NM_181705</t>
  </si>
  <si>
    <t>A_14_P116280</t>
  </si>
  <si>
    <t>chr1</t>
  </si>
  <si>
    <t>Agilent 44K</t>
  </si>
  <si>
    <t>RP1L1</t>
  </si>
  <si>
    <t>LC10408</t>
  </si>
  <si>
    <t>A_16_P11552816; A_16_P11552828</t>
  </si>
  <si>
    <t>LC7667</t>
  </si>
  <si>
    <t>chr5_150_A</t>
  </si>
  <si>
    <t>(0.02,0.73,1.21)</t>
  </si>
  <si>
    <t>chr5_150_B</t>
  </si>
  <si>
    <t>chr6</t>
  </si>
  <si>
    <t>A_14_P127637</t>
  </si>
  <si>
    <t>MRPL2</t>
  </si>
  <si>
    <t>CTD-2310B5</t>
  </si>
  <si>
    <t>LPA</t>
  </si>
  <si>
    <t>LC8985</t>
  </si>
  <si>
    <t>Chr6_Pop_1</t>
  </si>
  <si>
    <t>(1.08,1.32)</t>
  </si>
  <si>
    <t>GI_5031884-S</t>
  </si>
  <si>
    <t>NM_005577</t>
  </si>
  <si>
    <t>Chr6_Pop_2</t>
  </si>
  <si>
    <t xml:space="preserve">GI_5031884-S </t>
  </si>
  <si>
    <t>C3orf1</t>
  </si>
  <si>
    <t>GI_7706124-S</t>
  </si>
  <si>
    <t>NM_016589</t>
  </si>
  <si>
    <t>A_14_P107328</t>
  </si>
  <si>
    <t>FAIM</t>
  </si>
  <si>
    <t>GI_8922535-S</t>
  </si>
  <si>
    <t>NM_018147</t>
  </si>
  <si>
    <t>RP11-0789C12</t>
  </si>
  <si>
    <t>chr3_147989731_148192104_A</t>
  </si>
  <si>
    <t>chr3_147_A</t>
  </si>
  <si>
    <t>(0.9)</t>
  </si>
  <si>
    <t>chr3_147989731_148192104_B</t>
  </si>
  <si>
    <t>chr3_147_B</t>
  </si>
  <si>
    <t>(0.93)</t>
  </si>
  <si>
    <t>A_16_P11001977; A_16_P11002001; A_16_P11002038</t>
  </si>
  <si>
    <t>LC3802</t>
  </si>
  <si>
    <t>Chr3_164046699</t>
  </si>
  <si>
    <t>(0.01,0.2,1.48,2.17)</t>
  </si>
  <si>
    <t>A_14_P136595</t>
  </si>
  <si>
    <t>DGKG</t>
  </si>
  <si>
    <t>GI_4503314-S</t>
  </si>
  <si>
    <t>NM_001346</t>
  </si>
  <si>
    <t>A_14_P114869</t>
  </si>
  <si>
    <t>LEPREL1</t>
  </si>
  <si>
    <t>LC3979</t>
  </si>
  <si>
    <t>chr4</t>
  </si>
  <si>
    <t>A_14_P119653</t>
  </si>
  <si>
    <t>C4orf25</t>
  </si>
  <si>
    <t>LC4159</t>
  </si>
  <si>
    <t>A_14_P201208</t>
  </si>
  <si>
    <t>PHOX2B</t>
  </si>
  <si>
    <t>Mutations involved in several medical conditions associated to Hirschprung's disease</t>
  </si>
  <si>
    <t>LC4628</t>
  </si>
  <si>
    <t>(1.01,1.11)</t>
  </si>
  <si>
    <t>RP11-0165D10</t>
  </si>
  <si>
    <t>LOC729884; TMPRSS11E; UGT2B17</t>
  </si>
  <si>
    <t>LC4909</t>
  </si>
  <si>
    <t>Chr4_69231671</t>
  </si>
  <si>
    <t>UGT2B17</t>
  </si>
  <si>
    <t xml:space="preserve">Prostate Cancer. UGT2B17 belongs to the family of UDP-glucuronosyltransferases (UGTs; EC 2.4.1.17), enzymes that catalyze the transfer of glucuronic acid from uridine diphosphoglucuronic acid to a variety of substrates, including steroid hormones. The UGT2B17 and UGT2B15 genes share 95% sequence identity and appear to represent a tandem duplication. Using gene-specific primers, Wilson et al. (2004) demonstrated that a 150-kb genomic interval spanning the entire UGTB17 gene was absent in some human DNA samples, indicating that UGT2B17 is present in the human genome as a deletion polymorphism linked to UGT2B15. The UGT2B17 deletion polymorphism showed mendelian segregation and allele frequencies that differed between African Americans and Caucasians. </t>
  </si>
  <si>
    <t>GI_26665892-S</t>
  </si>
  <si>
    <t>NM_002125</t>
  </si>
  <si>
    <t>Retinitis Pigmentosa 1. Characterization of RP1L1, a highly polymorphic paralog of the retinitis pigmentosa 1 (RP1) gene. By analysis of the RP1L1 gene in 60 probands with autosomal dominant retinitis pigmentosa (see 180100), Bowne et al. (2003) identified a polymorphic 16-amino acid repeat, a common 21-bp deletion, and numerous polymorphic missense and silent substitutions. However, despite the large amount of variation in RP1L1, no disease-causing mutations were identified.</t>
  </si>
  <si>
    <t>GI_40255277-S</t>
  </si>
  <si>
    <t>NM_178857</t>
  </si>
  <si>
    <t>A_16_P12182779; A_16_P12182796; A_16_P12182814; A_16_P12182829; A_16_P12182836; A_16_P12182850; A_16_P12182870; A_16_P12182888; A_16_P12182903; A_16_P12182918; A_16_P12182939; A_16_P12182951; A_16_P12182969</t>
  </si>
  <si>
    <t>LC10533</t>
  </si>
  <si>
    <t>Chr8_39356595</t>
  </si>
  <si>
    <t>(0.04,0.64,1.28)</t>
  </si>
  <si>
    <t>RP11-513O17</t>
  </si>
  <si>
    <t>LC10610</t>
  </si>
  <si>
    <t>Chr8_Pop_1</t>
  </si>
  <si>
    <t>(0.86)</t>
  </si>
  <si>
    <t>Chr8_Pop_2</t>
  </si>
  <si>
    <t>RP11-0815G16;RP11-0430H18</t>
  </si>
  <si>
    <t>LC10611</t>
  </si>
  <si>
    <t>chr8_58249439_58314315_A</t>
  </si>
  <si>
    <t>chr8_582_A</t>
  </si>
  <si>
    <t>(0.91)</t>
  </si>
  <si>
    <t>GALNTL4</t>
  </si>
  <si>
    <t>LC12976</t>
  </si>
  <si>
    <t>GI_38348337-S</t>
  </si>
  <si>
    <t>chr8_582_B</t>
  </si>
  <si>
    <t>A_14_P129459</t>
  </si>
  <si>
    <t>A_14_P120771</t>
  </si>
  <si>
    <t>PALLD</t>
  </si>
  <si>
    <t>chr5</t>
  </si>
  <si>
    <t>A_14_P127677</t>
  </si>
  <si>
    <t>LC6592</t>
  </si>
  <si>
    <t>A_14_P113338</t>
  </si>
  <si>
    <t>PDZD2</t>
  </si>
  <si>
    <t>LC6769</t>
  </si>
  <si>
    <t>(0.95)</t>
  </si>
  <si>
    <t>GI_30061506-I</t>
  </si>
  <si>
    <t>NM_178140</t>
  </si>
  <si>
    <t>A_16_P11428328; A_16_P11428330</t>
  </si>
  <si>
    <t>LC7017</t>
  </si>
  <si>
    <t>chr5_704_A</t>
  </si>
  <si>
    <t>AK130833</t>
  </si>
  <si>
    <t>(0.72,1.1)</t>
  </si>
  <si>
    <t>chr5_704_B</t>
  </si>
  <si>
    <t>(0.78,1.21)</t>
  </si>
  <si>
    <t>A_14_P126481</t>
  </si>
  <si>
    <t>RP11-0160J23</t>
  </si>
  <si>
    <t>chr8_58249439_58314315_B</t>
  </si>
  <si>
    <t>HINT1; LOC90624</t>
  </si>
  <si>
    <t>LC7530</t>
  </si>
  <si>
    <t>chr5_130466896_30619811_A</t>
  </si>
  <si>
    <t>GI_19745179-S</t>
  </si>
  <si>
    <t>NM_016289</t>
  </si>
  <si>
    <t>A_14_P103008</t>
  </si>
  <si>
    <t>BOK</t>
  </si>
  <si>
    <t>LC2814</t>
  </si>
  <si>
    <t>(1.04)</t>
  </si>
  <si>
    <t>NM_032515</t>
  </si>
  <si>
    <t>chr3</t>
  </si>
  <si>
    <t>A_14_P112600</t>
  </si>
  <si>
    <t>SEC22L3</t>
  </si>
  <si>
    <t>GI_21536310-I</t>
  </si>
  <si>
    <t>NM_004206</t>
  </si>
  <si>
    <t>Agilent 185K</t>
  </si>
  <si>
    <t>A_16_P10818588; A_16_P10818601; A_16_P10818602</t>
  </si>
  <si>
    <t>LC3153</t>
  </si>
  <si>
    <t>Chr3_46771035</t>
  </si>
  <si>
    <t>A_14_P131328</t>
  </si>
  <si>
    <t>DZIP3</t>
  </si>
  <si>
    <t>A_14_P125094</t>
  </si>
  <si>
    <t>A_14_P122219; A_16_P1209190</t>
  </si>
  <si>
    <t>chr7_143_A</t>
  </si>
  <si>
    <t>A_16_P12089601; A_16_P12089611; A_16_P12089619</t>
  </si>
  <si>
    <t>Chr7_141965669</t>
  </si>
  <si>
    <t>chr8</t>
  </si>
  <si>
    <t>A_14_P139202</t>
  </si>
  <si>
    <t>RP11-410M8</t>
  </si>
  <si>
    <t>LC9545</t>
  </si>
  <si>
    <t>AP4M1</t>
  </si>
  <si>
    <t>GI_14917110-S</t>
  </si>
  <si>
    <t>NM_004722</t>
  </si>
  <si>
    <t>RP11-0466J06;RP11-0634O11;RP11-0714J20</t>
  </si>
  <si>
    <t>FLJ43692; OR2A42; OR2A1; OR2A7; ARHGEF5</t>
  </si>
  <si>
    <t>LC10016</t>
  </si>
  <si>
    <t>chr7_143_B</t>
  </si>
  <si>
    <t>LC10013</t>
  </si>
  <si>
    <t>A_16_P13678497; A_14_P127743; A_16_P13678506; A_16_P13678507; A_14_P112130</t>
  </si>
  <si>
    <t>KIAA0251</t>
  </si>
  <si>
    <t>LC16730</t>
  </si>
  <si>
    <t>A_14_P127743</t>
  </si>
  <si>
    <t>None. Angiopoietins are proteins with important roles in vascular development and angiogenesis. All angiopoietins bind with similar affinity to an endothelial cell-specific tyrosine-protein kinase receptor. The protein encoded by this gene is a secreted glycoprotein that activates the receptor by inducing its tyrosine phosphorylation. It plays a critical role in mediating reciprocal interactions between the endothelium and surrounding matrix and mesenchyme. The protein also contributes to blood vessel maturation and stability, and may be involved in early development of the heart.It may have a potential therapeutic utility since it can be used for specifically targeting tumor vasculature or for promoting angiogenic processes in certain organs such as an ischemic heart.</t>
  </si>
  <si>
    <t>chr8_108_A</t>
  </si>
  <si>
    <t>GI_21328452-I</t>
  </si>
  <si>
    <t>NM_001146</t>
  </si>
  <si>
    <t>A_14_P125316</t>
  </si>
  <si>
    <t>LC16761</t>
  </si>
  <si>
    <t>(0.94)</t>
  </si>
  <si>
    <t>(0.78,0.95)</t>
  </si>
  <si>
    <t>chr9</t>
  </si>
  <si>
    <t>A_14_P133280</t>
  </si>
  <si>
    <t>RNF38</t>
  </si>
  <si>
    <t>A_16_P11653717; A_16_P11653730; A_16_P11653733; A_16_P11653747</t>
  </si>
  <si>
    <t>HLA-DRB5</t>
  </si>
  <si>
    <t>LC8208</t>
  </si>
  <si>
    <t>Chr6_32594054</t>
  </si>
  <si>
    <t>chr8_108563957_108697012_B</t>
  </si>
  <si>
    <t>chr8_108_B</t>
  </si>
  <si>
    <t>Multiple Sclerosis. The rarity of MS among Samis, Turkmen, Uzbeks, Kazakhs, Kyrgyzis, native Siberians, North and South Amerindians, Chinese, Japanese, African blacks and New Zealand Maoris, as well as the high risk among Sardinians, Parsis and Palestinians, clearly indicate that the different susceptibilities of distinct racial and ethnic groups are an important determinant of the uneven geographic distribution of the disease. Veure http://telusplanet.net/public/dgarneau/health4h1.htm</t>
  </si>
  <si>
    <t>(0.04,0.87,1.7)</t>
  </si>
  <si>
    <t>GI_38348197-S</t>
  </si>
  <si>
    <t>NM_198441</t>
  </si>
  <si>
    <t>COMMD6</t>
  </si>
  <si>
    <t>GI_45333908-I</t>
  </si>
  <si>
    <t>NM_203497</t>
  </si>
  <si>
    <t>A_14_P114194</t>
  </si>
  <si>
    <t>chr14</t>
  </si>
  <si>
    <t>A_14_P134451</t>
  </si>
  <si>
    <t>BATF</t>
  </si>
  <si>
    <t>GI_18375640-S</t>
  </si>
  <si>
    <t>NM_006399</t>
  </si>
  <si>
    <t>RP11-379F22</t>
  </si>
  <si>
    <t>LC16055</t>
  </si>
  <si>
    <t>Chr14_Pop_1</t>
  </si>
  <si>
    <t>(0.7,1.18)</t>
  </si>
  <si>
    <t>Chr14_Pop_2</t>
  </si>
  <si>
    <t>chr15</t>
  </si>
  <si>
    <t>RP11-603B24</t>
  </si>
  <si>
    <t>LC16090</t>
  </si>
  <si>
    <t>Chr15_Pop_1</t>
  </si>
  <si>
    <t>(0.88,1.27)</t>
  </si>
  <si>
    <t>None. This gene encodes a protein with a coiled-coil motif and a RING-H2 motif (C3H2C2) at its carboxy-terminus. The RING motif is a zinc-binding domain found in a large set of proteins playing roles in diverse cellular processes including oncogenesis, development, signal transduction, and apoptosis. Alternate transcriptional splice variants, encoding different isoforms, have been characterized.</t>
  </si>
  <si>
    <t>(0.22,0.92,1.55)</t>
  </si>
  <si>
    <t>RP11-342F21</t>
  </si>
  <si>
    <t>LC11580</t>
  </si>
  <si>
    <t>Chr9_Pop_1</t>
  </si>
  <si>
    <t>Chr9_Pop_2</t>
  </si>
  <si>
    <t>BC038565</t>
  </si>
  <si>
    <t>(1.11)</t>
  </si>
  <si>
    <t>A_14_P109840</t>
  </si>
  <si>
    <t>KIAA0515</t>
  </si>
  <si>
    <t>LC11807</t>
  </si>
  <si>
    <t>chr10</t>
  </si>
  <si>
    <t>A_14_P114639</t>
  </si>
  <si>
    <t>A_14_P104547</t>
  </si>
  <si>
    <t>ANUBL1</t>
  </si>
  <si>
    <t>LC12274</t>
  </si>
  <si>
    <t>GI_28376663-S</t>
  </si>
  <si>
    <t>NM_174890</t>
  </si>
  <si>
    <t>A_14_P113241</t>
  </si>
  <si>
    <t>CTNNA3</t>
  </si>
  <si>
    <t>LC12398</t>
  </si>
  <si>
    <t>GI_7019570-S</t>
  </si>
  <si>
    <t>NM_013266</t>
  </si>
  <si>
    <t>A_14_P123353</t>
  </si>
  <si>
    <t>LRRC21</t>
  </si>
  <si>
    <t xml:space="preserve">GI_14149693-S </t>
  </si>
  <si>
    <t>NM_015613</t>
  </si>
  <si>
    <t>RP11-153G04</t>
  </si>
  <si>
    <t>LCOR</t>
  </si>
  <si>
    <t>Chr10_Pop_1</t>
  </si>
  <si>
    <t>Chr10_Pop_2</t>
  </si>
  <si>
    <t xml:space="preserve">GI_39930472-S </t>
  </si>
  <si>
    <t>NM_032440</t>
  </si>
  <si>
    <t>chr11</t>
  </si>
  <si>
    <t>A_14_P138611</t>
  </si>
  <si>
    <t>NM_198516</t>
  </si>
  <si>
    <t>A_14_P106601</t>
  </si>
  <si>
    <t>METT5D1</t>
  </si>
  <si>
    <t xml:space="preserve">GI_22749298-S </t>
  </si>
  <si>
    <t>NM_152636</t>
  </si>
  <si>
    <t>A_14_P114204</t>
  </si>
  <si>
    <t>RPS6KB2</t>
  </si>
  <si>
    <t>GI_4506738-S</t>
  </si>
  <si>
    <t>NM_003952</t>
  </si>
  <si>
    <t>chr12</t>
  </si>
  <si>
    <t>A_16_P12993513; A_16_P12993516</t>
  </si>
  <si>
    <t>PRR4; PRH1</t>
  </si>
  <si>
    <t>LC13838</t>
  </si>
  <si>
    <t>chr12_111_A</t>
  </si>
  <si>
    <t>PRR4</t>
  </si>
  <si>
    <t>(0.03,0.68,1.32)</t>
  </si>
  <si>
    <t>GI_9945309-S</t>
  </si>
  <si>
    <t>NM_006250</t>
  </si>
  <si>
    <t>chr12_111_B</t>
  </si>
  <si>
    <t>(0.73,1.07,1.37)</t>
  </si>
  <si>
    <t>A_14_P124921</t>
  </si>
  <si>
    <t>RP11-782A18</t>
  </si>
  <si>
    <t>ANGPT1</t>
  </si>
  <si>
    <t>LC10803</t>
  </si>
  <si>
    <t>chr8_108563957_108697012_A</t>
  </si>
  <si>
    <t>chr7</t>
  </si>
  <si>
    <t>A_14_P201709</t>
  </si>
  <si>
    <t>ITGB8</t>
  </si>
  <si>
    <t>GI_4504778-S</t>
  </si>
  <si>
    <t>NM_002214</t>
  </si>
  <si>
    <t>A_14_P136499</t>
  </si>
  <si>
    <t>(0.92,1.04)</t>
  </si>
  <si>
    <t>A_14_P133100</t>
  </si>
  <si>
    <t>JAZF1</t>
  </si>
  <si>
    <t>(0.99)</t>
  </si>
  <si>
    <t>GI_31341302-S</t>
  </si>
  <si>
    <t>NM_175061</t>
  </si>
  <si>
    <t>A_14_P124351</t>
  </si>
  <si>
    <t>RP11-34O10; RP11-484D23</t>
  </si>
  <si>
    <t>A_14_P200223</t>
  </si>
  <si>
    <t>AP4M1; TAF6</t>
  </si>
  <si>
    <t>LC9753</t>
  </si>
  <si>
    <t>TOP3A; SHMT1; SMCR8; LOC654346</t>
  </si>
  <si>
    <t>LC17377</t>
  </si>
  <si>
    <t>Schizophrenia. Required for vesicle-mediated transport. Catalyzes the fusion of transport vesicles within the Golgi cisternae. Is also required for transport from the endoplasmic reticulum to the Golgi stack. Seem to function as a fusion protein required for the delivery of cargo proteins to all compartments of the Golgi stack independent of vesicle origin.Associated to schizophrenia</t>
  </si>
  <si>
    <t>chr17_420_B</t>
  </si>
  <si>
    <t>RP11-771D19;RP11-104O05</t>
  </si>
  <si>
    <t>chr17_314_A_CCL18</t>
  </si>
  <si>
    <t>GI_22547150-S</t>
  </si>
  <si>
    <t>Chr15_Pop_2</t>
  </si>
  <si>
    <t>chr16</t>
  </si>
  <si>
    <t>chr19</t>
  </si>
  <si>
    <t>Chr16_Pop_1</t>
  </si>
  <si>
    <t>LC17522</t>
  </si>
  <si>
    <t>chr17_415_A</t>
  </si>
  <si>
    <t>KIAA1267</t>
  </si>
  <si>
    <t>A_16_P13850603; A_16_P13850604</t>
  </si>
  <si>
    <t>chr17_429_B´</t>
  </si>
  <si>
    <t>chr17_429_B</t>
  </si>
  <si>
    <t>chr17_42973027_43038163_B</t>
  </si>
  <si>
    <t>(1.07,1.95)</t>
  </si>
  <si>
    <t>A_14_P118600</t>
  </si>
  <si>
    <t>RP11-633K03;RP11-51L05</t>
  </si>
  <si>
    <t>EFCAB3</t>
  </si>
  <si>
    <t>LC17608</t>
  </si>
  <si>
    <t>chr17_57650339_57724323_A</t>
  </si>
  <si>
    <t>chr17_576_A</t>
  </si>
  <si>
    <t>chr17_57650339_57724323_B</t>
  </si>
  <si>
    <t>A_14_P126897</t>
  </si>
  <si>
    <t>PKP2</t>
  </si>
  <si>
    <t>A_14_P200775</t>
  </si>
  <si>
    <t>ADAMTS20</t>
  </si>
  <si>
    <t>C12orf50</t>
  </si>
  <si>
    <t>(0.96)</t>
  </si>
  <si>
    <t>GI_22749212-S</t>
  </si>
  <si>
    <t>NM_152589</t>
  </si>
  <si>
    <t>A_14_P106863</t>
  </si>
  <si>
    <t>chr13</t>
  </si>
  <si>
    <t>A_14_P126141</t>
  </si>
  <si>
    <t>GTF2F2</t>
  </si>
  <si>
    <t>A_14_P111905</t>
  </si>
  <si>
    <t>chr17_18215871_18318880_A</t>
  </si>
  <si>
    <t>chr17_182_A</t>
  </si>
  <si>
    <t>chr17_18215871_18318880_BC040601</t>
  </si>
  <si>
    <t>BC040601</t>
  </si>
  <si>
    <t>LC17388</t>
  </si>
  <si>
    <t>chr17_182_BC040601</t>
  </si>
  <si>
    <t>RP11-104J23; RP11-355O04</t>
  </si>
  <si>
    <t>CCL16; CCL14; CCL15; CCL23; CCL18; CCL3; CCL4</t>
  </si>
  <si>
    <t>LC17457</t>
  </si>
  <si>
    <t>chr17_31410352_31466733_A_CCL18</t>
  </si>
  <si>
    <t>CCL18</t>
  </si>
  <si>
    <t>Belongs to the group II decarboxylase family.</t>
  </si>
  <si>
    <t>GI_39930344-S</t>
  </si>
  <si>
    <t>NM_015027</t>
  </si>
  <si>
    <t>Chr16_Pop_2</t>
  </si>
  <si>
    <t>A_16_P13701011; A_16_P13701013; A_16_P13701014; A_16_P13701027; A_16_P13701043</t>
  </si>
  <si>
    <t>LC16821</t>
  </si>
  <si>
    <t>Chr16_32481309</t>
  </si>
  <si>
    <t>A_16_P13716849; A_16_P13716851; A_16_P13716865</t>
  </si>
  <si>
    <t>LC16875</t>
  </si>
  <si>
    <t>chr16_543_A</t>
  </si>
  <si>
    <t>chr16_543_B</t>
  </si>
  <si>
    <t>A_14_P102312</t>
  </si>
  <si>
    <t>PDPR</t>
  </si>
  <si>
    <t>LC16959</t>
  </si>
  <si>
    <t xml:space="preserve">A_16_P13743312; </t>
  </si>
  <si>
    <t>HPR</t>
  </si>
  <si>
    <t>LC16970</t>
  </si>
  <si>
    <t>Chr16_70653608</t>
  </si>
  <si>
    <t>LCP1</t>
  </si>
  <si>
    <t>GI_7382490-S</t>
  </si>
  <si>
    <t>NM_002298</t>
  </si>
  <si>
    <t>RP11-279F15</t>
  </si>
  <si>
    <t>FLJ40296</t>
  </si>
  <si>
    <t>LC14892</t>
  </si>
  <si>
    <t>Chr13_Pop_1</t>
  </si>
  <si>
    <t>(0.81,1.19)</t>
  </si>
  <si>
    <t>Chr13_Pop_2</t>
  </si>
  <si>
    <t>A_14_P128372</t>
  </si>
  <si>
    <t>Frontotemporal dementia. Protection against Tau neurodegeneration.Aminopeptidases are a group of exopeptidases that hydrolyze amino acids from the N terminus of a peptide substrate. Puromycin-sensitive aminopeptidase (EC 3.4.11.14) contains the zinc-binding domain characteristic of the gluzincin group of zinc metalloproteases. Npepps expression was increased in multiple brain regions in a mouse model of frontotemporal dementia (FTD; 600274) compared to control mice. In Drosophila, Npepps protected against tau-induced neurodegeneration, whereas loss of Npepps exacerbated neurodegeneration. Immunoblot, SDS-PAGE, and Western blot analyses showed that human NPEPPS directly proteolyzed and significantly diminished human tau. Western blot analysis of 6 brains derived from human FTD patients showed increased NPEPPS expression, particularly in the cerebellum</t>
  </si>
  <si>
    <t>chr17_429_A2</t>
  </si>
  <si>
    <t>GI_15451906-S</t>
  </si>
  <si>
    <t>NM_006310</t>
  </si>
  <si>
    <t>chr17_31410352_31466733_B_CCL3</t>
  </si>
  <si>
    <t>(0.98)</t>
  </si>
  <si>
    <t>A_14_P105333</t>
  </si>
  <si>
    <t>LC18463</t>
  </si>
  <si>
    <t>Interaction with Hepatitis B Virus X protein. RMP, a Novel RNA Polymerase II Subunit 5-Interacting Protein, Counteracts Transactivation by Hepatitis B Virus X Protein. The protein encoded by this gene binds to RNA polymerase II subunit 5 (RPB5) and negatively modulates transcription through its binding to RPB5. The encoded protein seems to have inhibitory effects on various types of activated transcription, but it requires the RPB5-binding region. This protein acts as a corepressor. It is suggested that it may require signaling processes for its function or that it negatively modulates genes in the chromatin structure. Two alternatively spliced transcript variants encoding different isoforms have been described for this gene.</t>
  </si>
  <si>
    <t>GI_19924160-A</t>
  </si>
  <si>
    <t>NM_134447</t>
  </si>
  <si>
    <t>A_14_P123445</t>
  </si>
  <si>
    <t>PIP5K1C</t>
  </si>
  <si>
    <t>chr17_576_B</t>
  </si>
  <si>
    <t>chr18</t>
  </si>
  <si>
    <t>A_14_P109859</t>
  </si>
  <si>
    <t>LC18821</t>
  </si>
  <si>
    <t>RP11-680A23;RP11-14H08</t>
  </si>
  <si>
    <t>ZNF558</t>
  </si>
  <si>
    <t>LC18794</t>
  </si>
  <si>
    <t>chr19_8743145_8784792_A</t>
  </si>
  <si>
    <t>(0.87,0.96,1.83)</t>
  </si>
  <si>
    <t>GI_45580722-S</t>
  </si>
  <si>
    <t>NM_020995</t>
  </si>
  <si>
    <t>chr17</t>
  </si>
  <si>
    <t>RP11-86C01;RP11-259G18;RP11-162O14</t>
  </si>
  <si>
    <t>Innate cellular immunity inhibiting retroviral infection, hepatitis B virus propagation and retrotransposition of endogenous elements. Lacks cytidine deaminase activity, at least on RNA molecules (monomeric nucleoside substrates or synthetic apoB, NF1 and NAT1 RNA template). Binds to apoB and AU-rich RNAs. Unable to reduce HIV-1 infectivity in vitro. // found that APOBEC3A and APOBEC3B inhibited LINE-1 retrotransposition in HeLa cells. APOBEC3A and APOBEC3B also inhibited Alu mobility, which is mediated by the LINE-1 ORF2 protein.</t>
  </si>
  <si>
    <t>(0.01,0.57,1.1)</t>
  </si>
  <si>
    <t>GI_22907024-S</t>
  </si>
  <si>
    <t>NM_004900</t>
  </si>
  <si>
    <t>APOBEC3B</t>
  </si>
  <si>
    <t>-</t>
  </si>
  <si>
    <t>(0.47,0.92)</t>
  </si>
  <si>
    <t>(0.52,0.92,1.41,)</t>
  </si>
  <si>
    <t>(0.71,0.93)</t>
  </si>
  <si>
    <t>(0.66,1.07)</t>
  </si>
  <si>
    <t>(0.65,0.99,1.32)</t>
  </si>
  <si>
    <t>(0.86,1.17)</t>
  </si>
  <si>
    <t>(0.87,1.23)</t>
  </si>
  <si>
    <t>(1.68,2.58,3.63)</t>
  </si>
  <si>
    <t>-</t>
  </si>
  <si>
    <t>Illumina Probe</t>
  </si>
  <si>
    <t>gene Name</t>
  </si>
  <si>
    <t>Comments</t>
  </si>
  <si>
    <t>A_16_P14308922; A_16_P14308932; A_14_P111340; A_16_P14308965; A_16_P14308968</t>
  </si>
  <si>
    <t>GSTT1</t>
  </si>
  <si>
    <t>LC20386</t>
  </si>
  <si>
    <t>Chr22_22690592</t>
  </si>
  <si>
    <t>chr17_42973027_43038163_A</t>
  </si>
  <si>
    <t>chr17_429_B2</t>
  </si>
  <si>
    <t>KIAA1267; LRRC37A; ARL17</t>
  </si>
  <si>
    <t>NM_015443</t>
  </si>
  <si>
    <t>chr17_415_B</t>
  </si>
  <si>
    <t>(0.72,0.99)</t>
  </si>
  <si>
    <t>A_14_P139169</t>
  </si>
  <si>
    <t>CTD-2013G18;RP11-84A07</t>
  </si>
  <si>
    <t>NSF; WNT3; LOC474170; ARL17</t>
  </si>
  <si>
    <t>chr17_42061812_42110026_A</t>
  </si>
  <si>
    <t>NSF</t>
  </si>
  <si>
    <t>chr17_420_A</t>
  </si>
  <si>
    <t>GI_11079227-S</t>
  </si>
  <si>
    <t>NM_006178</t>
  </si>
  <si>
    <t>chr17_42061812_42110026_B</t>
  </si>
  <si>
    <t>NM_002988</t>
  </si>
  <si>
    <t>Expressed in pancreatic zymogen granules. Overexpression of Rab3D enhances regulated amylase secretion from pancreatic acini of transgenic mice. Riedel et al. (2002) stated that Rab3d is expressed in mouse pancreatic zymogen granules but not in synaptic vesicles isolated from brain. They generated Rab3d-deficient mice and found that these mice were viable and had no obvious phenotypic changes. Secretion from mast cells was normal, as revealed by capacitance patch clamping. Both the exocrine pancreas and the parotid gland showed normal release kinetics in response to secretagogues, suggesting that Rab3d is not involved in exocytosis. The enzyme content, overall morphology, and density of vesicles from pancreatic and parotid acinar cells was normal in knockout mice; however, the volume of secretory granules was doubled. Riedel et al. (2002) concluded that Rab3d may function to downregulate fusion of secretory granules at a step subsequent to the formation of condensing vacuoles.</t>
  </si>
  <si>
    <t>(1.05,1.46)</t>
  </si>
  <si>
    <t>GI_18677727-S</t>
  </si>
  <si>
    <t>NM_004283</t>
  </si>
  <si>
    <t>?. May be involved in transcriptional regulation.</t>
  </si>
  <si>
    <t>chr19_874_A</t>
  </si>
  <si>
    <t>GI_21687263-S</t>
  </si>
  <si>
    <t>NM_144693</t>
  </si>
  <si>
    <t>chr19_8743145_8784792_B</t>
  </si>
  <si>
    <t>(0.8,1.28)</t>
  </si>
  <si>
    <t>A_14_P100095</t>
  </si>
  <si>
    <t>TMED1</t>
  </si>
  <si>
    <t>CCL3</t>
  </si>
  <si>
    <t>chr17_314_B_CCL3</t>
  </si>
  <si>
    <t>GI_4506842-S</t>
  </si>
  <si>
    <t>NM_002983</t>
  </si>
  <si>
    <t>RP11-1330O06; CTD-2196A18</t>
  </si>
  <si>
    <t>ZNF403; TBC1D3C; TBC1D3G; ZNHIT3; MYOHD1; PIGW; MGC4172; MRM1</t>
  </si>
  <si>
    <t>chr17_31826819_33422559_A_MYOHD1</t>
  </si>
  <si>
    <t>MYOHD1</t>
  </si>
  <si>
    <t>chr17_318_A_MYOHD1</t>
  </si>
  <si>
    <t>GI_34147511-S</t>
  </si>
  <si>
    <t>NM_025109</t>
  </si>
  <si>
    <t>chr17_31826819_33422559_B_DDX52</t>
  </si>
  <si>
    <t>DDX52</t>
  </si>
  <si>
    <t>chr17_318_B_DDX52</t>
  </si>
  <si>
    <t>GI_38569504-A</t>
  </si>
  <si>
    <t>NM_007010</t>
  </si>
  <si>
    <t>CTD-2344A06; RP11-722D15; RP11-600K04; RP11-121G16; RP11-342F22; RP11-678G07</t>
  </si>
  <si>
    <t>TBC1D3</t>
  </si>
  <si>
    <t>chr17_33369043_33387765_A</t>
  </si>
  <si>
    <t>A_14_P105094</t>
  </si>
  <si>
    <t>C19orf2</t>
  </si>
  <si>
    <t>chr17_333_A</t>
  </si>
  <si>
    <t>chr17_33369043_33387765_B</t>
  </si>
  <si>
    <t>chr17_333_B</t>
  </si>
  <si>
    <t>(1.05)</t>
  </si>
  <si>
    <t>RP11-72I20</t>
  </si>
  <si>
    <t>chr17_33585687_33697018_A</t>
  </si>
  <si>
    <t>chr17_335_A</t>
  </si>
  <si>
    <t>GI_14149984-S</t>
  </si>
  <si>
    <t>NM_032258</t>
  </si>
  <si>
    <t>chr17_33585687_33697018_B</t>
  </si>
  <si>
    <t>?. Functional analysis failed to show that the interaction of IL1RL1LG and IL1RL1 leads to the activation of DNA binding by nuclear factor kappa-B (NFKB; 164011) or transcription from the IL8 (146930) promoter. The authors concluded that other proteins must interact with IL1RL1 in order for these functions to occur</t>
  </si>
  <si>
    <t>GI_27894322-S</t>
  </si>
  <si>
    <t>NM_006858</t>
  </si>
  <si>
    <t>A_14_P112851</t>
  </si>
  <si>
    <t>RAB3D</t>
  </si>
  <si>
    <t>NPEPPS; C17orf57; KPNB1</t>
  </si>
  <si>
    <t>LC17530</t>
  </si>
  <si>
    <t>chr17_429_A´</t>
  </si>
  <si>
    <t>NPEPPS</t>
  </si>
  <si>
    <t>Glutathione S-transferase (GST) theta 1 (GSTT1) is a member of a superfamily of proteins that catalyze the conjugation of reduced glutathione to a variety of electrophilic and hydrophobic compounds. Human GSTs can be divided into five main classes: alpha, mu, pi, theta, and zeta. The theta class includes GSTT1 and GSTT2. The GSTT1 and GSTT2 share 55% amino acid sequence identity and both of them were claimed to have an important role in human carcinogenesis. The GSTT1 gene is located approximately 50kb away from the GSTT2 gene. The GSTT1 and GSTT2 genes have a similar structure, being composed of five exons with identical exon/intron boundaries.// The GSTT1 gene is absent from 38% of the population. The presence or absence of the GSTT1 gene is coincident with the conjugator (GSST1+) and non-conjugator (GSTT1-) phenotypes respectively. The GSTT1+ phenotype can catalyze the glutathione conjugation of dichloromethane.</t>
  </si>
  <si>
    <t>(0.11,1.23,2.17)</t>
  </si>
  <si>
    <t>GI_4504184-S</t>
  </si>
  <si>
    <t>NM_000853</t>
  </si>
  <si>
    <t>LTBP4</t>
  </si>
  <si>
    <t>COPD + lung adenocarcinoma</t>
  </si>
  <si>
    <t>(1.07)</t>
  </si>
  <si>
    <t>GI_4505036-S</t>
  </si>
  <si>
    <t>NM_003573</t>
  </si>
  <si>
    <t>A_14_P101883</t>
  </si>
  <si>
    <t>chr20</t>
  </si>
  <si>
    <t>A_14_P105195</t>
  </si>
  <si>
    <t>HCK</t>
  </si>
  <si>
    <t>LC19551</t>
  </si>
  <si>
    <t xml:space="preserve">COPD. Association of Hck genetic polymorphisms with gene expression and COPD. </t>
  </si>
  <si>
    <t>(1.01,1.26)</t>
  </si>
  <si>
    <t>GI_30795228-S</t>
  </si>
  <si>
    <t>NM_002110</t>
  </si>
  <si>
    <t>RP11-739A15</t>
  </si>
  <si>
    <t>LC19754</t>
  </si>
  <si>
    <t>chr20_45976880_45997244_A</t>
  </si>
  <si>
    <t>chr20_459_A</t>
  </si>
  <si>
    <t>chr20_45976880_45997244_B</t>
  </si>
  <si>
    <t>chr20_459_B</t>
  </si>
  <si>
    <t>(0.85,0.96)</t>
  </si>
  <si>
    <t>chr21</t>
  </si>
  <si>
    <t>RP11-580L02</t>
  </si>
  <si>
    <t>LC20086</t>
  </si>
  <si>
    <t>(0.89,1)</t>
  </si>
  <si>
    <t>GI_41152088-S</t>
  </si>
  <si>
    <t>chr21_208_A</t>
  </si>
  <si>
    <t>chr21_20801914_20976458_B</t>
  </si>
  <si>
    <t>chr21_208_B</t>
  </si>
  <si>
    <t>A_14_P115416</t>
  </si>
  <si>
    <t>HLCS</t>
  </si>
  <si>
    <t>LC20214</t>
  </si>
  <si>
    <t>GI_19923101-S</t>
  </si>
  <si>
    <t>NM_000411</t>
  </si>
  <si>
    <t>chr22</t>
  </si>
  <si>
    <t>A_14_P125992</t>
  </si>
  <si>
    <t>MGC16703</t>
  </si>
  <si>
    <t>LC20342</t>
  </si>
  <si>
    <t>RP11-892O08;RP11-818K20;RP11-444L07;RP11-690P21</t>
  </si>
  <si>
    <t>GGT2</t>
  </si>
  <si>
    <t>chr22_19944583_19998605_A</t>
  </si>
  <si>
    <t>chr22_199_B_DKFZ</t>
  </si>
  <si>
    <t>A_14_P130942</t>
  </si>
  <si>
    <t>MGC17330</t>
  </si>
  <si>
    <t>A_14_P138833; A_14_P116091; A_16_P120313</t>
  </si>
  <si>
    <t>APOBEC3A; APOBEC3B</t>
  </si>
  <si>
    <t>LC20507</t>
  </si>
  <si>
    <t>Chr22_Pop_1</t>
  </si>
  <si>
    <t>(0.13,0.7,1.2)</t>
  </si>
  <si>
    <t>Chr22_Pop_2</t>
  </si>
  <si>
    <t>Highly conserved elements until fr2</t>
  </si>
  <si>
    <t>Highly conserved elements until Canfam2</t>
  </si>
  <si>
    <t>Expression data</t>
  </si>
  <si>
    <t>chr1_723_A</t>
  </si>
  <si>
    <t>None</t>
  </si>
  <si>
    <t>None</t>
  </si>
  <si>
    <t>None</t>
  </si>
  <si>
    <t>GI_34335395-S</t>
  </si>
  <si>
    <t>TSP50</t>
  </si>
  <si>
    <t>(0.07,0.61,1.18)</t>
  </si>
  <si>
    <t>None</t>
  </si>
  <si>
    <t>None</t>
  </si>
  <si>
    <t>None</t>
  </si>
  <si>
    <t>OCLN; NAIP</t>
  </si>
  <si>
    <t>chr5_704_A</t>
  </si>
  <si>
    <t>(0.04,0.70,1.31)</t>
  </si>
  <si>
    <t>Cardiovascular risk.</t>
  </si>
  <si>
    <t>None</t>
  </si>
  <si>
    <t>(0.66,1.04,1.52)</t>
  </si>
  <si>
    <t>(0.54,0.96,1.54)</t>
  </si>
  <si>
    <t>TCRVB; PRSS2; TRY6</t>
  </si>
  <si>
    <t>Chr7_141965669</t>
  </si>
  <si>
    <t>1.00</t>
  </si>
  <si>
    <t>NA</t>
  </si>
  <si>
    <t>TMDCII; TMDC</t>
  </si>
  <si>
    <t>(0.92,1.25)</t>
  </si>
  <si>
    <t>YRI</t>
  </si>
  <si>
    <t>gain</t>
  </si>
  <si>
    <t>(1.02,1.4)</t>
  </si>
  <si>
    <t>Lacrimal proline rich protein is a member of the proline-rich protein family which lacks a conserved repetitive domain. It may have a role in protective functions in the eye. Two alternatively spliced transcript variants that encode different proteins have been described for this gene. Poliovirus receptor-related 4.</t>
  </si>
  <si>
    <t>(0.02,0.95,01.75)</t>
  </si>
  <si>
    <t>None</t>
  </si>
  <si>
    <t>Chr14_Pop_2</t>
  </si>
  <si>
    <t>(0.89,1.14)</t>
  </si>
  <si>
    <t>(0.57,1.01,1.48)</t>
  </si>
  <si>
    <t>CES4</t>
  </si>
  <si>
    <t>(0.04,0.60,1.23)</t>
  </si>
  <si>
    <t>(0.05,0.67,1.25)</t>
  </si>
  <si>
    <t>(0.92)</t>
  </si>
  <si>
    <t>A_14_P101716</t>
  </si>
  <si>
    <t>LC18857</t>
  </si>
  <si>
    <t xml:space="preserve">Trypanosoma brucei infection. TLF kills trypanosomes by oxidative damage initiated by its peroxidase activity. As noted earlier, Maeda et al. (1986) found polymorphism for the number of tandemly arranged HPR genes in the haptoglobin gene cluster in blacks, whereas only a single HPR gene was found in other races. The work of Smith et al. (1995) raises the possibility that the development of the polymorphism was related to parasite exposure. Cancer. During pregnancy, HPR circulates in plasma; furthermore, Kuhajda et al. (1989) demonstrated that HPR or HPR-like epitopes are expressed in human breast carcinoma. This led Kuhajda et al. (1989) to examine the possibility that anti-HPR immunoreactivity of biopsy specimens from women with primary breast carcinoma might be related to the clinical behavior of the tumor. They examined the association between the expression of HPR and the recurrence of cancer in a retrospective study of 70 patients with early breast cancer treated by mastectomy from 1977-1985 at the Johns Hopkins Hospital. Expression of HPR epitopes was associated with earlier recurrence, and multivariate analysis showed that HPR-epitope expression was an independent prognostic factor. They concluded that it is a clinically important predictor of recurrence, especially in combination with progesterone-receptor status. </t>
  </si>
  <si>
    <t>None</t>
  </si>
  <si>
    <t>(0.56,0.95,1.44)</t>
  </si>
  <si>
    <t>(0.57,0.98,1.53)</t>
  </si>
  <si>
    <t>(0.86,1.16)</t>
  </si>
  <si>
    <t>(0.68,1.21)</t>
  </si>
  <si>
    <t>(0.94)</t>
  </si>
  <si>
    <t>(0.96)</t>
  </si>
  <si>
    <t>NA</t>
  </si>
  <si>
    <t>No evidence of conservation</t>
  </si>
  <si>
    <t>Highly conserved elements until galGal3</t>
  </si>
  <si>
    <t>Highly conserved elements until mm9</t>
  </si>
  <si>
    <t>CATARACT, CONGENITAL, VOLKMANN TYPE; CCV (Linkage Study)</t>
  </si>
  <si>
    <t>May be involved in cell-adhesion. May function as a trans-neural growth-promoting factor in regenerative axon sprouting in the mammalian brain (By similarity).</t>
  </si>
  <si>
    <t>Zinc finger and BTB domain containing 41</t>
  </si>
  <si>
    <t>chr21_20801914_20976458_A</t>
  </si>
  <si>
    <t>Located at 3' of the MAPT gene. Linkage disequilibrium and haplotype tagging polymorphisms in the Tau H1 haplotype.research had identified 34 different pathogenic MAPT mutations in 101 families worldwide. They described the considerable differences in clinical and pathologic presentation of patients with MAPT mutations and summarized the effect of the different mutations on tau functioning. In addition, they discussed the role of tau as a genetic susceptibility factor, together with the genetic evidence for additional causal genes for tau-positive as well tau-negative dementia.Associated to Alzehimer, Pick, Parkinson, Frontotemporal Dementia with Parkinsonism.</t>
  </si>
</sst>
</file>

<file path=xl/styles.xml><?xml version="1.0" encoding="utf-8"?>
<styleSheet xmlns="http://schemas.openxmlformats.org/spreadsheetml/2006/main">
  <numFmts count="1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_-* #,##0&quot;€&quot;_-;\-* #,##0&quot;€&quot;_-;_-* &quot;-&quot;&quot;€&quot;_-;_-@_-"/>
    <numFmt numFmtId="165" formatCode="_-* #,##0_€_-;\-* #,##0_€_-;_-* &quot;-&quot;_€_-;_-@_-"/>
    <numFmt numFmtId="166" formatCode="_-* #,##0.00&quot;€&quot;_-;\-* #,##0.00&quot;€&quot;_-;_-* &quot;-&quot;??&quot;€&quot;_-;_-@_-"/>
    <numFmt numFmtId="167" formatCode="_-* #,##0.00_€_-;\-* #,##0.00_€_-;_-* &quot;-&quot;??_€_-;_-@_-"/>
  </numFmts>
  <fonts count="10">
    <font>
      <sz val="10"/>
      <name val="Verdana"/>
      <family val="0"/>
    </font>
    <font>
      <b/>
      <sz val="10"/>
      <name val="Verdana"/>
      <family val="0"/>
    </font>
    <font>
      <i/>
      <sz val="10"/>
      <name val="Verdana"/>
      <family val="0"/>
    </font>
    <font>
      <b/>
      <i/>
      <sz val="10"/>
      <name val="Verdana"/>
      <family val="0"/>
    </font>
    <font>
      <sz val="8"/>
      <name val="Verdana"/>
      <family val="0"/>
    </font>
    <font>
      <b/>
      <sz val="10"/>
      <name val="Arial"/>
      <family val="0"/>
    </font>
    <font>
      <sz val="10"/>
      <color indexed="9"/>
      <name val="Arial"/>
      <family val="2"/>
    </font>
    <font>
      <sz val="10"/>
      <name val="Arial"/>
      <family val="2"/>
    </font>
    <font>
      <u val="single"/>
      <sz val="10"/>
      <color indexed="12"/>
      <name val="Verdana"/>
      <family val="0"/>
    </font>
    <font>
      <u val="single"/>
      <sz val="10"/>
      <color indexed="61"/>
      <name val="Verdana"/>
      <family val="0"/>
    </font>
  </fonts>
  <fills count="2">
    <fill>
      <patternFill/>
    </fill>
    <fill>
      <patternFill patternType="gray125"/>
    </fill>
  </fills>
  <borders count="17">
    <border>
      <left/>
      <right/>
      <top/>
      <bottom/>
      <diagonal/>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3">
    <xf numFmtId="0" fontId="0" fillId="0" borderId="0" xfId="0" applyAlignment="1">
      <alignment/>
    </xf>
    <xf numFmtId="0" fontId="5" fillId="0" borderId="1" xfId="0" applyFont="1" applyFill="1" applyBorder="1" applyAlignment="1">
      <alignment horizontal="center"/>
    </xf>
    <xf numFmtId="1" fontId="5" fillId="0" borderId="1" xfId="0" applyNumberFormat="1" applyFont="1" applyFill="1" applyBorder="1" applyAlignment="1">
      <alignment horizontal="center"/>
    </xf>
    <xf numFmtId="0" fontId="5" fillId="0" borderId="1" xfId="0" applyFont="1" applyFill="1" applyBorder="1" applyAlignment="1">
      <alignment/>
    </xf>
    <xf numFmtId="0" fontId="5" fillId="0" borderId="1" xfId="0" applyNumberFormat="1" applyFont="1" applyFill="1" applyBorder="1" applyAlignment="1">
      <alignment/>
    </xf>
    <xf numFmtId="0" fontId="5" fillId="0" borderId="1" xfId="0" applyNumberFormat="1" applyFont="1" applyFill="1" applyBorder="1" applyAlignment="1">
      <alignment horizontal="center"/>
    </xf>
    <xf numFmtId="0" fontId="5" fillId="0" borderId="1" xfId="0" applyFont="1" applyFill="1" applyBorder="1" applyAlignment="1">
      <alignment horizontal="left"/>
    </xf>
    <xf numFmtId="0" fontId="5" fillId="0" borderId="1" xfId="0" applyFont="1" applyFill="1" applyBorder="1" applyAlignment="1">
      <alignment/>
    </xf>
    <xf numFmtId="0" fontId="5" fillId="0" borderId="0" xfId="0" applyFont="1" applyFill="1" applyBorder="1" applyAlignment="1">
      <alignment horizontal="center"/>
    </xf>
    <xf numFmtId="0" fontId="5" fillId="0" borderId="0" xfId="0" applyNumberFormat="1" applyFont="1" applyFill="1" applyBorder="1" applyAlignment="1">
      <alignment horizontal="center"/>
    </xf>
    <xf numFmtId="2" fontId="5" fillId="0" borderId="1" xfId="0" applyNumberFormat="1" applyFont="1" applyFill="1" applyBorder="1" applyAlignment="1">
      <alignment horizontal="center"/>
    </xf>
    <xf numFmtId="0" fontId="0" fillId="0" borderId="0" xfId="0" applyNumberFormat="1" applyFont="1" applyFill="1" applyAlignment="1">
      <alignment/>
    </xf>
    <xf numFmtId="0" fontId="7" fillId="0" borderId="0" xfId="0" applyFont="1" applyFill="1" applyBorder="1" applyAlignment="1">
      <alignment horizontal="center"/>
    </xf>
    <xf numFmtId="0" fontId="7" fillId="0" borderId="0" xfId="0" applyFont="1" applyFill="1" applyBorder="1" applyAlignment="1">
      <alignment horizontal="right"/>
    </xf>
    <xf numFmtId="11" fontId="7" fillId="0" borderId="0" xfId="0" applyNumberFormat="1" applyFont="1" applyFill="1" applyBorder="1" applyAlignment="1">
      <alignment horizontal="right"/>
    </xf>
    <xf numFmtId="0" fontId="7" fillId="0" borderId="0" xfId="0" applyFont="1" applyFill="1" applyBorder="1" applyAlignment="1">
      <alignment/>
    </xf>
    <xf numFmtId="1" fontId="7" fillId="0" borderId="0" xfId="0" applyNumberFormat="1" applyFont="1" applyFill="1" applyBorder="1" applyAlignment="1">
      <alignment horizontal="center"/>
    </xf>
    <xf numFmtId="3" fontId="7" fillId="0" borderId="0" xfId="0" applyNumberFormat="1" applyFont="1" applyFill="1" applyBorder="1" applyAlignment="1">
      <alignment horizontal="left"/>
    </xf>
    <xf numFmtId="1" fontId="7" fillId="0" borderId="0" xfId="0" applyNumberFormat="1" applyFont="1" applyFill="1" applyBorder="1" applyAlignment="1" quotePrefix="1">
      <alignment horizontal="center"/>
    </xf>
    <xf numFmtId="0" fontId="7" fillId="0" borderId="0" xfId="0" applyNumberFormat="1" applyFont="1" applyFill="1" applyBorder="1" applyAlignment="1">
      <alignment/>
    </xf>
    <xf numFmtId="3" fontId="7" fillId="0" borderId="0" xfId="0" applyNumberFormat="1" applyFont="1" applyFill="1" applyBorder="1" applyAlignment="1">
      <alignment horizontal="center"/>
    </xf>
    <xf numFmtId="0" fontId="7" fillId="0" borderId="0" xfId="0" applyFont="1" applyFill="1" applyBorder="1" applyAlignment="1">
      <alignment horizontal="left"/>
    </xf>
    <xf numFmtId="0" fontId="0" fillId="0" borderId="0" xfId="0" applyFont="1" applyFill="1" applyAlignment="1">
      <alignment/>
    </xf>
    <xf numFmtId="1" fontId="0" fillId="0" borderId="0" xfId="0" applyNumberFormat="1" applyFont="1" applyFill="1" applyAlignment="1">
      <alignment horizontal="center"/>
    </xf>
    <xf numFmtId="2" fontId="0" fillId="0" borderId="0" xfId="0" applyNumberFormat="1" applyFont="1" applyFill="1" applyAlignment="1">
      <alignment horizontal="center"/>
    </xf>
    <xf numFmtId="3" fontId="7" fillId="0" borderId="0" xfId="0" applyNumberFormat="1" applyFont="1" applyFill="1" applyBorder="1" applyAlignment="1">
      <alignment/>
    </xf>
    <xf numFmtId="0" fontId="7" fillId="0" borderId="0" xfId="0" applyFont="1" applyFill="1" applyBorder="1" applyAlignment="1">
      <alignment/>
    </xf>
    <xf numFmtId="0" fontId="7" fillId="0" borderId="0" xfId="0" applyFont="1" applyFill="1" applyAlignment="1">
      <alignment horizontal="left"/>
    </xf>
    <xf numFmtId="0" fontId="7" fillId="0" borderId="0" xfId="0" applyNumberFormat="1" applyFont="1" applyFill="1" applyBorder="1" applyAlignment="1">
      <alignment horizontal="center"/>
    </xf>
    <xf numFmtId="0" fontId="7" fillId="0" borderId="0" xfId="0" applyNumberFormat="1" applyFont="1" applyFill="1" applyBorder="1" applyAlignment="1" quotePrefix="1">
      <alignment horizontal="center"/>
    </xf>
    <xf numFmtId="0" fontId="5" fillId="0" borderId="1" xfId="0" applyNumberFormat="1" applyFont="1" applyBorder="1" applyAlignment="1">
      <alignment horizontal="center"/>
    </xf>
    <xf numFmtId="2" fontId="5" fillId="0" borderId="2" xfId="0" applyNumberFormat="1" applyFont="1" applyFill="1" applyBorder="1" applyAlignment="1">
      <alignment horizontal="center"/>
    </xf>
    <xf numFmtId="1" fontId="5" fillId="0" borderId="3" xfId="0" applyNumberFormat="1" applyFont="1" applyFill="1" applyBorder="1" applyAlignment="1">
      <alignment horizontal="center"/>
    </xf>
    <xf numFmtId="0" fontId="5" fillId="0" borderId="3" xfId="0" applyNumberFormat="1" applyFont="1" applyBorder="1" applyAlignment="1">
      <alignment horizontal="center"/>
    </xf>
    <xf numFmtId="0" fontId="5" fillId="0" borderId="2" xfId="0" applyNumberFormat="1" applyFont="1" applyBorder="1" applyAlignment="1">
      <alignment horizontal="center"/>
    </xf>
    <xf numFmtId="11" fontId="7" fillId="0" borderId="4" xfId="0" applyNumberFormat="1" applyFont="1" applyFill="1" applyBorder="1" applyAlignment="1">
      <alignment horizontal="right"/>
    </xf>
    <xf numFmtId="11" fontId="7" fillId="0" borderId="5" xfId="0" applyNumberFormat="1" applyFont="1" applyFill="1" applyBorder="1" applyAlignment="1">
      <alignment horizontal="right"/>
    </xf>
    <xf numFmtId="0" fontId="7" fillId="0" borderId="4" xfId="0" applyFont="1" applyFill="1" applyBorder="1" applyAlignment="1">
      <alignment horizontal="center"/>
    </xf>
    <xf numFmtId="0" fontId="7" fillId="0" borderId="5" xfId="0" applyFont="1" applyFill="1" applyBorder="1" applyAlignment="1">
      <alignment horizontal="center"/>
    </xf>
    <xf numFmtId="0" fontId="7" fillId="0" borderId="6" xfId="0" applyFont="1" applyFill="1" applyBorder="1" applyAlignment="1">
      <alignment/>
    </xf>
    <xf numFmtId="0" fontId="7" fillId="0" borderId="6" xfId="0" applyFont="1" applyFill="1" applyBorder="1" applyAlignment="1">
      <alignment horizontal="center"/>
    </xf>
    <xf numFmtId="3" fontId="7" fillId="0" borderId="6" xfId="0" applyNumberFormat="1" applyFont="1" applyFill="1" applyBorder="1" applyAlignment="1">
      <alignment horizontal="left"/>
    </xf>
    <xf numFmtId="1" fontId="7" fillId="0" borderId="6" xfId="0" applyNumberFormat="1" applyFont="1" applyFill="1" applyBorder="1" applyAlignment="1">
      <alignment horizontal="center"/>
    </xf>
    <xf numFmtId="0" fontId="7" fillId="0" borderId="6" xfId="0" applyFont="1" applyFill="1" applyBorder="1" applyAlignment="1">
      <alignment/>
    </xf>
    <xf numFmtId="0" fontId="7" fillId="0" borderId="6" xfId="0" applyFont="1" applyFill="1" applyBorder="1" applyAlignment="1">
      <alignment horizontal="left"/>
    </xf>
    <xf numFmtId="0" fontId="7" fillId="0" borderId="4" xfId="0" applyFont="1" applyFill="1" applyBorder="1" applyAlignment="1">
      <alignment horizontal="right"/>
    </xf>
    <xf numFmtId="0" fontId="7" fillId="0" borderId="5" xfId="0" applyFont="1" applyFill="1" applyBorder="1" applyAlignment="1">
      <alignment horizontal="right"/>
    </xf>
    <xf numFmtId="0" fontId="5" fillId="0" borderId="0" xfId="0" applyFont="1" applyFill="1" applyBorder="1" applyAlignment="1">
      <alignment/>
    </xf>
    <xf numFmtId="1" fontId="5" fillId="0" borderId="0" xfId="0" applyNumberFormat="1" applyFont="1" applyFill="1" applyBorder="1" applyAlignment="1">
      <alignment horizontal="center"/>
    </xf>
    <xf numFmtId="0" fontId="5" fillId="0" borderId="0" xfId="0" applyFont="1" applyFill="1" applyBorder="1" applyAlignment="1">
      <alignment/>
    </xf>
    <xf numFmtId="0" fontId="5" fillId="0" borderId="0" xfId="0" applyFont="1" applyFill="1" applyBorder="1" applyAlignment="1">
      <alignment horizontal="left"/>
    </xf>
    <xf numFmtId="0" fontId="7" fillId="0" borderId="0" xfId="0" applyFont="1" applyAlignment="1">
      <alignment horizontal="center"/>
    </xf>
    <xf numFmtId="0" fontId="7" fillId="0" borderId="0" xfId="0" applyFont="1" applyFill="1" applyAlignment="1">
      <alignment/>
    </xf>
    <xf numFmtId="1" fontId="7" fillId="0" borderId="4" xfId="0" applyNumberFormat="1" applyFont="1" applyFill="1" applyBorder="1" applyAlignment="1">
      <alignment horizontal="center"/>
    </xf>
    <xf numFmtId="2" fontId="7" fillId="0" borderId="0" xfId="0" applyNumberFormat="1" applyFont="1" applyFill="1" applyBorder="1" applyAlignment="1">
      <alignment horizontal="center"/>
    </xf>
    <xf numFmtId="2" fontId="7" fillId="0" borderId="5" xfId="0" applyNumberFormat="1" applyFont="1" applyFill="1" applyBorder="1" applyAlignment="1">
      <alignment horizontal="center"/>
    </xf>
    <xf numFmtId="0" fontId="7" fillId="0" borderId="7" xfId="0" applyNumberFormat="1" applyFont="1" applyBorder="1" applyAlignment="1">
      <alignment horizontal="right"/>
    </xf>
    <xf numFmtId="0" fontId="7" fillId="0" borderId="8" xfId="0" applyNumberFormat="1" applyFont="1" applyBorder="1" applyAlignment="1">
      <alignment horizontal="right"/>
    </xf>
    <xf numFmtId="0" fontId="7" fillId="0" borderId="9" xfId="0" applyNumberFormat="1" applyFont="1" applyBorder="1" applyAlignment="1">
      <alignment horizontal="right"/>
    </xf>
    <xf numFmtId="0" fontId="7" fillId="0" borderId="4" xfId="0" applyNumberFormat="1" applyFont="1" applyBorder="1" applyAlignment="1">
      <alignment horizontal="right"/>
    </xf>
    <xf numFmtId="0" fontId="7" fillId="0" borderId="0" xfId="0" applyNumberFormat="1" applyFont="1" applyBorder="1" applyAlignment="1">
      <alignment horizontal="right"/>
    </xf>
    <xf numFmtId="0" fontId="7" fillId="0" borderId="5" xfId="0" applyNumberFormat="1" applyFont="1" applyBorder="1" applyAlignment="1">
      <alignment horizontal="right"/>
    </xf>
    <xf numFmtId="0" fontId="7" fillId="0" borderId="0" xfId="0" applyNumberFormat="1" applyFont="1" applyAlignment="1">
      <alignment horizontal="center"/>
    </xf>
    <xf numFmtId="0" fontId="7" fillId="0" borderId="4" xfId="0" applyNumberFormat="1" applyFont="1" applyFill="1" applyBorder="1" applyAlignment="1">
      <alignment horizontal="right"/>
    </xf>
    <xf numFmtId="0" fontId="7" fillId="0" borderId="0" xfId="0" applyNumberFormat="1" applyFont="1" applyFill="1" applyBorder="1" applyAlignment="1">
      <alignment horizontal="right"/>
    </xf>
    <xf numFmtId="0" fontId="7" fillId="0" borderId="5" xfId="0" applyNumberFormat="1" applyFont="1" applyFill="1" applyBorder="1" applyAlignment="1">
      <alignment horizontal="right"/>
    </xf>
    <xf numFmtId="49" fontId="7" fillId="0" borderId="0" xfId="0" applyNumberFormat="1" applyFont="1" applyFill="1" applyBorder="1" applyAlignment="1">
      <alignment horizontal="right"/>
    </xf>
    <xf numFmtId="49" fontId="7" fillId="0" borderId="5" xfId="0" applyNumberFormat="1" applyFont="1" applyFill="1" applyBorder="1" applyAlignment="1">
      <alignment horizontal="right"/>
    </xf>
    <xf numFmtId="0" fontId="7" fillId="0" borderId="0" xfId="0" applyNumberFormat="1" applyFont="1" applyFill="1" applyAlignment="1">
      <alignment horizontal="center"/>
    </xf>
    <xf numFmtId="0" fontId="7" fillId="0" borderId="0" xfId="0" applyFont="1" applyFill="1" applyAlignment="1">
      <alignment horizontal="center"/>
    </xf>
    <xf numFmtId="49" fontId="7" fillId="0" borderId="4" xfId="0" applyNumberFormat="1" applyFont="1" applyBorder="1" applyAlignment="1">
      <alignment horizontal="right"/>
    </xf>
    <xf numFmtId="49" fontId="7" fillId="0" borderId="0" xfId="0" applyNumberFormat="1" applyFont="1" applyBorder="1" applyAlignment="1">
      <alignment horizontal="right"/>
    </xf>
    <xf numFmtId="49" fontId="7" fillId="0" borderId="5" xfId="0" applyNumberFormat="1" applyFont="1" applyBorder="1" applyAlignment="1">
      <alignment horizontal="right"/>
    </xf>
    <xf numFmtId="11" fontId="7" fillId="0" borderId="4" xfId="0" applyNumberFormat="1" applyFont="1" applyBorder="1" applyAlignment="1">
      <alignment horizontal="right"/>
    </xf>
    <xf numFmtId="11" fontId="7" fillId="0" borderId="0" xfId="0" applyNumberFormat="1" applyFont="1" applyBorder="1" applyAlignment="1">
      <alignment horizontal="right"/>
    </xf>
    <xf numFmtId="11" fontId="7" fillId="0" borderId="5" xfId="0" applyNumberFormat="1" applyFont="1" applyBorder="1" applyAlignment="1">
      <alignment horizontal="right"/>
    </xf>
    <xf numFmtId="1" fontId="7" fillId="0" borderId="5" xfId="0" applyNumberFormat="1" applyFont="1" applyFill="1" applyBorder="1" applyAlignment="1">
      <alignment horizontal="center"/>
    </xf>
    <xf numFmtId="49" fontId="7" fillId="0" borderId="4" xfId="0" applyNumberFormat="1" applyFont="1" applyFill="1" applyBorder="1" applyAlignment="1">
      <alignment horizontal="right"/>
    </xf>
    <xf numFmtId="0" fontId="7" fillId="0" borderId="6" xfId="0" applyFont="1" applyBorder="1" applyAlignment="1">
      <alignment horizontal="center"/>
    </xf>
    <xf numFmtId="1" fontId="7" fillId="0" borderId="10" xfId="0" applyNumberFormat="1" applyFont="1" applyFill="1" applyBorder="1" applyAlignment="1">
      <alignment horizontal="center"/>
    </xf>
    <xf numFmtId="2" fontId="7" fillId="0" borderId="6" xfId="0" applyNumberFormat="1" applyFont="1" applyFill="1" applyBorder="1" applyAlignment="1">
      <alignment horizontal="center"/>
    </xf>
    <xf numFmtId="2" fontId="7" fillId="0" borderId="11" xfId="0" applyNumberFormat="1" applyFont="1" applyFill="1" applyBorder="1" applyAlignment="1">
      <alignment horizontal="center"/>
    </xf>
    <xf numFmtId="0" fontId="7" fillId="0" borderId="10" xfId="0" applyNumberFormat="1" applyFont="1" applyBorder="1" applyAlignment="1">
      <alignment horizontal="right"/>
    </xf>
    <xf numFmtId="0" fontId="7" fillId="0" borderId="6" xfId="0" applyNumberFormat="1" applyFont="1" applyBorder="1" applyAlignment="1">
      <alignment horizontal="right"/>
    </xf>
    <xf numFmtId="0" fontId="7" fillId="0" borderId="11" xfId="0" applyNumberFormat="1" applyFont="1" applyBorder="1" applyAlignment="1">
      <alignment horizontal="right"/>
    </xf>
    <xf numFmtId="0" fontId="5" fillId="0" borderId="3" xfId="0" applyNumberFormat="1" applyFont="1" applyBorder="1" applyAlignment="1">
      <alignment/>
    </xf>
    <xf numFmtId="0" fontId="5" fillId="0" borderId="2" xfId="0" applyNumberFormat="1" applyFont="1" applyBorder="1" applyAlignment="1">
      <alignment/>
    </xf>
    <xf numFmtId="0" fontId="7" fillId="0" borderId="12" xfId="0" applyNumberFormat="1" applyFont="1" applyBorder="1" applyAlignment="1">
      <alignment horizontal="left"/>
    </xf>
    <xf numFmtId="0" fontId="7" fillId="0" borderId="13" xfId="0" applyNumberFormat="1" applyFont="1" applyBorder="1" applyAlignment="1">
      <alignment horizontal="left"/>
    </xf>
    <xf numFmtId="0" fontId="5" fillId="0" borderId="4" xfId="0" applyFont="1" applyFill="1" applyBorder="1" applyAlignment="1">
      <alignment horizontal="left"/>
    </xf>
    <xf numFmtId="0" fontId="7" fillId="0" borderId="4" xfId="0" applyFont="1" applyFill="1" applyBorder="1" applyAlignment="1">
      <alignment horizontal="left"/>
    </xf>
    <xf numFmtId="0" fontId="5" fillId="0" borderId="3" xfId="0" applyFont="1" applyFill="1" applyBorder="1" applyAlignment="1">
      <alignment horizontal="left"/>
    </xf>
    <xf numFmtId="0" fontId="7" fillId="0" borderId="4" xfId="0" applyNumberFormat="1" applyFont="1" applyBorder="1" applyAlignment="1">
      <alignment horizontal="left"/>
    </xf>
    <xf numFmtId="0" fontId="7" fillId="0" borderId="10" xfId="0" applyNumberFormat="1" applyFont="1" applyBorder="1" applyAlignment="1">
      <alignment horizontal="left"/>
    </xf>
    <xf numFmtId="0" fontId="5" fillId="0" borderId="0" xfId="0" applyFont="1" applyFill="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5" fillId="0" borderId="4" xfId="0" applyNumberFormat="1" applyFont="1" applyBorder="1" applyAlignment="1">
      <alignment horizontal="center"/>
    </xf>
    <xf numFmtId="0" fontId="5" fillId="0" borderId="5" xfId="0" applyNumberFormat="1" applyFont="1" applyFill="1" applyBorder="1" applyAlignment="1">
      <alignment horizontal="center"/>
    </xf>
    <xf numFmtId="0" fontId="5" fillId="0" borderId="5" xfId="0" applyNumberFormat="1" applyFont="1" applyBorder="1" applyAlignment="1">
      <alignment horizontal="center"/>
    </xf>
    <xf numFmtId="0" fontId="5" fillId="0" borderId="4" xfId="0" applyFont="1" applyFill="1" applyBorder="1" applyAlignment="1">
      <alignment horizontal="center"/>
    </xf>
    <xf numFmtId="0" fontId="5" fillId="0" borderId="5" xfId="0" applyFont="1" applyFill="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1" fillId="0" borderId="0" xfId="0" applyFont="1" applyFill="1" applyBorder="1" applyAlignment="1">
      <alignment/>
    </xf>
    <xf numFmtId="0" fontId="0" fillId="0" borderId="0" xfId="0" applyFont="1" applyFill="1" applyBorder="1" applyAlignment="1">
      <alignment/>
    </xf>
    <xf numFmtId="1" fontId="5" fillId="0" borderId="14" xfId="0" applyNumberFormat="1" applyFont="1" applyFill="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1" fontId="5" fillId="0" borderId="16" xfId="0" applyNumberFormat="1" applyFont="1" applyFill="1" applyBorder="1" applyAlignment="1">
      <alignment horizontal="center"/>
    </xf>
    <xf numFmtId="0" fontId="1" fillId="0" borderId="4" xfId="0" applyNumberFormat="1" applyFont="1" applyFill="1" applyBorder="1" applyAlignment="1">
      <alignment horizontal="center" vertical="center"/>
    </xf>
    <xf numFmtId="0" fontId="1" fillId="0" borderId="0" xfId="0" applyFont="1" applyAlignment="1">
      <alignment vertical="center"/>
    </xf>
    <xf numFmtId="0" fontId="1" fillId="0" borderId="5" xfId="0" applyFont="1" applyBorder="1" applyAlignment="1">
      <alignment vertical="center"/>
    </xf>
    <xf numFmtId="0" fontId="1" fillId="0" borderId="4" xfId="0" applyFont="1" applyBorder="1" applyAlignment="1">
      <alignment vertical="center"/>
    </xf>
    <xf numFmtId="0" fontId="0" fillId="0" borderId="5" xfId="0" applyBorder="1" applyAlignment="1">
      <alignment horizontal="center" vertical="center"/>
    </xf>
    <xf numFmtId="0" fontId="0" fillId="0" borderId="4" xfId="0" applyBorder="1" applyAlignment="1">
      <alignment horizontal="center" vertical="center"/>
    </xf>
    <xf numFmtId="0" fontId="5" fillId="0" borderId="0" xfId="0" applyFont="1" applyFill="1" applyBorder="1" applyAlignment="1">
      <alignment horizontal="center"/>
    </xf>
    <xf numFmtId="0" fontId="0" fillId="0" borderId="0" xfId="0" applyBorder="1" applyAlignment="1">
      <alignment/>
    </xf>
    <xf numFmtId="0" fontId="0" fillId="0" borderId="1" xfId="0" applyBorder="1" applyAlignment="1">
      <alignment/>
    </xf>
    <xf numFmtId="1" fontId="1" fillId="0" borderId="4" xfId="0" applyNumberFormat="1" applyFont="1" applyFill="1" applyBorder="1" applyAlignment="1">
      <alignment horizontal="center"/>
    </xf>
    <xf numFmtId="0" fontId="1" fillId="0" borderId="0" xfId="0" applyFont="1" applyBorder="1" applyAlignment="1">
      <alignment horizontal="center"/>
    </xf>
    <xf numFmtId="0" fontId="1" fillId="0" borderId="5" xfId="0" applyFont="1" applyBorder="1" applyAlignment="1">
      <alignment horizontal="center"/>
    </xf>
    <xf numFmtId="1" fontId="1" fillId="0" borderId="0" xfId="0" applyNumberFormat="1" applyFont="1" applyFill="1" applyBorder="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Z162"/>
  <sheetViews>
    <sheetView showGridLines="0" tabSelected="1" zoomScale="115" zoomScaleNormal="115" workbookViewId="0" topLeftCell="A1">
      <selection activeCell="A2" sqref="A2"/>
    </sheetView>
  </sheetViews>
  <sheetFormatPr defaultColWidth="9.875" defaultRowHeight="12.75"/>
  <cols>
    <col min="1" max="1" width="5.625" style="15" customWidth="1"/>
    <col min="2" max="2" width="5.375" style="15" customWidth="1"/>
    <col min="3" max="3" width="8.875" style="15" customWidth="1"/>
    <col min="4" max="4" width="9.125" style="15" customWidth="1"/>
    <col min="5" max="5" width="14.125" style="15" customWidth="1"/>
    <col min="6" max="6" width="8.375" style="15" customWidth="1"/>
    <col min="7" max="7" width="7.125" style="16" customWidth="1"/>
    <col min="8" max="8" width="36.625" style="26" customWidth="1"/>
    <col min="9" max="9" width="8.625" style="15" customWidth="1"/>
    <col min="10" max="10" width="6.875" style="15" customWidth="1"/>
    <col min="11" max="12" width="8.625" style="15" customWidth="1"/>
    <col min="13" max="13" width="18.75390625" style="21" customWidth="1"/>
    <col min="14" max="14" width="22.125" style="26" customWidth="1"/>
    <col min="15" max="15" width="14.375" style="15" customWidth="1"/>
    <col min="16" max="16" width="10.875" style="12" customWidth="1"/>
    <col min="17" max="17" width="17.625" style="22" customWidth="1"/>
    <col min="18" max="18" width="15.75390625" style="28" customWidth="1"/>
    <col min="19" max="19" width="6.375" style="28" customWidth="1"/>
    <col min="20" max="20" width="6.375" style="9" customWidth="1"/>
    <col min="21" max="21" width="6.125" style="23" customWidth="1"/>
    <col min="22" max="22" width="6.125" style="24" customWidth="1"/>
    <col min="23" max="23" width="6.125" style="23" customWidth="1"/>
    <col min="24" max="24" width="6.125" style="24" customWidth="1"/>
    <col min="25" max="25" width="6.125" style="23" customWidth="1"/>
    <col min="26" max="26" width="6.125" style="24" customWidth="1"/>
    <col min="27" max="27" width="6.125" style="23" customWidth="1"/>
    <col min="28" max="28" width="6.125" style="24" customWidth="1"/>
    <col min="29" max="29" width="6.125" style="23" customWidth="1"/>
    <col min="30" max="30" width="6.125" style="24" customWidth="1"/>
    <col min="31" max="31" width="6.125" style="23" customWidth="1"/>
    <col min="32" max="32" width="6.125" style="24" customWidth="1"/>
    <col min="33" max="33" width="6.125" style="23" customWidth="1"/>
    <col min="34" max="34" width="6.125" style="24" customWidth="1"/>
    <col min="35" max="35" width="6.125" style="23" customWidth="1"/>
    <col min="36" max="36" width="6.125" style="24" customWidth="1"/>
    <col min="37" max="37" width="6.125" style="23" customWidth="1"/>
    <col min="38" max="38" width="6.125" style="24" customWidth="1"/>
    <col min="39" max="39" width="6.125" style="23" customWidth="1"/>
    <col min="40" max="40" width="6.125" style="24" customWidth="1"/>
    <col min="41" max="41" width="6.125" style="23" customWidth="1"/>
    <col min="42" max="42" width="6.125" style="24" customWidth="1"/>
    <col min="43" max="43" width="6.125" style="23" customWidth="1"/>
    <col min="44" max="44" width="6.125" style="24" customWidth="1"/>
    <col min="45" max="48" width="10.75390625" style="11" customWidth="1"/>
    <col min="49" max="49" width="13.125" style="11" bestFit="1" customWidth="1"/>
    <col min="50" max="50" width="10.75390625" style="11" customWidth="1"/>
    <col min="51" max="51" width="20.125" style="15" customWidth="1"/>
    <col min="52" max="52" width="36.75390625" style="21" customWidth="1"/>
    <col min="53" max="16384" width="9.875" style="15" customWidth="1"/>
  </cols>
  <sheetData>
    <row r="1" spans="1:52" s="47" customFormat="1" ht="12.75">
      <c r="A1" s="47" t="s">
        <v>0</v>
      </c>
      <c r="G1" s="48"/>
      <c r="H1" s="49"/>
      <c r="M1" s="50"/>
      <c r="N1" s="49"/>
      <c r="O1" s="116" t="s">
        <v>23</v>
      </c>
      <c r="P1" s="94"/>
      <c r="Q1" s="104"/>
      <c r="R1" s="9"/>
      <c r="S1" s="9"/>
      <c r="T1" s="9"/>
      <c r="U1" s="119" t="s">
        <v>99</v>
      </c>
      <c r="V1" s="120"/>
      <c r="W1" s="120"/>
      <c r="X1" s="120"/>
      <c r="Y1" s="120"/>
      <c r="Z1" s="121"/>
      <c r="AA1" s="119" t="s">
        <v>100</v>
      </c>
      <c r="AB1" s="120"/>
      <c r="AC1" s="120"/>
      <c r="AD1" s="120"/>
      <c r="AE1" s="120"/>
      <c r="AF1" s="121"/>
      <c r="AG1" s="122" t="s">
        <v>101</v>
      </c>
      <c r="AH1" s="120"/>
      <c r="AI1" s="120"/>
      <c r="AJ1" s="120"/>
      <c r="AK1" s="120"/>
      <c r="AL1" s="121"/>
      <c r="AM1" s="119" t="s">
        <v>102</v>
      </c>
      <c r="AN1" s="120"/>
      <c r="AO1" s="120"/>
      <c r="AP1" s="120"/>
      <c r="AQ1" s="120"/>
      <c r="AR1" s="121"/>
      <c r="AS1" s="110" t="s">
        <v>103</v>
      </c>
      <c r="AT1" s="111"/>
      <c r="AU1" s="111"/>
      <c r="AV1" s="112"/>
      <c r="AW1" s="110" t="s">
        <v>666</v>
      </c>
      <c r="AX1" s="114"/>
      <c r="AZ1" s="89"/>
    </row>
    <row r="2" spans="15:52" ht="12.75">
      <c r="O2" s="117"/>
      <c r="Q2" s="105"/>
      <c r="U2" s="109" t="s">
        <v>25</v>
      </c>
      <c r="V2" s="107"/>
      <c r="W2" s="106" t="s">
        <v>139</v>
      </c>
      <c r="X2" s="107"/>
      <c r="Y2" s="106" t="s">
        <v>140</v>
      </c>
      <c r="Z2" s="108"/>
      <c r="AA2" s="109" t="s">
        <v>25</v>
      </c>
      <c r="AB2" s="107"/>
      <c r="AC2" s="106" t="s">
        <v>139</v>
      </c>
      <c r="AD2" s="107"/>
      <c r="AE2" s="106" t="s">
        <v>140</v>
      </c>
      <c r="AF2" s="108"/>
      <c r="AG2" s="109" t="s">
        <v>25</v>
      </c>
      <c r="AH2" s="107"/>
      <c r="AI2" s="106" t="s">
        <v>139</v>
      </c>
      <c r="AJ2" s="107"/>
      <c r="AK2" s="106" t="s">
        <v>140</v>
      </c>
      <c r="AL2" s="108"/>
      <c r="AM2" s="109" t="s">
        <v>25</v>
      </c>
      <c r="AN2" s="107"/>
      <c r="AO2" s="106" t="s">
        <v>139</v>
      </c>
      <c r="AP2" s="107"/>
      <c r="AQ2" s="106" t="s">
        <v>140</v>
      </c>
      <c r="AR2" s="108"/>
      <c r="AS2" s="113"/>
      <c r="AT2" s="111"/>
      <c r="AU2" s="111"/>
      <c r="AV2" s="112"/>
      <c r="AW2" s="115"/>
      <c r="AX2" s="114"/>
      <c r="AZ2" s="90"/>
    </row>
    <row r="3" spans="1:52" s="12" customFormat="1" ht="12.75" thickBot="1">
      <c r="A3" s="2" t="s">
        <v>125</v>
      </c>
      <c r="B3" s="2" t="s">
        <v>18</v>
      </c>
      <c r="C3" s="2" t="s">
        <v>19</v>
      </c>
      <c r="D3" s="2" t="s">
        <v>20</v>
      </c>
      <c r="E3" s="1" t="s">
        <v>126</v>
      </c>
      <c r="F3" s="1" t="s">
        <v>21</v>
      </c>
      <c r="G3" s="2" t="s">
        <v>127</v>
      </c>
      <c r="H3" s="3" t="s">
        <v>22</v>
      </c>
      <c r="I3" s="1" t="s">
        <v>128</v>
      </c>
      <c r="J3" s="1" t="s">
        <v>129</v>
      </c>
      <c r="K3" s="1" t="s">
        <v>131</v>
      </c>
      <c r="L3" s="1" t="s">
        <v>132</v>
      </c>
      <c r="M3" s="6" t="s">
        <v>130</v>
      </c>
      <c r="N3" s="4" t="s">
        <v>133</v>
      </c>
      <c r="O3" s="118"/>
      <c r="P3" s="1" t="s">
        <v>24</v>
      </c>
      <c r="Q3" s="7" t="s">
        <v>134</v>
      </c>
      <c r="R3" s="5" t="s">
        <v>135</v>
      </c>
      <c r="S3" s="5" t="s">
        <v>17</v>
      </c>
      <c r="T3" s="5" t="s">
        <v>136</v>
      </c>
      <c r="U3" s="32" t="s">
        <v>137</v>
      </c>
      <c r="V3" s="10" t="s">
        <v>138</v>
      </c>
      <c r="W3" s="2" t="s">
        <v>137</v>
      </c>
      <c r="X3" s="10" t="s">
        <v>138</v>
      </c>
      <c r="Y3" s="2" t="s">
        <v>137</v>
      </c>
      <c r="Z3" s="31" t="s">
        <v>138</v>
      </c>
      <c r="AA3" s="32" t="s">
        <v>137</v>
      </c>
      <c r="AB3" s="10" t="s">
        <v>138</v>
      </c>
      <c r="AC3" s="2" t="s">
        <v>137</v>
      </c>
      <c r="AD3" s="10" t="s">
        <v>138</v>
      </c>
      <c r="AE3" s="2" t="s">
        <v>137</v>
      </c>
      <c r="AF3" s="31" t="s">
        <v>138</v>
      </c>
      <c r="AG3" s="32" t="s">
        <v>137</v>
      </c>
      <c r="AH3" s="10" t="s">
        <v>138</v>
      </c>
      <c r="AI3" s="2" t="s">
        <v>137</v>
      </c>
      <c r="AJ3" s="10" t="s">
        <v>138</v>
      </c>
      <c r="AK3" s="2" t="s">
        <v>137</v>
      </c>
      <c r="AL3" s="31" t="s">
        <v>138</v>
      </c>
      <c r="AM3" s="32" t="s">
        <v>137</v>
      </c>
      <c r="AN3" s="10" t="s">
        <v>138</v>
      </c>
      <c r="AO3" s="2" t="s">
        <v>137</v>
      </c>
      <c r="AP3" s="10" t="s">
        <v>138</v>
      </c>
      <c r="AQ3" s="2" t="s">
        <v>137</v>
      </c>
      <c r="AR3" s="31" t="s">
        <v>138</v>
      </c>
      <c r="AS3" s="33" t="s">
        <v>27</v>
      </c>
      <c r="AT3" s="30" t="s">
        <v>28</v>
      </c>
      <c r="AU3" s="30" t="s">
        <v>29</v>
      </c>
      <c r="AV3" s="34" t="s">
        <v>30</v>
      </c>
      <c r="AW3" s="85" t="s">
        <v>535</v>
      </c>
      <c r="AX3" s="86" t="s">
        <v>536</v>
      </c>
      <c r="AY3" s="1" t="s">
        <v>141</v>
      </c>
      <c r="AZ3" s="91" t="s">
        <v>537</v>
      </c>
    </row>
    <row r="4" spans="1:52" ht="12">
      <c r="A4" s="12">
        <v>1</v>
      </c>
      <c r="B4" s="16" t="s">
        <v>151</v>
      </c>
      <c r="C4" s="16">
        <v>11633740</v>
      </c>
      <c r="D4" s="16">
        <v>11633799</v>
      </c>
      <c r="E4" s="17" t="s">
        <v>152</v>
      </c>
      <c r="F4" s="17" t="s">
        <v>31</v>
      </c>
      <c r="G4" s="29">
        <v>1</v>
      </c>
      <c r="H4" s="19" t="s">
        <v>32</v>
      </c>
      <c r="I4" s="12" t="s">
        <v>26</v>
      </c>
      <c r="J4" s="20" t="s">
        <v>33</v>
      </c>
      <c r="K4" s="51" t="s">
        <v>83</v>
      </c>
      <c r="L4" s="51" t="s">
        <v>36</v>
      </c>
      <c r="M4" s="21" t="s">
        <v>34</v>
      </c>
      <c r="N4" s="19" t="s">
        <v>32</v>
      </c>
      <c r="O4" s="87" t="s">
        <v>34</v>
      </c>
      <c r="P4" s="51" t="s">
        <v>35</v>
      </c>
      <c r="Q4" s="52" t="s">
        <v>32</v>
      </c>
      <c r="R4" s="51" t="s">
        <v>37</v>
      </c>
      <c r="S4" s="95">
        <v>0</v>
      </c>
      <c r="T4" s="96">
        <v>0</v>
      </c>
      <c r="U4" s="53" t="s">
        <v>534</v>
      </c>
      <c r="V4" s="54" t="s">
        <v>534</v>
      </c>
      <c r="W4" s="16" t="s">
        <v>534</v>
      </c>
      <c r="X4" s="54" t="s">
        <v>534</v>
      </c>
      <c r="Y4" s="16" t="s">
        <v>534</v>
      </c>
      <c r="Z4" s="55" t="s">
        <v>534</v>
      </c>
      <c r="AA4" s="53" t="s">
        <v>534</v>
      </c>
      <c r="AB4" s="54" t="s">
        <v>534</v>
      </c>
      <c r="AC4" s="16" t="s">
        <v>534</v>
      </c>
      <c r="AD4" s="54" t="s">
        <v>534</v>
      </c>
      <c r="AE4" s="16" t="s">
        <v>534</v>
      </c>
      <c r="AF4" s="55" t="s">
        <v>534</v>
      </c>
      <c r="AG4" s="53" t="s">
        <v>534</v>
      </c>
      <c r="AH4" s="54" t="s">
        <v>534</v>
      </c>
      <c r="AI4" s="16" t="s">
        <v>534</v>
      </c>
      <c r="AJ4" s="54" t="s">
        <v>534</v>
      </c>
      <c r="AK4" s="16" t="s">
        <v>534</v>
      </c>
      <c r="AL4" s="55" t="s">
        <v>534</v>
      </c>
      <c r="AM4" s="53" t="s">
        <v>534</v>
      </c>
      <c r="AN4" s="54" t="s">
        <v>534</v>
      </c>
      <c r="AO4" s="16" t="s">
        <v>534</v>
      </c>
      <c r="AP4" s="54" t="s">
        <v>534</v>
      </c>
      <c r="AQ4" s="16" t="s">
        <v>534</v>
      </c>
      <c r="AR4" s="55" t="s">
        <v>534</v>
      </c>
      <c r="AS4" s="56" t="s">
        <v>38</v>
      </c>
      <c r="AT4" s="57" t="s">
        <v>38</v>
      </c>
      <c r="AU4" s="57" t="s">
        <v>38</v>
      </c>
      <c r="AV4" s="58" t="s">
        <v>38</v>
      </c>
      <c r="AW4" s="59" t="s">
        <v>525</v>
      </c>
      <c r="AX4" s="61" t="s">
        <v>525</v>
      </c>
      <c r="AY4" s="21"/>
      <c r="AZ4" s="92" t="s">
        <v>525</v>
      </c>
    </row>
    <row r="5" spans="1:52" ht="12">
      <c r="A5" s="12">
        <v>2</v>
      </c>
      <c r="B5" s="16" t="s">
        <v>151</v>
      </c>
      <c r="C5" s="16">
        <v>25454993</v>
      </c>
      <c r="D5" s="16">
        <v>25641885</v>
      </c>
      <c r="E5" s="17" t="s">
        <v>39</v>
      </c>
      <c r="F5" s="17" t="s">
        <v>40</v>
      </c>
      <c r="G5" s="29">
        <v>3</v>
      </c>
      <c r="H5" s="25" t="s">
        <v>41</v>
      </c>
      <c r="I5" s="12" t="s">
        <v>25</v>
      </c>
      <c r="J5" s="20" t="s">
        <v>33</v>
      </c>
      <c r="K5" s="51" t="s">
        <v>43</v>
      </c>
      <c r="L5" s="51" t="s">
        <v>44</v>
      </c>
      <c r="M5" s="21" t="s">
        <v>42</v>
      </c>
      <c r="N5" s="19" t="s">
        <v>45</v>
      </c>
      <c r="O5" s="87" t="s">
        <v>46</v>
      </c>
      <c r="P5" s="51" t="s">
        <v>43</v>
      </c>
      <c r="Q5" s="52" t="s">
        <v>47</v>
      </c>
      <c r="R5" s="51" t="s">
        <v>48</v>
      </c>
      <c r="S5" s="95">
        <v>0</v>
      </c>
      <c r="T5" s="96">
        <v>0</v>
      </c>
      <c r="U5" s="53" t="s">
        <v>534</v>
      </c>
      <c r="V5" s="54" t="s">
        <v>534</v>
      </c>
      <c r="W5" s="16" t="s">
        <v>534</v>
      </c>
      <c r="X5" s="54" t="s">
        <v>534</v>
      </c>
      <c r="Y5" s="16" t="s">
        <v>534</v>
      </c>
      <c r="Z5" s="55" t="s">
        <v>534</v>
      </c>
      <c r="AA5" s="53" t="s">
        <v>534</v>
      </c>
      <c r="AB5" s="54" t="s">
        <v>534</v>
      </c>
      <c r="AC5" s="16" t="s">
        <v>534</v>
      </c>
      <c r="AD5" s="54" t="s">
        <v>534</v>
      </c>
      <c r="AE5" s="16" t="s">
        <v>534</v>
      </c>
      <c r="AF5" s="55" t="s">
        <v>534</v>
      </c>
      <c r="AG5" s="53" t="s">
        <v>534</v>
      </c>
      <c r="AH5" s="54" t="s">
        <v>534</v>
      </c>
      <c r="AI5" s="16" t="s">
        <v>534</v>
      </c>
      <c r="AJ5" s="54" t="s">
        <v>534</v>
      </c>
      <c r="AK5" s="16" t="s">
        <v>534</v>
      </c>
      <c r="AL5" s="55" t="s">
        <v>534</v>
      </c>
      <c r="AM5" s="53" t="s">
        <v>534</v>
      </c>
      <c r="AN5" s="54" t="s">
        <v>534</v>
      </c>
      <c r="AO5" s="16" t="s">
        <v>534</v>
      </c>
      <c r="AP5" s="54" t="s">
        <v>534</v>
      </c>
      <c r="AQ5" s="16" t="s">
        <v>534</v>
      </c>
      <c r="AR5" s="55" t="s">
        <v>534</v>
      </c>
      <c r="AS5" s="59" t="s">
        <v>38</v>
      </c>
      <c r="AT5" s="60" t="s">
        <v>38</v>
      </c>
      <c r="AU5" s="60" t="s">
        <v>38</v>
      </c>
      <c r="AV5" s="61" t="s">
        <v>38</v>
      </c>
      <c r="AW5" s="59" t="s">
        <v>49</v>
      </c>
      <c r="AX5" s="61" t="s">
        <v>50</v>
      </c>
      <c r="AY5" s="21"/>
      <c r="AZ5" s="92" t="s">
        <v>525</v>
      </c>
    </row>
    <row r="6" spans="1:52" ht="12">
      <c r="A6" s="12">
        <v>2</v>
      </c>
      <c r="B6" s="12" t="s">
        <v>151</v>
      </c>
      <c r="C6" s="12">
        <v>25454993</v>
      </c>
      <c r="D6" s="12">
        <v>25641885</v>
      </c>
      <c r="E6" s="17" t="s">
        <v>39</v>
      </c>
      <c r="F6" s="17" t="s">
        <v>40</v>
      </c>
      <c r="G6" s="29">
        <v>3</v>
      </c>
      <c r="H6" s="25" t="s">
        <v>41</v>
      </c>
      <c r="I6" s="12" t="s">
        <v>25</v>
      </c>
      <c r="J6" s="20" t="s">
        <v>33</v>
      </c>
      <c r="K6" s="51" t="s">
        <v>43</v>
      </c>
      <c r="L6" s="51" t="s">
        <v>44</v>
      </c>
      <c r="M6" s="21" t="s">
        <v>42</v>
      </c>
      <c r="N6" s="26" t="s">
        <v>51</v>
      </c>
      <c r="O6" s="87" t="s">
        <v>52</v>
      </c>
      <c r="P6" s="51" t="s">
        <v>43</v>
      </c>
      <c r="Q6" s="52" t="s">
        <v>53</v>
      </c>
      <c r="R6" s="62" t="s">
        <v>526</v>
      </c>
      <c r="S6" s="97">
        <v>1</v>
      </c>
      <c r="T6" s="99">
        <v>0</v>
      </c>
      <c r="U6" s="53">
        <v>4</v>
      </c>
      <c r="V6" s="54">
        <v>6.9</v>
      </c>
      <c r="W6" s="16">
        <v>7</v>
      </c>
      <c r="X6" s="54">
        <v>4.5</v>
      </c>
      <c r="Y6" s="16">
        <v>3</v>
      </c>
      <c r="Z6" s="55">
        <v>5.1</v>
      </c>
      <c r="AA6" s="53">
        <v>54</v>
      </c>
      <c r="AB6" s="54">
        <v>93.1</v>
      </c>
      <c r="AC6" s="16">
        <v>147</v>
      </c>
      <c r="AD6" s="54">
        <v>95.5</v>
      </c>
      <c r="AE6" s="16">
        <v>56</v>
      </c>
      <c r="AF6" s="55">
        <v>94.9</v>
      </c>
      <c r="AG6" s="53" t="s">
        <v>534</v>
      </c>
      <c r="AH6" s="54" t="s">
        <v>534</v>
      </c>
      <c r="AI6" s="16" t="s">
        <v>534</v>
      </c>
      <c r="AJ6" s="54" t="s">
        <v>534</v>
      </c>
      <c r="AK6" s="16" t="s">
        <v>534</v>
      </c>
      <c r="AL6" s="55" t="s">
        <v>534</v>
      </c>
      <c r="AM6" s="53" t="s">
        <v>534</v>
      </c>
      <c r="AN6" s="54" t="s">
        <v>534</v>
      </c>
      <c r="AO6" s="16" t="s">
        <v>534</v>
      </c>
      <c r="AP6" s="54" t="s">
        <v>534</v>
      </c>
      <c r="AQ6" s="16" t="s">
        <v>534</v>
      </c>
      <c r="AR6" s="55" t="s">
        <v>534</v>
      </c>
      <c r="AS6" s="63">
        <v>0.78805</v>
      </c>
      <c r="AT6" s="64">
        <v>0.7168374</v>
      </c>
      <c r="AU6" s="64">
        <v>0.4972313</v>
      </c>
      <c r="AV6" s="65">
        <v>1</v>
      </c>
      <c r="AW6" s="59" t="s">
        <v>98</v>
      </c>
      <c r="AX6" s="61" t="s">
        <v>104</v>
      </c>
      <c r="AY6" s="21"/>
      <c r="AZ6" s="92" t="s">
        <v>717</v>
      </c>
    </row>
    <row r="7" spans="1:52" ht="12">
      <c r="A7" s="12">
        <v>3</v>
      </c>
      <c r="B7" s="12" t="s">
        <v>151</v>
      </c>
      <c r="C7" s="12">
        <v>72389150</v>
      </c>
      <c r="D7" s="12">
        <v>72578706</v>
      </c>
      <c r="E7" s="17" t="s">
        <v>39</v>
      </c>
      <c r="F7" s="17" t="s">
        <v>40</v>
      </c>
      <c r="G7" s="29">
        <v>1</v>
      </c>
      <c r="H7" s="26" t="s">
        <v>105</v>
      </c>
      <c r="I7" s="12" t="s">
        <v>106</v>
      </c>
      <c r="J7" s="12" t="s">
        <v>107</v>
      </c>
      <c r="K7" s="51" t="s">
        <v>109</v>
      </c>
      <c r="L7" s="51" t="s">
        <v>36</v>
      </c>
      <c r="M7" s="21" t="s">
        <v>108</v>
      </c>
      <c r="N7" s="26" t="s">
        <v>110</v>
      </c>
      <c r="O7" s="87" t="s">
        <v>108</v>
      </c>
      <c r="P7" s="51" t="s">
        <v>109</v>
      </c>
      <c r="Q7" s="52" t="s">
        <v>667</v>
      </c>
      <c r="R7" s="62" t="s">
        <v>122</v>
      </c>
      <c r="S7" s="97">
        <v>1</v>
      </c>
      <c r="T7" s="98">
        <v>1</v>
      </c>
      <c r="U7" s="53">
        <v>26</v>
      </c>
      <c r="V7" s="54">
        <v>0.4482758620689655</v>
      </c>
      <c r="W7" s="16">
        <v>34</v>
      </c>
      <c r="X7" s="54">
        <v>0.22077922077922077</v>
      </c>
      <c r="Y7" s="16">
        <v>5</v>
      </c>
      <c r="Z7" s="55">
        <v>0.0847457627118644</v>
      </c>
      <c r="AA7" s="53">
        <v>32</v>
      </c>
      <c r="AB7" s="54">
        <v>0.5517241379310345</v>
      </c>
      <c r="AC7" s="16">
        <v>120</v>
      </c>
      <c r="AD7" s="54">
        <v>0.7792207792207793</v>
      </c>
      <c r="AE7" s="16">
        <v>54</v>
      </c>
      <c r="AF7" s="55">
        <v>0.9152542372881356</v>
      </c>
      <c r="AG7" s="53" t="s">
        <v>534</v>
      </c>
      <c r="AH7" s="54" t="s">
        <v>534</v>
      </c>
      <c r="AI7" s="16" t="s">
        <v>534</v>
      </c>
      <c r="AJ7" s="54" t="s">
        <v>534</v>
      </c>
      <c r="AK7" s="16" t="s">
        <v>534</v>
      </c>
      <c r="AL7" s="55" t="s">
        <v>534</v>
      </c>
      <c r="AM7" s="53" t="s">
        <v>534</v>
      </c>
      <c r="AN7" s="54" t="s">
        <v>534</v>
      </c>
      <c r="AO7" s="16" t="s">
        <v>534</v>
      </c>
      <c r="AP7" s="54" t="s">
        <v>534</v>
      </c>
      <c r="AQ7" s="16" t="s">
        <v>534</v>
      </c>
      <c r="AR7" s="55" t="s">
        <v>534</v>
      </c>
      <c r="AS7" s="35">
        <v>1.74567E-05</v>
      </c>
      <c r="AT7" s="14">
        <v>7.335627E-06</v>
      </c>
      <c r="AU7" s="66">
        <v>0.001870416</v>
      </c>
      <c r="AV7" s="67">
        <v>0.0281481</v>
      </c>
      <c r="AW7" s="59" t="s">
        <v>123</v>
      </c>
      <c r="AX7" s="61" t="s">
        <v>124</v>
      </c>
      <c r="AY7" s="21"/>
      <c r="AZ7" s="92" t="s">
        <v>718</v>
      </c>
    </row>
    <row r="8" spans="1:52" ht="12">
      <c r="A8" s="12">
        <v>3</v>
      </c>
      <c r="B8" s="12" t="s">
        <v>151</v>
      </c>
      <c r="C8" s="12">
        <v>72389150</v>
      </c>
      <c r="D8" s="12">
        <v>72578706</v>
      </c>
      <c r="E8" s="17" t="s">
        <v>39</v>
      </c>
      <c r="F8" s="17" t="s">
        <v>40</v>
      </c>
      <c r="G8" s="29">
        <v>1</v>
      </c>
      <c r="H8" s="26" t="s">
        <v>105</v>
      </c>
      <c r="I8" s="12" t="s">
        <v>106</v>
      </c>
      <c r="J8" s="12" t="s">
        <v>107</v>
      </c>
      <c r="K8" s="51" t="s">
        <v>109</v>
      </c>
      <c r="L8" s="51" t="s">
        <v>36</v>
      </c>
      <c r="M8" s="21" t="s">
        <v>108</v>
      </c>
      <c r="N8" s="26" t="s">
        <v>82</v>
      </c>
      <c r="O8" s="87" t="s">
        <v>83</v>
      </c>
      <c r="P8" s="51" t="s">
        <v>109</v>
      </c>
      <c r="Q8" s="52" t="s">
        <v>84</v>
      </c>
      <c r="R8" s="62" t="s">
        <v>85</v>
      </c>
      <c r="S8" s="97">
        <v>1</v>
      </c>
      <c r="T8" s="99">
        <v>1</v>
      </c>
      <c r="U8" s="53">
        <v>24</v>
      </c>
      <c r="V8" s="54">
        <v>41.4</v>
      </c>
      <c r="W8" s="16">
        <v>127</v>
      </c>
      <c r="X8" s="54">
        <v>82.5</v>
      </c>
      <c r="Y8" s="16">
        <v>15</v>
      </c>
      <c r="Z8" s="55">
        <v>25.4</v>
      </c>
      <c r="AA8" s="53">
        <v>27</v>
      </c>
      <c r="AB8" s="54">
        <v>46.6</v>
      </c>
      <c r="AC8" s="16">
        <v>24</v>
      </c>
      <c r="AD8" s="54">
        <v>15.6</v>
      </c>
      <c r="AE8" s="16">
        <v>31</v>
      </c>
      <c r="AF8" s="55">
        <v>52.5</v>
      </c>
      <c r="AG8" s="53">
        <v>7</v>
      </c>
      <c r="AH8" s="54">
        <v>12.1</v>
      </c>
      <c r="AI8" s="16">
        <v>3</v>
      </c>
      <c r="AJ8" s="54">
        <v>1.9</v>
      </c>
      <c r="AK8" s="16">
        <v>13</v>
      </c>
      <c r="AL8" s="55">
        <v>22</v>
      </c>
      <c r="AM8" s="53" t="s">
        <v>534</v>
      </c>
      <c r="AN8" s="54" t="s">
        <v>534</v>
      </c>
      <c r="AO8" s="16" t="s">
        <v>534</v>
      </c>
      <c r="AP8" s="54" t="s">
        <v>534</v>
      </c>
      <c r="AQ8" s="16" t="s">
        <v>534</v>
      </c>
      <c r="AR8" s="55" t="s">
        <v>534</v>
      </c>
      <c r="AS8" s="35">
        <v>2.489439E-15</v>
      </c>
      <c r="AT8" s="66">
        <v>0.1289126</v>
      </c>
      <c r="AU8" s="14">
        <v>2.190433E-08</v>
      </c>
      <c r="AV8" s="36">
        <v>2.967166E-15</v>
      </c>
      <c r="AW8" s="59" t="s">
        <v>525</v>
      </c>
      <c r="AX8" s="61" t="s">
        <v>525</v>
      </c>
      <c r="AY8" s="21"/>
      <c r="AZ8" s="92" t="s">
        <v>534</v>
      </c>
    </row>
    <row r="9" spans="1:52" ht="12">
      <c r="A9" s="12">
        <v>4</v>
      </c>
      <c r="B9" s="12" t="s">
        <v>151</v>
      </c>
      <c r="C9" s="12">
        <v>143700072</v>
      </c>
      <c r="D9" s="12">
        <v>143706634</v>
      </c>
      <c r="E9" s="17" t="s">
        <v>152</v>
      </c>
      <c r="F9" s="17" t="s">
        <v>31</v>
      </c>
      <c r="G9" s="16">
        <v>3</v>
      </c>
      <c r="H9" s="26" t="s">
        <v>86</v>
      </c>
      <c r="I9" s="12" t="s">
        <v>106</v>
      </c>
      <c r="J9" s="12" t="s">
        <v>107</v>
      </c>
      <c r="K9" s="51" t="s">
        <v>88</v>
      </c>
      <c r="L9" s="51" t="s">
        <v>36</v>
      </c>
      <c r="M9" s="21" t="s">
        <v>87</v>
      </c>
      <c r="N9" s="26" t="s">
        <v>89</v>
      </c>
      <c r="O9" s="87" t="s">
        <v>87</v>
      </c>
      <c r="P9" s="51" t="s">
        <v>88</v>
      </c>
      <c r="Q9" s="52" t="s">
        <v>89</v>
      </c>
      <c r="R9" s="51" t="s">
        <v>90</v>
      </c>
      <c r="S9" s="95">
        <v>0</v>
      </c>
      <c r="T9" s="96">
        <v>0</v>
      </c>
      <c r="U9" s="53" t="s">
        <v>534</v>
      </c>
      <c r="V9" s="54" t="s">
        <v>534</v>
      </c>
      <c r="W9" s="16" t="s">
        <v>534</v>
      </c>
      <c r="X9" s="54" t="s">
        <v>534</v>
      </c>
      <c r="Y9" s="16" t="s">
        <v>534</v>
      </c>
      <c r="Z9" s="55" t="s">
        <v>534</v>
      </c>
      <c r="AA9" s="53" t="s">
        <v>534</v>
      </c>
      <c r="AB9" s="54" t="s">
        <v>534</v>
      </c>
      <c r="AC9" s="16" t="s">
        <v>534</v>
      </c>
      <c r="AD9" s="54" t="s">
        <v>534</v>
      </c>
      <c r="AE9" s="16" t="s">
        <v>534</v>
      </c>
      <c r="AF9" s="55" t="s">
        <v>534</v>
      </c>
      <c r="AG9" s="53" t="s">
        <v>534</v>
      </c>
      <c r="AH9" s="54" t="s">
        <v>534</v>
      </c>
      <c r="AI9" s="16" t="s">
        <v>534</v>
      </c>
      <c r="AJ9" s="54" t="s">
        <v>534</v>
      </c>
      <c r="AK9" s="16" t="s">
        <v>534</v>
      </c>
      <c r="AL9" s="55" t="s">
        <v>534</v>
      </c>
      <c r="AM9" s="53" t="s">
        <v>534</v>
      </c>
      <c r="AN9" s="54" t="s">
        <v>534</v>
      </c>
      <c r="AO9" s="16" t="s">
        <v>534</v>
      </c>
      <c r="AP9" s="54" t="s">
        <v>534</v>
      </c>
      <c r="AQ9" s="16" t="s">
        <v>534</v>
      </c>
      <c r="AR9" s="55" t="s">
        <v>534</v>
      </c>
      <c r="AS9" s="59" t="s">
        <v>38</v>
      </c>
      <c r="AT9" s="60" t="s">
        <v>38</v>
      </c>
      <c r="AU9" s="60" t="s">
        <v>38</v>
      </c>
      <c r="AV9" s="61" t="s">
        <v>38</v>
      </c>
      <c r="AW9" s="59" t="s">
        <v>525</v>
      </c>
      <c r="AX9" s="61" t="s">
        <v>525</v>
      </c>
      <c r="AY9" s="21"/>
      <c r="AZ9" s="92" t="s">
        <v>534</v>
      </c>
    </row>
    <row r="10" spans="1:52" ht="12">
      <c r="A10" s="12">
        <v>4</v>
      </c>
      <c r="B10" s="12" t="s">
        <v>151</v>
      </c>
      <c r="C10" s="12">
        <v>143700072</v>
      </c>
      <c r="D10" s="12">
        <v>143706634</v>
      </c>
      <c r="E10" s="17" t="s">
        <v>152</v>
      </c>
      <c r="F10" s="17" t="s">
        <v>31</v>
      </c>
      <c r="G10" s="16">
        <v>3</v>
      </c>
      <c r="H10" s="26" t="s">
        <v>86</v>
      </c>
      <c r="I10" s="12" t="s">
        <v>106</v>
      </c>
      <c r="J10" s="12" t="s">
        <v>107</v>
      </c>
      <c r="K10" s="51" t="s">
        <v>88</v>
      </c>
      <c r="L10" s="51" t="s">
        <v>36</v>
      </c>
      <c r="M10" s="21" t="s">
        <v>87</v>
      </c>
      <c r="N10" s="26" t="s">
        <v>91</v>
      </c>
      <c r="O10" s="87" t="s">
        <v>87</v>
      </c>
      <c r="P10" s="51" t="s">
        <v>88</v>
      </c>
      <c r="Q10" s="52" t="s">
        <v>91</v>
      </c>
      <c r="R10" s="51">
        <v>1</v>
      </c>
      <c r="S10" s="95">
        <v>0</v>
      </c>
      <c r="T10" s="96">
        <v>0</v>
      </c>
      <c r="U10" s="53" t="s">
        <v>534</v>
      </c>
      <c r="V10" s="54" t="s">
        <v>534</v>
      </c>
      <c r="W10" s="16" t="s">
        <v>534</v>
      </c>
      <c r="X10" s="54" t="s">
        <v>534</v>
      </c>
      <c r="Y10" s="16" t="s">
        <v>534</v>
      </c>
      <c r="Z10" s="55" t="s">
        <v>534</v>
      </c>
      <c r="AA10" s="53" t="s">
        <v>534</v>
      </c>
      <c r="AB10" s="54" t="s">
        <v>534</v>
      </c>
      <c r="AC10" s="16" t="s">
        <v>534</v>
      </c>
      <c r="AD10" s="54" t="s">
        <v>534</v>
      </c>
      <c r="AE10" s="16" t="s">
        <v>534</v>
      </c>
      <c r="AF10" s="55" t="s">
        <v>534</v>
      </c>
      <c r="AG10" s="53" t="s">
        <v>534</v>
      </c>
      <c r="AH10" s="54" t="s">
        <v>534</v>
      </c>
      <c r="AI10" s="16" t="s">
        <v>534</v>
      </c>
      <c r="AJ10" s="54" t="s">
        <v>534</v>
      </c>
      <c r="AK10" s="16" t="s">
        <v>534</v>
      </c>
      <c r="AL10" s="55" t="s">
        <v>534</v>
      </c>
      <c r="AM10" s="53" t="s">
        <v>534</v>
      </c>
      <c r="AN10" s="54" t="s">
        <v>534</v>
      </c>
      <c r="AO10" s="16" t="s">
        <v>534</v>
      </c>
      <c r="AP10" s="54" t="s">
        <v>534</v>
      </c>
      <c r="AQ10" s="16" t="s">
        <v>534</v>
      </c>
      <c r="AR10" s="55" t="s">
        <v>534</v>
      </c>
      <c r="AS10" s="59" t="s">
        <v>38</v>
      </c>
      <c r="AT10" s="60" t="s">
        <v>38</v>
      </c>
      <c r="AU10" s="60" t="s">
        <v>38</v>
      </c>
      <c r="AV10" s="61" t="s">
        <v>38</v>
      </c>
      <c r="AW10" s="59" t="s">
        <v>525</v>
      </c>
      <c r="AX10" s="61" t="s">
        <v>525</v>
      </c>
      <c r="AY10" s="21"/>
      <c r="AZ10" s="92" t="s">
        <v>534</v>
      </c>
    </row>
    <row r="11" spans="1:52" ht="12">
      <c r="A11" s="12">
        <v>5</v>
      </c>
      <c r="B11" s="12" t="s">
        <v>151</v>
      </c>
      <c r="C11" s="12">
        <v>194977713</v>
      </c>
      <c r="D11" s="12">
        <v>195129718</v>
      </c>
      <c r="E11" s="17" t="s">
        <v>92</v>
      </c>
      <c r="F11" s="17" t="s">
        <v>31</v>
      </c>
      <c r="G11" s="28">
        <v>5</v>
      </c>
      <c r="H11" s="26" t="s">
        <v>93</v>
      </c>
      <c r="I11" s="12" t="s">
        <v>106</v>
      </c>
      <c r="J11" s="12" t="s">
        <v>107</v>
      </c>
      <c r="K11" s="51" t="s">
        <v>95</v>
      </c>
      <c r="L11" s="51" t="s">
        <v>44</v>
      </c>
      <c r="M11" s="21" t="s">
        <v>94</v>
      </c>
      <c r="N11" s="26" t="s">
        <v>96</v>
      </c>
      <c r="O11" s="87" t="s">
        <v>97</v>
      </c>
      <c r="P11" s="51" t="s">
        <v>95</v>
      </c>
      <c r="Q11" s="52" t="s">
        <v>96</v>
      </c>
      <c r="R11" s="62" t="s">
        <v>2</v>
      </c>
      <c r="S11" s="97">
        <v>1</v>
      </c>
      <c r="T11" s="99">
        <v>1</v>
      </c>
      <c r="U11" s="53">
        <v>3</v>
      </c>
      <c r="V11" s="54">
        <v>5.2</v>
      </c>
      <c r="W11" s="16">
        <v>0</v>
      </c>
      <c r="X11" s="54">
        <v>0</v>
      </c>
      <c r="Y11" s="16">
        <v>17</v>
      </c>
      <c r="Z11" s="55">
        <v>28.8</v>
      </c>
      <c r="AA11" s="53">
        <v>19</v>
      </c>
      <c r="AB11" s="54">
        <v>32.8</v>
      </c>
      <c r="AC11" s="16">
        <v>20</v>
      </c>
      <c r="AD11" s="54">
        <v>12.9</v>
      </c>
      <c r="AE11" s="16">
        <v>30</v>
      </c>
      <c r="AF11" s="55">
        <v>50.8</v>
      </c>
      <c r="AG11" s="53">
        <v>35</v>
      </c>
      <c r="AH11" s="54">
        <v>60.3</v>
      </c>
      <c r="AI11" s="16">
        <v>102</v>
      </c>
      <c r="AJ11" s="54">
        <v>65.8</v>
      </c>
      <c r="AK11" s="16">
        <v>9</v>
      </c>
      <c r="AL11" s="55">
        <v>15.3</v>
      </c>
      <c r="AM11" s="53">
        <v>1</v>
      </c>
      <c r="AN11" s="54">
        <v>1.7</v>
      </c>
      <c r="AO11" s="16">
        <v>33</v>
      </c>
      <c r="AP11" s="54">
        <v>21.3</v>
      </c>
      <c r="AQ11" s="16">
        <v>3</v>
      </c>
      <c r="AR11" s="55">
        <v>5.1</v>
      </c>
      <c r="AS11" s="35">
        <v>1.026699E-21</v>
      </c>
      <c r="AT11" s="14">
        <v>6.561182E-07</v>
      </c>
      <c r="AU11" s="14">
        <v>1.290032E-06</v>
      </c>
      <c r="AV11" s="36">
        <v>1.157082E-21</v>
      </c>
      <c r="AW11" s="59" t="s">
        <v>3</v>
      </c>
      <c r="AX11" s="61" t="s">
        <v>14</v>
      </c>
      <c r="AY11" s="21"/>
      <c r="AZ11" s="92" t="s">
        <v>1</v>
      </c>
    </row>
    <row r="12" spans="1:52" ht="12">
      <c r="A12" s="12">
        <v>5</v>
      </c>
      <c r="B12" s="12" t="s">
        <v>151</v>
      </c>
      <c r="C12" s="12">
        <v>194977713</v>
      </c>
      <c r="D12" s="12">
        <v>195129718</v>
      </c>
      <c r="E12" s="17" t="s">
        <v>92</v>
      </c>
      <c r="F12" s="17" t="s">
        <v>31</v>
      </c>
      <c r="G12" s="28">
        <v>5</v>
      </c>
      <c r="H12" s="26" t="s">
        <v>93</v>
      </c>
      <c r="I12" s="12" t="s">
        <v>106</v>
      </c>
      <c r="J12" s="12" t="s">
        <v>107</v>
      </c>
      <c r="K12" s="51" t="s">
        <v>95</v>
      </c>
      <c r="L12" s="51" t="s">
        <v>44</v>
      </c>
      <c r="M12" s="21" t="s">
        <v>94</v>
      </c>
      <c r="N12" s="26" t="s">
        <v>4</v>
      </c>
      <c r="O12" s="87" t="s">
        <v>15</v>
      </c>
      <c r="P12" s="51" t="s">
        <v>95</v>
      </c>
      <c r="Q12" s="52" t="s">
        <v>4</v>
      </c>
      <c r="R12" s="51" t="s">
        <v>16</v>
      </c>
      <c r="S12" s="95">
        <v>0</v>
      </c>
      <c r="T12" s="96">
        <v>0</v>
      </c>
      <c r="U12" s="53" t="s">
        <v>534</v>
      </c>
      <c r="V12" s="54" t="s">
        <v>534</v>
      </c>
      <c r="W12" s="16" t="s">
        <v>534</v>
      </c>
      <c r="X12" s="54" t="s">
        <v>534</v>
      </c>
      <c r="Y12" s="16" t="s">
        <v>534</v>
      </c>
      <c r="Z12" s="55" t="s">
        <v>534</v>
      </c>
      <c r="AA12" s="53" t="s">
        <v>534</v>
      </c>
      <c r="AB12" s="54" t="s">
        <v>534</v>
      </c>
      <c r="AC12" s="16" t="s">
        <v>534</v>
      </c>
      <c r="AD12" s="54" t="s">
        <v>534</v>
      </c>
      <c r="AE12" s="16" t="s">
        <v>534</v>
      </c>
      <c r="AF12" s="55" t="s">
        <v>534</v>
      </c>
      <c r="AG12" s="53" t="s">
        <v>534</v>
      </c>
      <c r="AH12" s="54" t="s">
        <v>534</v>
      </c>
      <c r="AI12" s="16" t="s">
        <v>534</v>
      </c>
      <c r="AJ12" s="54" t="s">
        <v>534</v>
      </c>
      <c r="AK12" s="16" t="s">
        <v>534</v>
      </c>
      <c r="AL12" s="55" t="s">
        <v>534</v>
      </c>
      <c r="AM12" s="53" t="s">
        <v>534</v>
      </c>
      <c r="AN12" s="54" t="s">
        <v>534</v>
      </c>
      <c r="AO12" s="16" t="s">
        <v>534</v>
      </c>
      <c r="AP12" s="54" t="s">
        <v>534</v>
      </c>
      <c r="AQ12" s="16" t="s">
        <v>534</v>
      </c>
      <c r="AR12" s="55" t="s">
        <v>534</v>
      </c>
      <c r="AS12" s="59" t="s">
        <v>38</v>
      </c>
      <c r="AT12" s="60" t="s">
        <v>38</v>
      </c>
      <c r="AU12" s="60" t="s">
        <v>38</v>
      </c>
      <c r="AV12" s="61" t="s">
        <v>38</v>
      </c>
      <c r="AW12" s="59" t="s">
        <v>10</v>
      </c>
      <c r="AX12" s="61" t="s">
        <v>11</v>
      </c>
      <c r="AY12" s="21"/>
      <c r="AZ12" s="92" t="s">
        <v>534</v>
      </c>
    </row>
    <row r="13" spans="1:52" ht="12">
      <c r="A13" s="12">
        <v>5</v>
      </c>
      <c r="B13" s="12" t="s">
        <v>151</v>
      </c>
      <c r="C13" s="12">
        <v>194977713</v>
      </c>
      <c r="D13" s="12">
        <v>195129718</v>
      </c>
      <c r="E13" s="17" t="s">
        <v>92</v>
      </c>
      <c r="F13" s="17" t="s">
        <v>31</v>
      </c>
      <c r="G13" s="28">
        <v>5</v>
      </c>
      <c r="H13" s="26" t="s">
        <v>93</v>
      </c>
      <c r="I13" s="12" t="s">
        <v>106</v>
      </c>
      <c r="J13" s="12" t="s">
        <v>107</v>
      </c>
      <c r="K13" s="51" t="s">
        <v>95</v>
      </c>
      <c r="L13" s="51" t="s">
        <v>44</v>
      </c>
      <c r="M13" s="21" t="s">
        <v>94</v>
      </c>
      <c r="N13" s="26" t="s">
        <v>12</v>
      </c>
      <c r="O13" s="87" t="s">
        <v>13</v>
      </c>
      <c r="P13" s="51" t="s">
        <v>95</v>
      </c>
      <c r="Q13" s="52" t="s">
        <v>12</v>
      </c>
      <c r="R13" s="51" t="s">
        <v>54</v>
      </c>
      <c r="S13" s="95">
        <v>1</v>
      </c>
      <c r="T13" s="96">
        <v>1</v>
      </c>
      <c r="U13" s="53">
        <v>4</v>
      </c>
      <c r="V13" s="54">
        <v>0.06896551724137931</v>
      </c>
      <c r="W13" s="16">
        <v>1</v>
      </c>
      <c r="X13" s="54">
        <v>0.0064516129032258064</v>
      </c>
      <c r="Y13" s="16">
        <v>18</v>
      </c>
      <c r="Z13" s="55">
        <v>0.3050847457627119</v>
      </c>
      <c r="AA13" s="53">
        <v>18</v>
      </c>
      <c r="AB13" s="54">
        <v>0.3103448275862069</v>
      </c>
      <c r="AC13" s="16">
        <v>25</v>
      </c>
      <c r="AD13" s="54">
        <v>0.16129032258064516</v>
      </c>
      <c r="AE13" s="16">
        <v>31</v>
      </c>
      <c r="AF13" s="55">
        <v>0.5254237288135594</v>
      </c>
      <c r="AG13" s="53">
        <v>36</v>
      </c>
      <c r="AH13" s="54">
        <v>0.6206896551724138</v>
      </c>
      <c r="AI13" s="16">
        <v>129</v>
      </c>
      <c r="AJ13" s="54">
        <v>0.832258064516129</v>
      </c>
      <c r="AK13" s="16">
        <v>10</v>
      </c>
      <c r="AL13" s="55">
        <v>0.1694915254237288</v>
      </c>
      <c r="AM13" s="53" t="s">
        <v>534</v>
      </c>
      <c r="AN13" s="54" t="s">
        <v>534</v>
      </c>
      <c r="AO13" s="16" t="s">
        <v>534</v>
      </c>
      <c r="AP13" s="54" t="s">
        <v>534</v>
      </c>
      <c r="AQ13" s="16" t="s">
        <v>534</v>
      </c>
      <c r="AR13" s="55" t="s">
        <v>534</v>
      </c>
      <c r="AS13" s="35">
        <v>7.92806E-20</v>
      </c>
      <c r="AT13" s="14">
        <v>1.339016E-06</v>
      </c>
      <c r="AU13" s="14">
        <v>0.000862943</v>
      </c>
      <c r="AV13" s="36">
        <v>5.03185E-21</v>
      </c>
      <c r="AW13" s="59" t="s">
        <v>55</v>
      </c>
      <c r="AX13" s="61" t="s">
        <v>56</v>
      </c>
      <c r="AY13" s="21"/>
      <c r="AZ13" s="92" t="s">
        <v>1</v>
      </c>
    </row>
    <row r="14" spans="1:52" ht="12">
      <c r="A14" s="12">
        <v>6</v>
      </c>
      <c r="B14" s="12" t="s">
        <v>151</v>
      </c>
      <c r="C14" s="12">
        <v>195436118</v>
      </c>
      <c r="D14" s="12">
        <v>195436176</v>
      </c>
      <c r="E14" s="17" t="s">
        <v>152</v>
      </c>
      <c r="F14" s="17" t="s">
        <v>31</v>
      </c>
      <c r="G14" s="28">
        <v>1</v>
      </c>
      <c r="H14" s="26" t="s">
        <v>57</v>
      </c>
      <c r="I14" s="12" t="s">
        <v>58</v>
      </c>
      <c r="J14" s="12" t="s">
        <v>59</v>
      </c>
      <c r="K14" s="51" t="s">
        <v>95</v>
      </c>
      <c r="L14" s="51" t="s">
        <v>36</v>
      </c>
      <c r="M14" s="21" t="s">
        <v>60</v>
      </c>
      <c r="N14" s="26" t="s">
        <v>57</v>
      </c>
      <c r="O14" s="87" t="s">
        <v>60</v>
      </c>
      <c r="P14" s="51" t="s">
        <v>95</v>
      </c>
      <c r="Q14" s="52" t="s">
        <v>57</v>
      </c>
      <c r="R14" s="62" t="s">
        <v>61</v>
      </c>
      <c r="S14" s="97">
        <v>1</v>
      </c>
      <c r="T14" s="99">
        <v>1</v>
      </c>
      <c r="U14" s="53">
        <v>51</v>
      </c>
      <c r="V14" s="54">
        <v>89.5</v>
      </c>
      <c r="W14" s="16">
        <v>137</v>
      </c>
      <c r="X14" s="54">
        <v>90.7</v>
      </c>
      <c r="Y14" s="16">
        <v>59</v>
      </c>
      <c r="Z14" s="55">
        <v>100</v>
      </c>
      <c r="AA14" s="53">
        <v>6</v>
      </c>
      <c r="AB14" s="54">
        <v>10.5</v>
      </c>
      <c r="AC14" s="16">
        <v>14</v>
      </c>
      <c r="AD14" s="54">
        <v>9.3</v>
      </c>
      <c r="AE14" s="16">
        <v>0</v>
      </c>
      <c r="AF14" s="55">
        <v>0</v>
      </c>
      <c r="AG14" s="53" t="s">
        <v>534</v>
      </c>
      <c r="AH14" s="54" t="s">
        <v>534</v>
      </c>
      <c r="AI14" s="16" t="s">
        <v>534</v>
      </c>
      <c r="AJ14" s="54" t="s">
        <v>534</v>
      </c>
      <c r="AK14" s="16" t="s">
        <v>534</v>
      </c>
      <c r="AL14" s="55" t="s">
        <v>534</v>
      </c>
      <c r="AM14" s="53" t="s">
        <v>534</v>
      </c>
      <c r="AN14" s="54" t="s">
        <v>534</v>
      </c>
      <c r="AO14" s="16" t="s">
        <v>534</v>
      </c>
      <c r="AP14" s="54" t="s">
        <v>534</v>
      </c>
      <c r="AQ14" s="16" t="s">
        <v>534</v>
      </c>
      <c r="AR14" s="55" t="s">
        <v>534</v>
      </c>
      <c r="AS14" s="59">
        <v>0.04445719</v>
      </c>
      <c r="AT14" s="60">
        <v>0.01222977</v>
      </c>
      <c r="AU14" s="60">
        <v>0.7946479</v>
      </c>
      <c r="AV14" s="61">
        <v>0.01209809</v>
      </c>
      <c r="AW14" s="59" t="s">
        <v>62</v>
      </c>
      <c r="AX14" s="61" t="s">
        <v>63</v>
      </c>
      <c r="AY14" s="21"/>
      <c r="AZ14" s="92" t="s">
        <v>719</v>
      </c>
    </row>
    <row r="15" spans="1:52" ht="12">
      <c r="A15" s="12">
        <v>7</v>
      </c>
      <c r="B15" s="12" t="s">
        <v>151</v>
      </c>
      <c r="C15" s="12">
        <v>205008616</v>
      </c>
      <c r="D15" s="12">
        <v>205008675</v>
      </c>
      <c r="E15" s="17" t="s">
        <v>152</v>
      </c>
      <c r="F15" s="17" t="s">
        <v>31</v>
      </c>
      <c r="G15" s="28">
        <v>1</v>
      </c>
      <c r="H15" s="26" t="s">
        <v>64</v>
      </c>
      <c r="I15" s="12" t="s">
        <v>25</v>
      </c>
      <c r="J15" s="12" t="s">
        <v>59</v>
      </c>
      <c r="K15" s="51" t="s">
        <v>66</v>
      </c>
      <c r="L15" s="51" t="s">
        <v>36</v>
      </c>
      <c r="M15" s="21" t="s">
        <v>65</v>
      </c>
      <c r="N15" s="26" t="s">
        <v>64</v>
      </c>
      <c r="O15" s="87" t="s">
        <v>65</v>
      </c>
      <c r="P15" s="51" t="s">
        <v>66</v>
      </c>
      <c r="Q15" s="52" t="s">
        <v>64</v>
      </c>
      <c r="R15" s="51" t="s">
        <v>67</v>
      </c>
      <c r="S15" s="95">
        <v>0</v>
      </c>
      <c r="T15" s="96">
        <v>0</v>
      </c>
      <c r="U15" s="53" t="s">
        <v>534</v>
      </c>
      <c r="V15" s="54" t="s">
        <v>534</v>
      </c>
      <c r="W15" s="16" t="s">
        <v>534</v>
      </c>
      <c r="X15" s="54" t="s">
        <v>534</v>
      </c>
      <c r="Y15" s="16" t="s">
        <v>534</v>
      </c>
      <c r="Z15" s="55" t="s">
        <v>534</v>
      </c>
      <c r="AA15" s="53" t="s">
        <v>534</v>
      </c>
      <c r="AB15" s="54" t="s">
        <v>534</v>
      </c>
      <c r="AC15" s="16" t="s">
        <v>534</v>
      </c>
      <c r="AD15" s="54" t="s">
        <v>534</v>
      </c>
      <c r="AE15" s="16" t="s">
        <v>534</v>
      </c>
      <c r="AF15" s="55" t="s">
        <v>534</v>
      </c>
      <c r="AG15" s="53" t="s">
        <v>534</v>
      </c>
      <c r="AH15" s="54" t="s">
        <v>534</v>
      </c>
      <c r="AI15" s="16" t="s">
        <v>534</v>
      </c>
      <c r="AJ15" s="54" t="s">
        <v>534</v>
      </c>
      <c r="AK15" s="16" t="s">
        <v>534</v>
      </c>
      <c r="AL15" s="55" t="s">
        <v>534</v>
      </c>
      <c r="AM15" s="53" t="s">
        <v>534</v>
      </c>
      <c r="AN15" s="54" t="s">
        <v>534</v>
      </c>
      <c r="AO15" s="16" t="s">
        <v>534</v>
      </c>
      <c r="AP15" s="54" t="s">
        <v>534</v>
      </c>
      <c r="AQ15" s="16" t="s">
        <v>534</v>
      </c>
      <c r="AR15" s="55" t="s">
        <v>534</v>
      </c>
      <c r="AS15" s="59" t="s">
        <v>38</v>
      </c>
      <c r="AT15" s="60" t="s">
        <v>38</v>
      </c>
      <c r="AU15" s="60" t="s">
        <v>38</v>
      </c>
      <c r="AV15" s="61" t="s">
        <v>38</v>
      </c>
      <c r="AW15" s="59" t="s">
        <v>525</v>
      </c>
      <c r="AX15" s="61" t="s">
        <v>525</v>
      </c>
      <c r="AY15" s="21"/>
      <c r="AZ15" s="92" t="s">
        <v>534</v>
      </c>
    </row>
    <row r="16" spans="1:52" ht="12">
      <c r="A16" s="12">
        <v>8</v>
      </c>
      <c r="B16" s="12" t="s">
        <v>68</v>
      </c>
      <c r="C16" s="12">
        <v>60989635</v>
      </c>
      <c r="D16" s="12">
        <v>60989694</v>
      </c>
      <c r="E16" s="17" t="s">
        <v>152</v>
      </c>
      <c r="F16" s="17" t="s">
        <v>31</v>
      </c>
      <c r="G16" s="16">
        <v>1</v>
      </c>
      <c r="H16" s="26" t="s">
        <v>69</v>
      </c>
      <c r="I16" s="12" t="s">
        <v>25</v>
      </c>
      <c r="J16" s="12" t="s">
        <v>59</v>
      </c>
      <c r="K16" s="51" t="s">
        <v>71</v>
      </c>
      <c r="L16" s="51" t="s">
        <v>36</v>
      </c>
      <c r="M16" s="21" t="s">
        <v>70</v>
      </c>
      <c r="N16" s="26" t="s">
        <v>668</v>
      </c>
      <c r="O16" s="87" t="s">
        <v>669</v>
      </c>
      <c r="P16" s="12" t="s">
        <v>525</v>
      </c>
      <c r="Q16" s="12" t="s">
        <v>525</v>
      </c>
      <c r="R16" s="12" t="s">
        <v>525</v>
      </c>
      <c r="S16" s="37" t="s">
        <v>525</v>
      </c>
      <c r="T16" s="38" t="s">
        <v>525</v>
      </c>
      <c r="U16" s="53" t="s">
        <v>525</v>
      </c>
      <c r="V16" s="54" t="s">
        <v>525</v>
      </c>
      <c r="W16" s="16" t="s">
        <v>525</v>
      </c>
      <c r="X16" s="54" t="s">
        <v>525</v>
      </c>
      <c r="Y16" s="16" t="s">
        <v>525</v>
      </c>
      <c r="Z16" s="55" t="s">
        <v>525</v>
      </c>
      <c r="AA16" s="53" t="s">
        <v>525</v>
      </c>
      <c r="AB16" s="54" t="s">
        <v>525</v>
      </c>
      <c r="AC16" s="16" t="s">
        <v>525</v>
      </c>
      <c r="AD16" s="54" t="s">
        <v>525</v>
      </c>
      <c r="AE16" s="16" t="s">
        <v>525</v>
      </c>
      <c r="AF16" s="55" t="s">
        <v>525</v>
      </c>
      <c r="AG16" s="53" t="s">
        <v>525</v>
      </c>
      <c r="AH16" s="54" t="s">
        <v>525</v>
      </c>
      <c r="AI16" s="16" t="s">
        <v>525</v>
      </c>
      <c r="AJ16" s="54" t="s">
        <v>525</v>
      </c>
      <c r="AK16" s="16" t="s">
        <v>525</v>
      </c>
      <c r="AL16" s="55" t="s">
        <v>525</v>
      </c>
      <c r="AM16" s="53" t="s">
        <v>525</v>
      </c>
      <c r="AN16" s="54" t="s">
        <v>525</v>
      </c>
      <c r="AO16" s="16" t="s">
        <v>525</v>
      </c>
      <c r="AP16" s="54" t="s">
        <v>525</v>
      </c>
      <c r="AQ16" s="16" t="s">
        <v>525</v>
      </c>
      <c r="AR16" s="55" t="s">
        <v>525</v>
      </c>
      <c r="AS16" s="45" t="s">
        <v>525</v>
      </c>
      <c r="AT16" s="13" t="s">
        <v>525</v>
      </c>
      <c r="AU16" s="13" t="s">
        <v>525</v>
      </c>
      <c r="AV16" s="46" t="s">
        <v>525</v>
      </c>
      <c r="AW16" s="59" t="s">
        <v>525</v>
      </c>
      <c r="AX16" s="61" t="s">
        <v>525</v>
      </c>
      <c r="AY16" s="21"/>
      <c r="AZ16" s="92" t="s">
        <v>534</v>
      </c>
    </row>
    <row r="17" spans="1:52" ht="12">
      <c r="A17" s="12">
        <v>9</v>
      </c>
      <c r="B17" s="12" t="s">
        <v>68</v>
      </c>
      <c r="C17" s="12">
        <v>86107063</v>
      </c>
      <c r="D17" s="12">
        <v>86107354</v>
      </c>
      <c r="E17" s="17" t="s">
        <v>152</v>
      </c>
      <c r="F17" s="17" t="s">
        <v>31</v>
      </c>
      <c r="G17" s="16">
        <v>1</v>
      </c>
      <c r="H17" s="26" t="s">
        <v>72</v>
      </c>
      <c r="I17" s="12" t="s">
        <v>26</v>
      </c>
      <c r="J17" s="12" t="s">
        <v>33</v>
      </c>
      <c r="K17" s="51" t="s">
        <v>74</v>
      </c>
      <c r="L17" s="51" t="s">
        <v>36</v>
      </c>
      <c r="M17" s="21" t="s">
        <v>73</v>
      </c>
      <c r="N17" s="26" t="s">
        <v>75</v>
      </c>
      <c r="O17" s="87" t="s">
        <v>73</v>
      </c>
      <c r="P17" s="51" t="s">
        <v>74</v>
      </c>
      <c r="Q17" s="52" t="s">
        <v>75</v>
      </c>
      <c r="R17" s="51" t="s">
        <v>76</v>
      </c>
      <c r="S17" s="95">
        <v>0</v>
      </c>
      <c r="T17" s="96">
        <v>0</v>
      </c>
      <c r="U17" s="53" t="s">
        <v>534</v>
      </c>
      <c r="V17" s="54" t="s">
        <v>534</v>
      </c>
      <c r="W17" s="16" t="s">
        <v>534</v>
      </c>
      <c r="X17" s="54" t="s">
        <v>534</v>
      </c>
      <c r="Y17" s="16" t="s">
        <v>534</v>
      </c>
      <c r="Z17" s="55" t="s">
        <v>534</v>
      </c>
      <c r="AA17" s="53" t="s">
        <v>534</v>
      </c>
      <c r="AB17" s="54" t="s">
        <v>534</v>
      </c>
      <c r="AC17" s="16" t="s">
        <v>534</v>
      </c>
      <c r="AD17" s="54" t="s">
        <v>534</v>
      </c>
      <c r="AE17" s="16" t="s">
        <v>534</v>
      </c>
      <c r="AF17" s="55" t="s">
        <v>534</v>
      </c>
      <c r="AG17" s="53" t="s">
        <v>534</v>
      </c>
      <c r="AH17" s="54" t="s">
        <v>534</v>
      </c>
      <c r="AI17" s="16" t="s">
        <v>534</v>
      </c>
      <c r="AJ17" s="54" t="s">
        <v>534</v>
      </c>
      <c r="AK17" s="16" t="s">
        <v>534</v>
      </c>
      <c r="AL17" s="55" t="s">
        <v>534</v>
      </c>
      <c r="AM17" s="53" t="s">
        <v>534</v>
      </c>
      <c r="AN17" s="54" t="s">
        <v>534</v>
      </c>
      <c r="AO17" s="16" t="s">
        <v>534</v>
      </c>
      <c r="AP17" s="54" t="s">
        <v>534</v>
      </c>
      <c r="AQ17" s="16" t="s">
        <v>534</v>
      </c>
      <c r="AR17" s="55" t="s">
        <v>534</v>
      </c>
      <c r="AS17" s="59" t="s">
        <v>38</v>
      </c>
      <c r="AT17" s="60" t="s">
        <v>38</v>
      </c>
      <c r="AU17" s="60" t="s">
        <v>38</v>
      </c>
      <c r="AV17" s="61" t="s">
        <v>38</v>
      </c>
      <c r="AW17" s="59" t="s">
        <v>525</v>
      </c>
      <c r="AX17" s="61" t="s">
        <v>525</v>
      </c>
      <c r="AY17" s="21"/>
      <c r="AZ17" s="92" t="s">
        <v>534</v>
      </c>
    </row>
    <row r="18" spans="1:52" ht="12">
      <c r="A18" s="12">
        <v>9</v>
      </c>
      <c r="B18" s="12" t="s">
        <v>68</v>
      </c>
      <c r="C18" s="12">
        <v>86107063</v>
      </c>
      <c r="D18" s="12">
        <v>86107354</v>
      </c>
      <c r="E18" s="17" t="s">
        <v>152</v>
      </c>
      <c r="F18" s="17" t="s">
        <v>31</v>
      </c>
      <c r="G18" s="16">
        <v>1</v>
      </c>
      <c r="H18" s="26" t="s">
        <v>72</v>
      </c>
      <c r="I18" s="12" t="s">
        <v>26</v>
      </c>
      <c r="J18" s="12" t="s">
        <v>33</v>
      </c>
      <c r="K18" s="51" t="s">
        <v>74</v>
      </c>
      <c r="L18" s="51" t="s">
        <v>36</v>
      </c>
      <c r="M18" s="21" t="s">
        <v>73</v>
      </c>
      <c r="N18" s="26" t="s">
        <v>72</v>
      </c>
      <c r="O18" s="87" t="s">
        <v>73</v>
      </c>
      <c r="P18" s="51" t="s">
        <v>74</v>
      </c>
      <c r="Q18" s="52" t="s">
        <v>72</v>
      </c>
      <c r="R18" s="51" t="s">
        <v>48</v>
      </c>
      <c r="S18" s="95">
        <v>0</v>
      </c>
      <c r="T18" s="96">
        <v>0</v>
      </c>
      <c r="U18" s="53" t="s">
        <v>534</v>
      </c>
      <c r="V18" s="54" t="s">
        <v>534</v>
      </c>
      <c r="W18" s="16" t="s">
        <v>534</v>
      </c>
      <c r="X18" s="54" t="s">
        <v>534</v>
      </c>
      <c r="Y18" s="16" t="s">
        <v>534</v>
      </c>
      <c r="Z18" s="55" t="s">
        <v>534</v>
      </c>
      <c r="AA18" s="53" t="s">
        <v>534</v>
      </c>
      <c r="AB18" s="54" t="s">
        <v>534</v>
      </c>
      <c r="AC18" s="16" t="s">
        <v>534</v>
      </c>
      <c r="AD18" s="54" t="s">
        <v>534</v>
      </c>
      <c r="AE18" s="16" t="s">
        <v>534</v>
      </c>
      <c r="AF18" s="55" t="s">
        <v>534</v>
      </c>
      <c r="AG18" s="53" t="s">
        <v>534</v>
      </c>
      <c r="AH18" s="54" t="s">
        <v>534</v>
      </c>
      <c r="AI18" s="16" t="s">
        <v>534</v>
      </c>
      <c r="AJ18" s="54" t="s">
        <v>534</v>
      </c>
      <c r="AK18" s="16" t="s">
        <v>534</v>
      </c>
      <c r="AL18" s="55" t="s">
        <v>534</v>
      </c>
      <c r="AM18" s="53" t="s">
        <v>534</v>
      </c>
      <c r="AN18" s="54" t="s">
        <v>534</v>
      </c>
      <c r="AO18" s="16" t="s">
        <v>534</v>
      </c>
      <c r="AP18" s="54" t="s">
        <v>534</v>
      </c>
      <c r="AQ18" s="16" t="s">
        <v>534</v>
      </c>
      <c r="AR18" s="55" t="s">
        <v>534</v>
      </c>
      <c r="AS18" s="59" t="s">
        <v>38</v>
      </c>
      <c r="AT18" s="60" t="s">
        <v>38</v>
      </c>
      <c r="AU18" s="60" t="s">
        <v>38</v>
      </c>
      <c r="AV18" s="61" t="s">
        <v>38</v>
      </c>
      <c r="AW18" s="59" t="s">
        <v>77</v>
      </c>
      <c r="AX18" s="61" t="s">
        <v>78</v>
      </c>
      <c r="AY18" s="21"/>
      <c r="AZ18" s="92" t="s">
        <v>534</v>
      </c>
    </row>
    <row r="19" spans="1:52" ht="12">
      <c r="A19" s="12">
        <v>10</v>
      </c>
      <c r="B19" s="12" t="s">
        <v>68</v>
      </c>
      <c r="C19" s="12">
        <v>159807486</v>
      </c>
      <c r="D19" s="12">
        <v>159807545</v>
      </c>
      <c r="E19" s="17" t="s">
        <v>152</v>
      </c>
      <c r="F19" s="17" t="s">
        <v>31</v>
      </c>
      <c r="G19" s="16">
        <v>1</v>
      </c>
      <c r="H19" s="26" t="s">
        <v>75</v>
      </c>
      <c r="I19" s="12" t="s">
        <v>25</v>
      </c>
      <c r="J19" s="12" t="s">
        <v>59</v>
      </c>
      <c r="K19" s="51" t="s">
        <v>83</v>
      </c>
      <c r="L19" s="51" t="s">
        <v>36</v>
      </c>
      <c r="M19" s="21" t="s">
        <v>79</v>
      </c>
      <c r="N19" s="26" t="s">
        <v>670</v>
      </c>
      <c r="O19" s="87" t="s">
        <v>669</v>
      </c>
      <c r="P19" s="12" t="s">
        <v>525</v>
      </c>
      <c r="Q19" s="12" t="s">
        <v>525</v>
      </c>
      <c r="R19" s="12" t="s">
        <v>525</v>
      </c>
      <c r="S19" s="37" t="s">
        <v>525</v>
      </c>
      <c r="T19" s="38" t="s">
        <v>525</v>
      </c>
      <c r="U19" s="53" t="s">
        <v>525</v>
      </c>
      <c r="V19" s="54" t="s">
        <v>525</v>
      </c>
      <c r="W19" s="16" t="s">
        <v>525</v>
      </c>
      <c r="X19" s="54" t="s">
        <v>525</v>
      </c>
      <c r="Y19" s="16" t="s">
        <v>525</v>
      </c>
      <c r="Z19" s="55" t="s">
        <v>525</v>
      </c>
      <c r="AA19" s="53" t="s">
        <v>525</v>
      </c>
      <c r="AB19" s="54" t="s">
        <v>525</v>
      </c>
      <c r="AC19" s="16" t="s">
        <v>525</v>
      </c>
      <c r="AD19" s="54" t="s">
        <v>525</v>
      </c>
      <c r="AE19" s="16" t="s">
        <v>525</v>
      </c>
      <c r="AF19" s="55" t="s">
        <v>525</v>
      </c>
      <c r="AG19" s="53" t="s">
        <v>525</v>
      </c>
      <c r="AH19" s="54" t="s">
        <v>525</v>
      </c>
      <c r="AI19" s="16" t="s">
        <v>525</v>
      </c>
      <c r="AJ19" s="54" t="s">
        <v>525</v>
      </c>
      <c r="AK19" s="16" t="s">
        <v>525</v>
      </c>
      <c r="AL19" s="55" t="s">
        <v>525</v>
      </c>
      <c r="AM19" s="53" t="s">
        <v>525</v>
      </c>
      <c r="AN19" s="54" t="s">
        <v>525</v>
      </c>
      <c r="AO19" s="16" t="s">
        <v>525</v>
      </c>
      <c r="AP19" s="54" t="s">
        <v>525</v>
      </c>
      <c r="AQ19" s="16" t="s">
        <v>525</v>
      </c>
      <c r="AR19" s="55" t="s">
        <v>525</v>
      </c>
      <c r="AS19" s="45" t="s">
        <v>525</v>
      </c>
      <c r="AT19" s="13" t="s">
        <v>525</v>
      </c>
      <c r="AU19" s="13" t="s">
        <v>525</v>
      </c>
      <c r="AV19" s="46" t="s">
        <v>525</v>
      </c>
      <c r="AW19" s="59" t="s">
        <v>525</v>
      </c>
      <c r="AX19" s="61" t="s">
        <v>525</v>
      </c>
      <c r="AY19" s="21"/>
      <c r="AZ19" s="92" t="s">
        <v>534</v>
      </c>
    </row>
    <row r="20" spans="1:52" ht="12">
      <c r="A20" s="12">
        <v>11</v>
      </c>
      <c r="B20" s="12" t="s">
        <v>68</v>
      </c>
      <c r="C20" s="12">
        <v>219251485</v>
      </c>
      <c r="D20" s="12">
        <v>219251544</v>
      </c>
      <c r="E20" s="17" t="s">
        <v>152</v>
      </c>
      <c r="F20" s="17" t="s">
        <v>31</v>
      </c>
      <c r="G20" s="16">
        <v>1</v>
      </c>
      <c r="H20" s="26" t="s">
        <v>80</v>
      </c>
      <c r="I20" s="12" t="s">
        <v>26</v>
      </c>
      <c r="J20" s="12" t="s">
        <v>33</v>
      </c>
      <c r="K20" s="51" t="s">
        <v>83</v>
      </c>
      <c r="L20" s="51" t="s">
        <v>36</v>
      </c>
      <c r="M20" s="21" t="s">
        <v>81</v>
      </c>
      <c r="N20" s="26" t="s">
        <v>80</v>
      </c>
      <c r="O20" s="87" t="s">
        <v>81</v>
      </c>
      <c r="P20" s="51" t="s">
        <v>35</v>
      </c>
      <c r="Q20" s="52" t="s">
        <v>80</v>
      </c>
      <c r="R20" s="51" t="s">
        <v>5</v>
      </c>
      <c r="S20" s="95">
        <v>1</v>
      </c>
      <c r="T20" s="96">
        <v>1</v>
      </c>
      <c r="U20" s="53">
        <v>40</v>
      </c>
      <c r="V20" s="54">
        <v>70.2</v>
      </c>
      <c r="W20" s="16">
        <v>130</v>
      </c>
      <c r="X20" s="54">
        <v>86.1</v>
      </c>
      <c r="Y20" s="16">
        <v>59</v>
      </c>
      <c r="Z20" s="55">
        <v>100</v>
      </c>
      <c r="AA20" s="53">
        <v>17</v>
      </c>
      <c r="AB20" s="54">
        <v>29.8</v>
      </c>
      <c r="AC20" s="16">
        <v>21</v>
      </c>
      <c r="AD20" s="54">
        <v>13.9</v>
      </c>
      <c r="AE20" s="16">
        <v>0</v>
      </c>
      <c r="AF20" s="55">
        <v>0</v>
      </c>
      <c r="AG20" s="53" t="s">
        <v>534</v>
      </c>
      <c r="AH20" s="54" t="s">
        <v>534</v>
      </c>
      <c r="AI20" s="16" t="s">
        <v>534</v>
      </c>
      <c r="AJ20" s="54" t="s">
        <v>534</v>
      </c>
      <c r="AK20" s="16" t="s">
        <v>534</v>
      </c>
      <c r="AL20" s="55" t="s">
        <v>534</v>
      </c>
      <c r="AM20" s="53" t="s">
        <v>534</v>
      </c>
      <c r="AN20" s="54" t="s">
        <v>534</v>
      </c>
      <c r="AO20" s="16" t="s">
        <v>534</v>
      </c>
      <c r="AP20" s="54" t="s">
        <v>534</v>
      </c>
      <c r="AQ20" s="16" t="s">
        <v>534</v>
      </c>
      <c r="AR20" s="55" t="s">
        <v>534</v>
      </c>
      <c r="AS20" s="59">
        <v>4.29133092824284E-06</v>
      </c>
      <c r="AT20" s="60">
        <v>1.36616894709529E-06</v>
      </c>
      <c r="AU20" s="60">
        <v>0.0145784103497111</v>
      </c>
      <c r="AV20" s="61">
        <v>0.00131225959978858</v>
      </c>
      <c r="AW20" s="59" t="s">
        <v>6</v>
      </c>
      <c r="AX20" s="61" t="s">
        <v>7</v>
      </c>
      <c r="AY20" s="21"/>
      <c r="AZ20" s="92" t="s">
        <v>142</v>
      </c>
    </row>
    <row r="21" spans="1:52" ht="12">
      <c r="A21" s="12">
        <v>12</v>
      </c>
      <c r="B21" s="12" t="s">
        <v>68</v>
      </c>
      <c r="C21" s="12">
        <v>231446469</v>
      </c>
      <c r="D21" s="12">
        <v>231446516</v>
      </c>
      <c r="E21" s="17" t="s">
        <v>152</v>
      </c>
      <c r="F21" s="17" t="s">
        <v>31</v>
      </c>
      <c r="G21" s="16">
        <v>1</v>
      </c>
      <c r="H21" s="26" t="s">
        <v>8</v>
      </c>
      <c r="I21" s="12" t="s">
        <v>58</v>
      </c>
      <c r="J21" s="12" t="s">
        <v>33</v>
      </c>
      <c r="K21" s="51" t="s">
        <v>83</v>
      </c>
      <c r="L21" s="51" t="s">
        <v>36</v>
      </c>
      <c r="M21" s="21" t="s">
        <v>9</v>
      </c>
      <c r="N21" s="26" t="s">
        <v>8</v>
      </c>
      <c r="O21" s="87" t="s">
        <v>9</v>
      </c>
      <c r="P21" s="51" t="s">
        <v>35</v>
      </c>
      <c r="Q21" s="52" t="s">
        <v>8</v>
      </c>
      <c r="R21" s="51">
        <v>1</v>
      </c>
      <c r="S21" s="95">
        <v>0</v>
      </c>
      <c r="T21" s="96">
        <v>0</v>
      </c>
      <c r="U21" s="53" t="s">
        <v>534</v>
      </c>
      <c r="V21" s="54" t="s">
        <v>534</v>
      </c>
      <c r="W21" s="16" t="s">
        <v>534</v>
      </c>
      <c r="X21" s="54" t="s">
        <v>534</v>
      </c>
      <c r="Y21" s="16" t="s">
        <v>534</v>
      </c>
      <c r="Z21" s="55" t="s">
        <v>534</v>
      </c>
      <c r="AA21" s="53" t="s">
        <v>534</v>
      </c>
      <c r="AB21" s="54" t="s">
        <v>534</v>
      </c>
      <c r="AC21" s="16" t="s">
        <v>534</v>
      </c>
      <c r="AD21" s="54" t="s">
        <v>534</v>
      </c>
      <c r="AE21" s="16" t="s">
        <v>534</v>
      </c>
      <c r="AF21" s="55" t="s">
        <v>534</v>
      </c>
      <c r="AG21" s="53" t="s">
        <v>534</v>
      </c>
      <c r="AH21" s="54" t="s">
        <v>534</v>
      </c>
      <c r="AI21" s="16" t="s">
        <v>534</v>
      </c>
      <c r="AJ21" s="54" t="s">
        <v>534</v>
      </c>
      <c r="AK21" s="16" t="s">
        <v>534</v>
      </c>
      <c r="AL21" s="55" t="s">
        <v>534</v>
      </c>
      <c r="AM21" s="53" t="s">
        <v>534</v>
      </c>
      <c r="AN21" s="54" t="s">
        <v>534</v>
      </c>
      <c r="AO21" s="16" t="s">
        <v>534</v>
      </c>
      <c r="AP21" s="54" t="s">
        <v>534</v>
      </c>
      <c r="AQ21" s="16" t="s">
        <v>534</v>
      </c>
      <c r="AR21" s="55" t="s">
        <v>534</v>
      </c>
      <c r="AS21" s="59" t="s">
        <v>38</v>
      </c>
      <c r="AT21" s="60" t="s">
        <v>38</v>
      </c>
      <c r="AU21" s="60" t="s">
        <v>38</v>
      </c>
      <c r="AV21" s="61" t="s">
        <v>38</v>
      </c>
      <c r="AW21" s="59" t="s">
        <v>260</v>
      </c>
      <c r="AX21" s="61" t="s">
        <v>261</v>
      </c>
      <c r="AY21" s="21"/>
      <c r="AZ21" s="92" t="s">
        <v>534</v>
      </c>
    </row>
    <row r="22" spans="1:52" ht="12">
      <c r="A22" s="12">
        <v>13</v>
      </c>
      <c r="B22" s="12" t="s">
        <v>68</v>
      </c>
      <c r="C22" s="12">
        <v>242157688</v>
      </c>
      <c r="D22" s="12">
        <v>242157737</v>
      </c>
      <c r="E22" s="17" t="s">
        <v>152</v>
      </c>
      <c r="F22" s="17" t="s">
        <v>31</v>
      </c>
      <c r="G22" s="16">
        <v>1</v>
      </c>
      <c r="H22" s="26" t="s">
        <v>262</v>
      </c>
      <c r="I22" s="12" t="s">
        <v>58</v>
      </c>
      <c r="J22" s="12" t="s">
        <v>59</v>
      </c>
      <c r="K22" s="51" t="s">
        <v>264</v>
      </c>
      <c r="L22" s="51" t="s">
        <v>36</v>
      </c>
      <c r="M22" s="21" t="s">
        <v>263</v>
      </c>
      <c r="N22" s="26" t="s">
        <v>262</v>
      </c>
      <c r="O22" s="87" t="s">
        <v>263</v>
      </c>
      <c r="P22" s="51" t="s">
        <v>264</v>
      </c>
      <c r="Q22" s="52" t="s">
        <v>262</v>
      </c>
      <c r="R22" s="51" t="s">
        <v>265</v>
      </c>
      <c r="S22" s="95">
        <v>0</v>
      </c>
      <c r="T22" s="96">
        <v>0</v>
      </c>
      <c r="U22" s="53" t="s">
        <v>534</v>
      </c>
      <c r="V22" s="54" t="s">
        <v>534</v>
      </c>
      <c r="W22" s="16" t="s">
        <v>534</v>
      </c>
      <c r="X22" s="54" t="s">
        <v>534</v>
      </c>
      <c r="Y22" s="16" t="s">
        <v>534</v>
      </c>
      <c r="Z22" s="55" t="s">
        <v>534</v>
      </c>
      <c r="AA22" s="53" t="s">
        <v>534</v>
      </c>
      <c r="AB22" s="54" t="s">
        <v>534</v>
      </c>
      <c r="AC22" s="16" t="s">
        <v>534</v>
      </c>
      <c r="AD22" s="54" t="s">
        <v>534</v>
      </c>
      <c r="AE22" s="16" t="s">
        <v>534</v>
      </c>
      <c r="AF22" s="55" t="s">
        <v>534</v>
      </c>
      <c r="AG22" s="53" t="s">
        <v>534</v>
      </c>
      <c r="AH22" s="54" t="s">
        <v>534</v>
      </c>
      <c r="AI22" s="16" t="s">
        <v>534</v>
      </c>
      <c r="AJ22" s="54" t="s">
        <v>534</v>
      </c>
      <c r="AK22" s="16" t="s">
        <v>534</v>
      </c>
      <c r="AL22" s="55" t="s">
        <v>534</v>
      </c>
      <c r="AM22" s="53" t="s">
        <v>534</v>
      </c>
      <c r="AN22" s="54" t="s">
        <v>534</v>
      </c>
      <c r="AO22" s="16" t="s">
        <v>534</v>
      </c>
      <c r="AP22" s="54" t="s">
        <v>534</v>
      </c>
      <c r="AQ22" s="16" t="s">
        <v>534</v>
      </c>
      <c r="AR22" s="55" t="s">
        <v>534</v>
      </c>
      <c r="AS22" s="59" t="s">
        <v>38</v>
      </c>
      <c r="AT22" s="60" t="s">
        <v>38</v>
      </c>
      <c r="AU22" s="60" t="s">
        <v>38</v>
      </c>
      <c r="AV22" s="61" t="s">
        <v>38</v>
      </c>
      <c r="AW22" s="59" t="s">
        <v>671</v>
      </c>
      <c r="AX22" s="61" t="s">
        <v>266</v>
      </c>
      <c r="AY22" s="21"/>
      <c r="AZ22" s="92" t="s">
        <v>534</v>
      </c>
    </row>
    <row r="23" spans="1:52" ht="12">
      <c r="A23" s="12">
        <v>14</v>
      </c>
      <c r="B23" s="12" t="s">
        <v>267</v>
      </c>
      <c r="C23" s="12">
        <v>42564861</v>
      </c>
      <c r="D23" s="12">
        <v>42564920</v>
      </c>
      <c r="E23" s="17" t="s">
        <v>152</v>
      </c>
      <c r="F23" s="17" t="s">
        <v>31</v>
      </c>
      <c r="G23" s="16">
        <v>1</v>
      </c>
      <c r="H23" s="26" t="s">
        <v>268</v>
      </c>
      <c r="I23" s="12" t="s">
        <v>25</v>
      </c>
      <c r="J23" s="12" t="s">
        <v>59</v>
      </c>
      <c r="K23" s="51" t="s">
        <v>83</v>
      </c>
      <c r="L23" s="51" t="s">
        <v>36</v>
      </c>
      <c r="M23" s="21" t="s">
        <v>269</v>
      </c>
      <c r="N23" s="26" t="s">
        <v>268</v>
      </c>
      <c r="O23" s="87" t="s">
        <v>269</v>
      </c>
      <c r="P23" s="51" t="s">
        <v>35</v>
      </c>
      <c r="Q23" s="52" t="s">
        <v>268</v>
      </c>
      <c r="R23" s="51" t="s">
        <v>90</v>
      </c>
      <c r="S23" s="95">
        <v>0</v>
      </c>
      <c r="T23" s="96">
        <v>0</v>
      </c>
      <c r="U23" s="53" t="s">
        <v>534</v>
      </c>
      <c r="V23" s="54" t="s">
        <v>534</v>
      </c>
      <c r="W23" s="16" t="s">
        <v>534</v>
      </c>
      <c r="X23" s="54" t="s">
        <v>534</v>
      </c>
      <c r="Y23" s="16" t="s">
        <v>534</v>
      </c>
      <c r="Z23" s="55" t="s">
        <v>534</v>
      </c>
      <c r="AA23" s="53" t="s">
        <v>534</v>
      </c>
      <c r="AB23" s="54" t="s">
        <v>534</v>
      </c>
      <c r="AC23" s="16" t="s">
        <v>534</v>
      </c>
      <c r="AD23" s="54" t="s">
        <v>534</v>
      </c>
      <c r="AE23" s="16" t="s">
        <v>534</v>
      </c>
      <c r="AF23" s="55" t="s">
        <v>534</v>
      </c>
      <c r="AG23" s="53" t="s">
        <v>534</v>
      </c>
      <c r="AH23" s="54" t="s">
        <v>534</v>
      </c>
      <c r="AI23" s="16" t="s">
        <v>534</v>
      </c>
      <c r="AJ23" s="54" t="s">
        <v>534</v>
      </c>
      <c r="AK23" s="16" t="s">
        <v>534</v>
      </c>
      <c r="AL23" s="55" t="s">
        <v>534</v>
      </c>
      <c r="AM23" s="53" t="s">
        <v>534</v>
      </c>
      <c r="AN23" s="54" t="s">
        <v>534</v>
      </c>
      <c r="AO23" s="16" t="s">
        <v>534</v>
      </c>
      <c r="AP23" s="54" t="s">
        <v>534</v>
      </c>
      <c r="AQ23" s="16" t="s">
        <v>534</v>
      </c>
      <c r="AR23" s="55" t="s">
        <v>534</v>
      </c>
      <c r="AS23" s="59" t="s">
        <v>38</v>
      </c>
      <c r="AT23" s="60" t="s">
        <v>38</v>
      </c>
      <c r="AU23" s="60" t="s">
        <v>38</v>
      </c>
      <c r="AV23" s="61" t="s">
        <v>38</v>
      </c>
      <c r="AW23" s="59" t="s">
        <v>270</v>
      </c>
      <c r="AX23" s="61" t="s">
        <v>271</v>
      </c>
      <c r="AY23" s="21"/>
      <c r="AZ23" s="92" t="s">
        <v>534</v>
      </c>
    </row>
    <row r="24" spans="1:52" ht="12">
      <c r="A24" s="12">
        <v>15</v>
      </c>
      <c r="B24" s="12" t="s">
        <v>267</v>
      </c>
      <c r="C24" s="12">
        <v>46771035</v>
      </c>
      <c r="D24" s="12">
        <v>46824521</v>
      </c>
      <c r="E24" s="17" t="s">
        <v>272</v>
      </c>
      <c r="F24" s="17" t="s">
        <v>31</v>
      </c>
      <c r="G24" s="16">
        <v>3</v>
      </c>
      <c r="H24" s="26" t="s">
        <v>273</v>
      </c>
      <c r="I24" s="12" t="s">
        <v>26</v>
      </c>
      <c r="J24" s="12" t="s">
        <v>33</v>
      </c>
      <c r="K24" s="51" t="s">
        <v>274</v>
      </c>
      <c r="L24" s="51" t="s">
        <v>36</v>
      </c>
      <c r="M24" s="21" t="s">
        <v>672</v>
      </c>
      <c r="N24" s="26" t="s">
        <v>275</v>
      </c>
      <c r="O24" s="87" t="s">
        <v>83</v>
      </c>
      <c r="P24" s="51" t="s">
        <v>274</v>
      </c>
      <c r="Q24" s="52" t="s">
        <v>275</v>
      </c>
      <c r="R24" s="68" t="s">
        <v>673</v>
      </c>
      <c r="S24" s="97">
        <v>1</v>
      </c>
      <c r="T24" s="99">
        <v>1</v>
      </c>
      <c r="U24" s="53">
        <v>0</v>
      </c>
      <c r="V24" s="54">
        <f>U24/(U24+AA24+AG24)</f>
        <v>0</v>
      </c>
      <c r="W24" s="16">
        <v>0</v>
      </c>
      <c r="X24" s="54">
        <f>W24/(W24+AC24+AI24)</f>
        <v>0</v>
      </c>
      <c r="Y24" s="16">
        <v>16</v>
      </c>
      <c r="Z24" s="55">
        <f>Y24/(Y24+AE24+AK24)</f>
        <v>0.2711864406779661</v>
      </c>
      <c r="AA24" s="53">
        <v>1</v>
      </c>
      <c r="AB24" s="54">
        <f>AA24/(U24+AA24+AG24)</f>
        <v>0.017241379310344827</v>
      </c>
      <c r="AC24" s="16">
        <v>0</v>
      </c>
      <c r="AD24" s="54">
        <f>AC24/(W24+AC24+AI24)</f>
        <v>0</v>
      </c>
      <c r="AE24" s="16">
        <v>30</v>
      </c>
      <c r="AF24" s="55">
        <f>AE24/(Y24+AE24+AK24)</f>
        <v>0.5084745762711864</v>
      </c>
      <c r="AG24" s="53">
        <v>57</v>
      </c>
      <c r="AH24" s="54">
        <f>AG24/(U24+AA24+AG24)</f>
        <v>0.9827586206896551</v>
      </c>
      <c r="AI24" s="16">
        <v>155</v>
      </c>
      <c r="AJ24" s="54">
        <f>AI24/(W24+AC24+AI24)</f>
        <v>1</v>
      </c>
      <c r="AK24" s="16">
        <v>13</v>
      </c>
      <c r="AL24" s="55">
        <f>AK24/(Y24+AE24+AK24)</f>
        <v>0.22033898305084745</v>
      </c>
      <c r="AM24" s="53" t="s">
        <v>534</v>
      </c>
      <c r="AN24" s="54" t="s">
        <v>534</v>
      </c>
      <c r="AO24" s="16" t="s">
        <v>534</v>
      </c>
      <c r="AP24" s="54" t="s">
        <v>534</v>
      </c>
      <c r="AQ24" s="16" t="s">
        <v>534</v>
      </c>
      <c r="AR24" s="55" t="s">
        <v>534</v>
      </c>
      <c r="AS24" s="35">
        <v>6.260039E-41</v>
      </c>
      <c r="AT24" s="14">
        <v>4.262953E-16</v>
      </c>
      <c r="AU24" s="60">
        <v>0.2723</v>
      </c>
      <c r="AV24" s="36">
        <v>3.741819E-34</v>
      </c>
      <c r="AW24" s="59" t="s">
        <v>525</v>
      </c>
      <c r="AX24" s="61" t="s">
        <v>525</v>
      </c>
      <c r="AY24" s="21"/>
      <c r="AZ24" s="92" t="s">
        <v>534</v>
      </c>
    </row>
    <row r="25" spans="1:52" ht="12">
      <c r="A25" s="12">
        <v>16</v>
      </c>
      <c r="B25" s="12" t="s">
        <v>267</v>
      </c>
      <c r="C25" s="12">
        <v>109849657</v>
      </c>
      <c r="D25" s="12">
        <v>109849716</v>
      </c>
      <c r="E25" s="17" t="s">
        <v>152</v>
      </c>
      <c r="F25" s="17" t="s">
        <v>31</v>
      </c>
      <c r="G25" s="16">
        <v>1</v>
      </c>
      <c r="H25" s="26" t="s">
        <v>276</v>
      </c>
      <c r="I25" s="12" t="s">
        <v>26</v>
      </c>
      <c r="J25" s="12" t="s">
        <v>59</v>
      </c>
      <c r="K25" s="51" t="s">
        <v>83</v>
      </c>
      <c r="L25" s="51" t="s">
        <v>36</v>
      </c>
      <c r="M25" s="21" t="s">
        <v>277</v>
      </c>
      <c r="N25" s="26" t="s">
        <v>670</v>
      </c>
      <c r="O25" s="87" t="s">
        <v>669</v>
      </c>
      <c r="P25" s="12" t="s">
        <v>525</v>
      </c>
      <c r="Q25" s="12" t="s">
        <v>525</v>
      </c>
      <c r="R25" s="12" t="s">
        <v>525</v>
      </c>
      <c r="S25" s="37" t="s">
        <v>525</v>
      </c>
      <c r="T25" s="38" t="s">
        <v>525</v>
      </c>
      <c r="U25" s="53" t="s">
        <v>525</v>
      </c>
      <c r="V25" s="54" t="s">
        <v>525</v>
      </c>
      <c r="W25" s="16" t="s">
        <v>525</v>
      </c>
      <c r="X25" s="54" t="s">
        <v>525</v>
      </c>
      <c r="Y25" s="16" t="s">
        <v>525</v>
      </c>
      <c r="Z25" s="55" t="s">
        <v>525</v>
      </c>
      <c r="AA25" s="53" t="s">
        <v>525</v>
      </c>
      <c r="AB25" s="54" t="s">
        <v>525</v>
      </c>
      <c r="AC25" s="16" t="s">
        <v>525</v>
      </c>
      <c r="AD25" s="54" t="s">
        <v>525</v>
      </c>
      <c r="AE25" s="16" t="s">
        <v>525</v>
      </c>
      <c r="AF25" s="55" t="s">
        <v>525</v>
      </c>
      <c r="AG25" s="53" t="s">
        <v>525</v>
      </c>
      <c r="AH25" s="54" t="s">
        <v>525</v>
      </c>
      <c r="AI25" s="16" t="s">
        <v>525</v>
      </c>
      <c r="AJ25" s="54" t="s">
        <v>525</v>
      </c>
      <c r="AK25" s="16" t="s">
        <v>525</v>
      </c>
      <c r="AL25" s="55" t="s">
        <v>525</v>
      </c>
      <c r="AM25" s="53" t="s">
        <v>525</v>
      </c>
      <c r="AN25" s="54" t="s">
        <v>525</v>
      </c>
      <c r="AO25" s="16" t="s">
        <v>525</v>
      </c>
      <c r="AP25" s="54" t="s">
        <v>525</v>
      </c>
      <c r="AQ25" s="16" t="s">
        <v>525</v>
      </c>
      <c r="AR25" s="55" t="s">
        <v>525</v>
      </c>
      <c r="AS25" s="45" t="s">
        <v>525</v>
      </c>
      <c r="AT25" s="13" t="s">
        <v>525</v>
      </c>
      <c r="AU25" s="13" t="s">
        <v>525</v>
      </c>
      <c r="AV25" s="46" t="s">
        <v>525</v>
      </c>
      <c r="AW25" s="59" t="s">
        <v>525</v>
      </c>
      <c r="AX25" s="61" t="s">
        <v>525</v>
      </c>
      <c r="AY25" s="21"/>
      <c r="AZ25" s="92" t="s">
        <v>534</v>
      </c>
    </row>
    <row r="26" spans="1:52" ht="12">
      <c r="A26" s="12">
        <v>17</v>
      </c>
      <c r="B26" s="12" t="s">
        <v>267</v>
      </c>
      <c r="C26" s="12">
        <v>120702214</v>
      </c>
      <c r="D26" s="12">
        <v>120702273</v>
      </c>
      <c r="E26" s="17" t="s">
        <v>152</v>
      </c>
      <c r="F26" s="17" t="s">
        <v>31</v>
      </c>
      <c r="G26" s="16">
        <v>1</v>
      </c>
      <c r="H26" s="26" t="s">
        <v>278</v>
      </c>
      <c r="I26" s="12" t="s">
        <v>26</v>
      </c>
      <c r="J26" s="12" t="s">
        <v>33</v>
      </c>
      <c r="K26" s="51" t="s">
        <v>83</v>
      </c>
      <c r="L26" s="51" t="s">
        <v>36</v>
      </c>
      <c r="M26" s="21" t="s">
        <v>172</v>
      </c>
      <c r="N26" s="26" t="s">
        <v>278</v>
      </c>
      <c r="O26" s="87" t="s">
        <v>172</v>
      </c>
      <c r="P26" s="51" t="s">
        <v>35</v>
      </c>
      <c r="Q26" s="52" t="s">
        <v>278</v>
      </c>
      <c r="R26" s="51" t="s">
        <v>265</v>
      </c>
      <c r="S26" s="95">
        <v>0</v>
      </c>
      <c r="T26" s="96">
        <v>0</v>
      </c>
      <c r="U26" s="53" t="s">
        <v>534</v>
      </c>
      <c r="V26" s="54" t="s">
        <v>534</v>
      </c>
      <c r="W26" s="16" t="s">
        <v>534</v>
      </c>
      <c r="X26" s="54" t="s">
        <v>534</v>
      </c>
      <c r="Y26" s="16" t="s">
        <v>534</v>
      </c>
      <c r="Z26" s="55" t="s">
        <v>534</v>
      </c>
      <c r="AA26" s="53" t="s">
        <v>534</v>
      </c>
      <c r="AB26" s="54" t="s">
        <v>534</v>
      </c>
      <c r="AC26" s="16" t="s">
        <v>534</v>
      </c>
      <c r="AD26" s="54" t="s">
        <v>534</v>
      </c>
      <c r="AE26" s="16" t="s">
        <v>534</v>
      </c>
      <c r="AF26" s="55" t="s">
        <v>534</v>
      </c>
      <c r="AG26" s="53" t="s">
        <v>534</v>
      </c>
      <c r="AH26" s="54" t="s">
        <v>534</v>
      </c>
      <c r="AI26" s="16" t="s">
        <v>534</v>
      </c>
      <c r="AJ26" s="54" t="s">
        <v>534</v>
      </c>
      <c r="AK26" s="16" t="s">
        <v>534</v>
      </c>
      <c r="AL26" s="55" t="s">
        <v>534</v>
      </c>
      <c r="AM26" s="53" t="s">
        <v>534</v>
      </c>
      <c r="AN26" s="54" t="s">
        <v>534</v>
      </c>
      <c r="AO26" s="16" t="s">
        <v>534</v>
      </c>
      <c r="AP26" s="54" t="s">
        <v>534</v>
      </c>
      <c r="AQ26" s="16" t="s">
        <v>534</v>
      </c>
      <c r="AR26" s="55" t="s">
        <v>534</v>
      </c>
      <c r="AS26" s="59" t="s">
        <v>38</v>
      </c>
      <c r="AT26" s="60" t="s">
        <v>38</v>
      </c>
      <c r="AU26" s="60" t="s">
        <v>38</v>
      </c>
      <c r="AV26" s="61" t="s">
        <v>38</v>
      </c>
      <c r="AW26" s="59" t="s">
        <v>173</v>
      </c>
      <c r="AX26" s="61" t="s">
        <v>174</v>
      </c>
      <c r="AY26" s="21"/>
      <c r="AZ26" s="92" t="s">
        <v>534</v>
      </c>
    </row>
    <row r="27" spans="1:52" ht="12">
      <c r="A27" s="12">
        <v>18</v>
      </c>
      <c r="B27" s="12" t="s">
        <v>267</v>
      </c>
      <c r="C27" s="12">
        <v>139830639</v>
      </c>
      <c r="D27" s="12">
        <v>139830694</v>
      </c>
      <c r="E27" s="17" t="s">
        <v>152</v>
      </c>
      <c r="F27" s="17" t="s">
        <v>31</v>
      </c>
      <c r="G27" s="16">
        <v>1</v>
      </c>
      <c r="H27" s="26" t="s">
        <v>175</v>
      </c>
      <c r="I27" s="12" t="s">
        <v>26</v>
      </c>
      <c r="J27" s="12" t="s">
        <v>33</v>
      </c>
      <c r="K27" s="51" t="s">
        <v>83</v>
      </c>
      <c r="L27" s="51" t="s">
        <v>36</v>
      </c>
      <c r="M27" s="21" t="s">
        <v>176</v>
      </c>
      <c r="N27" s="26" t="s">
        <v>175</v>
      </c>
      <c r="O27" s="87" t="s">
        <v>176</v>
      </c>
      <c r="P27" s="51" t="s">
        <v>35</v>
      </c>
      <c r="Q27" s="52" t="s">
        <v>175</v>
      </c>
      <c r="R27" s="51">
        <v>1</v>
      </c>
      <c r="S27" s="95">
        <v>0</v>
      </c>
      <c r="T27" s="96">
        <v>0</v>
      </c>
      <c r="U27" s="53" t="s">
        <v>534</v>
      </c>
      <c r="V27" s="54" t="s">
        <v>534</v>
      </c>
      <c r="W27" s="16" t="s">
        <v>534</v>
      </c>
      <c r="X27" s="54" t="s">
        <v>534</v>
      </c>
      <c r="Y27" s="16" t="s">
        <v>534</v>
      </c>
      <c r="Z27" s="55" t="s">
        <v>534</v>
      </c>
      <c r="AA27" s="53" t="s">
        <v>534</v>
      </c>
      <c r="AB27" s="54" t="s">
        <v>534</v>
      </c>
      <c r="AC27" s="16" t="s">
        <v>534</v>
      </c>
      <c r="AD27" s="54" t="s">
        <v>534</v>
      </c>
      <c r="AE27" s="16" t="s">
        <v>534</v>
      </c>
      <c r="AF27" s="55" t="s">
        <v>534</v>
      </c>
      <c r="AG27" s="53" t="s">
        <v>534</v>
      </c>
      <c r="AH27" s="54" t="s">
        <v>534</v>
      </c>
      <c r="AI27" s="16" t="s">
        <v>534</v>
      </c>
      <c r="AJ27" s="54" t="s">
        <v>534</v>
      </c>
      <c r="AK27" s="16" t="s">
        <v>534</v>
      </c>
      <c r="AL27" s="55" t="s">
        <v>534</v>
      </c>
      <c r="AM27" s="53" t="s">
        <v>534</v>
      </c>
      <c r="AN27" s="54" t="s">
        <v>534</v>
      </c>
      <c r="AO27" s="16" t="s">
        <v>534</v>
      </c>
      <c r="AP27" s="54" t="s">
        <v>534</v>
      </c>
      <c r="AQ27" s="16" t="s">
        <v>534</v>
      </c>
      <c r="AR27" s="55" t="s">
        <v>534</v>
      </c>
      <c r="AS27" s="59" t="s">
        <v>38</v>
      </c>
      <c r="AT27" s="60" t="s">
        <v>38</v>
      </c>
      <c r="AU27" s="60" t="s">
        <v>38</v>
      </c>
      <c r="AV27" s="61" t="s">
        <v>38</v>
      </c>
      <c r="AW27" s="59" t="s">
        <v>177</v>
      </c>
      <c r="AX27" s="61" t="s">
        <v>178</v>
      </c>
      <c r="AY27" s="21"/>
      <c r="AZ27" s="92" t="s">
        <v>534</v>
      </c>
    </row>
    <row r="28" spans="1:52" ht="12">
      <c r="A28" s="12">
        <v>19</v>
      </c>
      <c r="B28" s="12" t="s">
        <v>267</v>
      </c>
      <c r="C28" s="12">
        <v>147989731</v>
      </c>
      <c r="D28" s="12">
        <v>148192104</v>
      </c>
      <c r="E28" s="17" t="s">
        <v>39</v>
      </c>
      <c r="F28" s="17" t="s">
        <v>40</v>
      </c>
      <c r="G28" s="16">
        <v>1</v>
      </c>
      <c r="H28" s="26" t="s">
        <v>179</v>
      </c>
      <c r="I28" s="12" t="s">
        <v>58</v>
      </c>
      <c r="J28" s="12" t="s">
        <v>33</v>
      </c>
      <c r="K28" s="51" t="s">
        <v>83</v>
      </c>
      <c r="L28" s="51" t="s">
        <v>36</v>
      </c>
      <c r="M28" s="21" t="s">
        <v>83</v>
      </c>
      <c r="N28" s="26" t="s">
        <v>180</v>
      </c>
      <c r="O28" s="87" t="s">
        <v>83</v>
      </c>
      <c r="P28" s="51" t="s">
        <v>35</v>
      </c>
      <c r="Q28" s="52" t="s">
        <v>181</v>
      </c>
      <c r="R28" s="62" t="s">
        <v>182</v>
      </c>
      <c r="S28" s="97">
        <v>0</v>
      </c>
      <c r="T28" s="99">
        <v>0</v>
      </c>
      <c r="U28" s="53" t="s">
        <v>534</v>
      </c>
      <c r="V28" s="54" t="s">
        <v>534</v>
      </c>
      <c r="W28" s="16" t="s">
        <v>534</v>
      </c>
      <c r="X28" s="54" t="s">
        <v>534</v>
      </c>
      <c r="Y28" s="16" t="s">
        <v>534</v>
      </c>
      <c r="Z28" s="55" t="s">
        <v>534</v>
      </c>
      <c r="AA28" s="53" t="s">
        <v>534</v>
      </c>
      <c r="AB28" s="54" t="s">
        <v>534</v>
      </c>
      <c r="AC28" s="16" t="s">
        <v>534</v>
      </c>
      <c r="AD28" s="54" t="s">
        <v>534</v>
      </c>
      <c r="AE28" s="16" t="s">
        <v>534</v>
      </c>
      <c r="AF28" s="55" t="s">
        <v>534</v>
      </c>
      <c r="AG28" s="53" t="s">
        <v>534</v>
      </c>
      <c r="AH28" s="54" t="s">
        <v>534</v>
      </c>
      <c r="AI28" s="16" t="s">
        <v>534</v>
      </c>
      <c r="AJ28" s="54" t="s">
        <v>534</v>
      </c>
      <c r="AK28" s="16" t="s">
        <v>534</v>
      </c>
      <c r="AL28" s="55" t="s">
        <v>534</v>
      </c>
      <c r="AM28" s="53" t="s">
        <v>534</v>
      </c>
      <c r="AN28" s="54" t="s">
        <v>534</v>
      </c>
      <c r="AO28" s="16" t="s">
        <v>534</v>
      </c>
      <c r="AP28" s="54" t="s">
        <v>534</v>
      </c>
      <c r="AQ28" s="16" t="s">
        <v>534</v>
      </c>
      <c r="AR28" s="55" t="s">
        <v>534</v>
      </c>
      <c r="AS28" s="59" t="s">
        <v>38</v>
      </c>
      <c r="AT28" s="60" t="s">
        <v>38</v>
      </c>
      <c r="AU28" s="60" t="s">
        <v>38</v>
      </c>
      <c r="AV28" s="61" t="s">
        <v>38</v>
      </c>
      <c r="AW28" s="59" t="s">
        <v>525</v>
      </c>
      <c r="AX28" s="61" t="s">
        <v>525</v>
      </c>
      <c r="AY28" s="21"/>
      <c r="AZ28" s="92" t="s">
        <v>534</v>
      </c>
    </row>
    <row r="29" spans="1:52" ht="12">
      <c r="A29" s="12">
        <v>19</v>
      </c>
      <c r="B29" s="12" t="s">
        <v>267</v>
      </c>
      <c r="C29" s="12">
        <v>147989731</v>
      </c>
      <c r="D29" s="12">
        <v>148192104</v>
      </c>
      <c r="E29" s="17" t="s">
        <v>39</v>
      </c>
      <c r="F29" s="17" t="s">
        <v>40</v>
      </c>
      <c r="G29" s="16">
        <v>1</v>
      </c>
      <c r="H29" s="26" t="s">
        <v>179</v>
      </c>
      <c r="I29" s="12" t="s">
        <v>58</v>
      </c>
      <c r="J29" s="12" t="s">
        <v>33</v>
      </c>
      <c r="K29" s="51" t="s">
        <v>83</v>
      </c>
      <c r="L29" s="51" t="s">
        <v>36</v>
      </c>
      <c r="M29" s="21" t="s">
        <v>83</v>
      </c>
      <c r="N29" s="26" t="s">
        <v>183</v>
      </c>
      <c r="O29" s="87" t="s">
        <v>83</v>
      </c>
      <c r="P29" s="51" t="s">
        <v>35</v>
      </c>
      <c r="Q29" s="52" t="s">
        <v>184</v>
      </c>
      <c r="R29" s="51" t="s">
        <v>185</v>
      </c>
      <c r="S29" s="95">
        <v>0</v>
      </c>
      <c r="T29" s="96">
        <v>0</v>
      </c>
      <c r="U29" s="53" t="s">
        <v>534</v>
      </c>
      <c r="V29" s="54" t="s">
        <v>534</v>
      </c>
      <c r="W29" s="16" t="s">
        <v>534</v>
      </c>
      <c r="X29" s="54" t="s">
        <v>534</v>
      </c>
      <c r="Y29" s="16" t="s">
        <v>534</v>
      </c>
      <c r="Z29" s="55" t="s">
        <v>534</v>
      </c>
      <c r="AA29" s="53" t="s">
        <v>534</v>
      </c>
      <c r="AB29" s="54" t="s">
        <v>534</v>
      </c>
      <c r="AC29" s="16" t="s">
        <v>534</v>
      </c>
      <c r="AD29" s="54" t="s">
        <v>534</v>
      </c>
      <c r="AE29" s="16" t="s">
        <v>534</v>
      </c>
      <c r="AF29" s="55" t="s">
        <v>534</v>
      </c>
      <c r="AG29" s="53" t="s">
        <v>534</v>
      </c>
      <c r="AH29" s="54" t="s">
        <v>534</v>
      </c>
      <c r="AI29" s="16" t="s">
        <v>534</v>
      </c>
      <c r="AJ29" s="54" t="s">
        <v>534</v>
      </c>
      <c r="AK29" s="16" t="s">
        <v>534</v>
      </c>
      <c r="AL29" s="55" t="s">
        <v>534</v>
      </c>
      <c r="AM29" s="53" t="s">
        <v>534</v>
      </c>
      <c r="AN29" s="54" t="s">
        <v>534</v>
      </c>
      <c r="AO29" s="16" t="s">
        <v>534</v>
      </c>
      <c r="AP29" s="54" t="s">
        <v>534</v>
      </c>
      <c r="AQ29" s="16" t="s">
        <v>534</v>
      </c>
      <c r="AR29" s="55" t="s">
        <v>534</v>
      </c>
      <c r="AS29" s="59" t="s">
        <v>38</v>
      </c>
      <c r="AT29" s="60" t="s">
        <v>38</v>
      </c>
      <c r="AU29" s="60" t="s">
        <v>38</v>
      </c>
      <c r="AV29" s="61" t="s">
        <v>38</v>
      </c>
      <c r="AW29" s="59" t="s">
        <v>525</v>
      </c>
      <c r="AX29" s="61" t="s">
        <v>525</v>
      </c>
      <c r="AY29" s="21"/>
      <c r="AZ29" s="92" t="s">
        <v>534</v>
      </c>
    </row>
    <row r="30" spans="1:52" ht="12">
      <c r="A30" s="12">
        <v>20</v>
      </c>
      <c r="B30" s="12" t="s">
        <v>267</v>
      </c>
      <c r="C30" s="12">
        <v>164046691</v>
      </c>
      <c r="D30" s="12">
        <v>164101835</v>
      </c>
      <c r="E30" s="17" t="s">
        <v>272</v>
      </c>
      <c r="F30" s="17" t="s">
        <v>31</v>
      </c>
      <c r="G30" s="16">
        <v>3</v>
      </c>
      <c r="H30" s="26" t="s">
        <v>186</v>
      </c>
      <c r="I30" s="12" t="s">
        <v>58</v>
      </c>
      <c r="J30" s="12" t="s">
        <v>33</v>
      </c>
      <c r="K30" s="51" t="s">
        <v>187</v>
      </c>
      <c r="L30" s="51" t="s">
        <v>36</v>
      </c>
      <c r="M30" s="21" t="s">
        <v>83</v>
      </c>
      <c r="N30" s="26" t="s">
        <v>188</v>
      </c>
      <c r="O30" s="87" t="s">
        <v>83</v>
      </c>
      <c r="P30" s="51" t="s">
        <v>187</v>
      </c>
      <c r="Q30" s="52" t="s">
        <v>188</v>
      </c>
      <c r="R30" s="62" t="s">
        <v>189</v>
      </c>
      <c r="S30" s="97">
        <v>1</v>
      </c>
      <c r="T30" s="99">
        <v>1</v>
      </c>
      <c r="U30" s="53">
        <v>4</v>
      </c>
      <c r="V30" s="54">
        <f>U30/(U30+AA30+AG30+AM30)</f>
        <v>0.06896551724137931</v>
      </c>
      <c r="W30" s="16">
        <v>82</v>
      </c>
      <c r="X30" s="54">
        <f>W30/(W30+AC30+AI30+AO30)</f>
        <v>0.5290322580645161</v>
      </c>
      <c r="Y30" s="16">
        <v>0</v>
      </c>
      <c r="Z30" s="55">
        <f>Y30/(Y30+AE30+AK30+AQ30)</f>
        <v>0</v>
      </c>
      <c r="AA30" s="53">
        <v>4</v>
      </c>
      <c r="AB30" s="54">
        <f>AA30/(U30+AA30+AG30+AM30)</f>
        <v>0.06896551724137931</v>
      </c>
      <c r="AC30" s="16">
        <v>33</v>
      </c>
      <c r="AD30" s="54">
        <f>AC30/(W30+AC30+AI30+AO30)</f>
        <v>0.2129032258064516</v>
      </c>
      <c r="AE30" s="16">
        <v>13</v>
      </c>
      <c r="AF30" s="55">
        <f>AE30/(Y30+AE30+AK30+AQ30)</f>
        <v>0.2653061224489796</v>
      </c>
      <c r="AG30" s="53">
        <v>24</v>
      </c>
      <c r="AH30" s="54">
        <f>AG30/(U30+AA30+AG30+AM30)</f>
        <v>0.41379310344827586</v>
      </c>
      <c r="AI30" s="16">
        <v>21</v>
      </c>
      <c r="AJ30" s="54">
        <f>AI30/(W30+AC30+AI30+AO30)</f>
        <v>0.13548387096774195</v>
      </c>
      <c r="AK30" s="16">
        <v>21</v>
      </c>
      <c r="AL30" s="55">
        <f>AK30/(Y30+AE30+AK30+AQ30)</f>
        <v>0.42857142857142855</v>
      </c>
      <c r="AM30" s="53">
        <v>26</v>
      </c>
      <c r="AN30" s="54">
        <f>AM30/(U30+AA30+AG30+AM30)</f>
        <v>0.4482758620689655</v>
      </c>
      <c r="AO30" s="16">
        <v>19</v>
      </c>
      <c r="AP30" s="54">
        <f>AO30/(W30+AC30+AI30+AO30)</f>
        <v>0.12258064516129032</v>
      </c>
      <c r="AQ30" s="16">
        <v>15</v>
      </c>
      <c r="AR30" s="55">
        <f>AQ30/(Y30+AE30+AK30+AQ30)</f>
        <v>0.30612244897959184</v>
      </c>
      <c r="AS30" s="35">
        <v>1.345842E-20</v>
      </c>
      <c r="AT30" s="14">
        <v>0.005588606</v>
      </c>
      <c r="AU30" s="14">
        <v>8.94309E-14</v>
      </c>
      <c r="AV30" s="36">
        <v>1.613704E-13</v>
      </c>
      <c r="AW30" s="59" t="s">
        <v>525</v>
      </c>
      <c r="AX30" s="61" t="s">
        <v>525</v>
      </c>
      <c r="AY30" s="21" t="s">
        <v>715</v>
      </c>
      <c r="AZ30" s="92" t="s">
        <v>534</v>
      </c>
    </row>
    <row r="31" spans="1:52" ht="12">
      <c r="A31" s="12">
        <v>21</v>
      </c>
      <c r="B31" s="12" t="s">
        <v>267</v>
      </c>
      <c r="C31" s="12">
        <v>187452212</v>
      </c>
      <c r="D31" s="12">
        <v>187452268</v>
      </c>
      <c r="E31" s="17" t="s">
        <v>152</v>
      </c>
      <c r="F31" s="17" t="s">
        <v>31</v>
      </c>
      <c r="G31" s="16">
        <v>1</v>
      </c>
      <c r="H31" s="26" t="s">
        <v>190</v>
      </c>
      <c r="I31" s="12" t="s">
        <v>26</v>
      </c>
      <c r="J31" s="12" t="s">
        <v>59</v>
      </c>
      <c r="K31" s="51" t="s">
        <v>83</v>
      </c>
      <c r="L31" s="51" t="s">
        <v>36</v>
      </c>
      <c r="M31" s="21" t="s">
        <v>191</v>
      </c>
      <c r="N31" s="26" t="s">
        <v>190</v>
      </c>
      <c r="O31" s="87" t="s">
        <v>191</v>
      </c>
      <c r="P31" s="51" t="s">
        <v>35</v>
      </c>
      <c r="Q31" s="52" t="s">
        <v>190</v>
      </c>
      <c r="R31" s="51">
        <v>1</v>
      </c>
      <c r="S31" s="95">
        <v>0</v>
      </c>
      <c r="T31" s="96">
        <v>0</v>
      </c>
      <c r="U31" s="53" t="s">
        <v>534</v>
      </c>
      <c r="V31" s="54" t="s">
        <v>534</v>
      </c>
      <c r="W31" s="16" t="s">
        <v>534</v>
      </c>
      <c r="X31" s="54" t="s">
        <v>534</v>
      </c>
      <c r="Y31" s="16" t="s">
        <v>534</v>
      </c>
      <c r="Z31" s="55" t="s">
        <v>534</v>
      </c>
      <c r="AA31" s="53" t="s">
        <v>534</v>
      </c>
      <c r="AB31" s="54" t="s">
        <v>534</v>
      </c>
      <c r="AC31" s="16" t="s">
        <v>534</v>
      </c>
      <c r="AD31" s="54" t="s">
        <v>534</v>
      </c>
      <c r="AE31" s="16" t="s">
        <v>534</v>
      </c>
      <c r="AF31" s="55" t="s">
        <v>534</v>
      </c>
      <c r="AG31" s="53" t="s">
        <v>534</v>
      </c>
      <c r="AH31" s="54" t="s">
        <v>534</v>
      </c>
      <c r="AI31" s="16" t="s">
        <v>534</v>
      </c>
      <c r="AJ31" s="54" t="s">
        <v>534</v>
      </c>
      <c r="AK31" s="16" t="s">
        <v>534</v>
      </c>
      <c r="AL31" s="55" t="s">
        <v>534</v>
      </c>
      <c r="AM31" s="53" t="s">
        <v>534</v>
      </c>
      <c r="AN31" s="54" t="s">
        <v>534</v>
      </c>
      <c r="AO31" s="16" t="s">
        <v>534</v>
      </c>
      <c r="AP31" s="54" t="s">
        <v>534</v>
      </c>
      <c r="AQ31" s="16" t="s">
        <v>534</v>
      </c>
      <c r="AR31" s="55" t="s">
        <v>534</v>
      </c>
      <c r="AS31" s="59" t="s">
        <v>38</v>
      </c>
      <c r="AT31" s="60" t="s">
        <v>38</v>
      </c>
      <c r="AU31" s="60" t="s">
        <v>38</v>
      </c>
      <c r="AV31" s="61" t="s">
        <v>38</v>
      </c>
      <c r="AW31" s="59" t="s">
        <v>192</v>
      </c>
      <c r="AX31" s="61" t="s">
        <v>193</v>
      </c>
      <c r="AY31" s="21"/>
      <c r="AZ31" s="92" t="s">
        <v>534</v>
      </c>
    </row>
    <row r="32" spans="1:52" ht="12">
      <c r="A32" s="12">
        <v>22</v>
      </c>
      <c r="B32" s="12" t="s">
        <v>267</v>
      </c>
      <c r="C32" s="12">
        <v>191222891</v>
      </c>
      <c r="D32" s="12">
        <v>191222950</v>
      </c>
      <c r="E32" s="17" t="s">
        <v>152</v>
      </c>
      <c r="F32" s="17" t="s">
        <v>31</v>
      </c>
      <c r="G32" s="16">
        <v>1</v>
      </c>
      <c r="H32" s="26" t="s">
        <v>194</v>
      </c>
      <c r="I32" s="12" t="s">
        <v>58</v>
      </c>
      <c r="J32" s="12" t="s">
        <v>33</v>
      </c>
      <c r="K32" s="51" t="s">
        <v>196</v>
      </c>
      <c r="L32" s="51" t="s">
        <v>36</v>
      </c>
      <c r="M32" s="21" t="s">
        <v>195</v>
      </c>
      <c r="N32" s="26" t="s">
        <v>674</v>
      </c>
      <c r="O32" s="87" t="s">
        <v>669</v>
      </c>
      <c r="P32" s="12" t="s">
        <v>525</v>
      </c>
      <c r="Q32" s="12" t="s">
        <v>525</v>
      </c>
      <c r="R32" s="12" t="s">
        <v>525</v>
      </c>
      <c r="S32" s="37" t="s">
        <v>525</v>
      </c>
      <c r="T32" s="38" t="s">
        <v>525</v>
      </c>
      <c r="U32" s="53" t="s">
        <v>525</v>
      </c>
      <c r="V32" s="54" t="s">
        <v>525</v>
      </c>
      <c r="W32" s="16" t="s">
        <v>525</v>
      </c>
      <c r="X32" s="54" t="s">
        <v>525</v>
      </c>
      <c r="Y32" s="16" t="s">
        <v>525</v>
      </c>
      <c r="Z32" s="55" t="s">
        <v>525</v>
      </c>
      <c r="AA32" s="53" t="s">
        <v>525</v>
      </c>
      <c r="AB32" s="54" t="s">
        <v>525</v>
      </c>
      <c r="AC32" s="16" t="s">
        <v>525</v>
      </c>
      <c r="AD32" s="54" t="s">
        <v>525</v>
      </c>
      <c r="AE32" s="16" t="s">
        <v>525</v>
      </c>
      <c r="AF32" s="55" t="s">
        <v>525</v>
      </c>
      <c r="AG32" s="53" t="s">
        <v>525</v>
      </c>
      <c r="AH32" s="54" t="s">
        <v>525</v>
      </c>
      <c r="AI32" s="16" t="s">
        <v>525</v>
      </c>
      <c r="AJ32" s="54" t="s">
        <v>525</v>
      </c>
      <c r="AK32" s="16" t="s">
        <v>525</v>
      </c>
      <c r="AL32" s="55" t="s">
        <v>525</v>
      </c>
      <c r="AM32" s="53" t="s">
        <v>525</v>
      </c>
      <c r="AN32" s="54" t="s">
        <v>525</v>
      </c>
      <c r="AO32" s="16" t="s">
        <v>525</v>
      </c>
      <c r="AP32" s="54" t="s">
        <v>525</v>
      </c>
      <c r="AQ32" s="16" t="s">
        <v>525</v>
      </c>
      <c r="AR32" s="55" t="s">
        <v>525</v>
      </c>
      <c r="AS32" s="45" t="s">
        <v>525</v>
      </c>
      <c r="AT32" s="13" t="s">
        <v>525</v>
      </c>
      <c r="AU32" s="13" t="s">
        <v>525</v>
      </c>
      <c r="AV32" s="46" t="s">
        <v>525</v>
      </c>
      <c r="AW32" s="59" t="s">
        <v>525</v>
      </c>
      <c r="AX32" s="61" t="s">
        <v>525</v>
      </c>
      <c r="AY32" s="21"/>
      <c r="AZ32" s="92" t="s">
        <v>534</v>
      </c>
    </row>
    <row r="33" spans="1:52" ht="12">
      <c r="A33" s="12">
        <v>23</v>
      </c>
      <c r="B33" s="12" t="s">
        <v>197</v>
      </c>
      <c r="C33" s="12">
        <v>3465950</v>
      </c>
      <c r="D33" s="12">
        <v>3466009</v>
      </c>
      <c r="E33" s="17" t="s">
        <v>152</v>
      </c>
      <c r="F33" s="17" t="s">
        <v>31</v>
      </c>
      <c r="G33" s="16">
        <v>1</v>
      </c>
      <c r="H33" s="26" t="s">
        <v>198</v>
      </c>
      <c r="I33" s="12" t="s">
        <v>58</v>
      </c>
      <c r="J33" s="12" t="s">
        <v>59</v>
      </c>
      <c r="K33" s="51" t="s">
        <v>200</v>
      </c>
      <c r="L33" s="51" t="s">
        <v>36</v>
      </c>
      <c r="M33" s="21" t="s">
        <v>199</v>
      </c>
      <c r="N33" s="26" t="s">
        <v>675</v>
      </c>
      <c r="O33" s="87" t="s">
        <v>669</v>
      </c>
      <c r="P33" s="12" t="s">
        <v>525</v>
      </c>
      <c r="Q33" s="12" t="s">
        <v>525</v>
      </c>
      <c r="R33" s="12" t="s">
        <v>525</v>
      </c>
      <c r="S33" s="37" t="s">
        <v>525</v>
      </c>
      <c r="T33" s="38" t="s">
        <v>525</v>
      </c>
      <c r="U33" s="53" t="s">
        <v>525</v>
      </c>
      <c r="V33" s="54" t="s">
        <v>525</v>
      </c>
      <c r="W33" s="16" t="s">
        <v>525</v>
      </c>
      <c r="X33" s="54" t="s">
        <v>525</v>
      </c>
      <c r="Y33" s="16" t="s">
        <v>525</v>
      </c>
      <c r="Z33" s="55" t="s">
        <v>525</v>
      </c>
      <c r="AA33" s="53" t="s">
        <v>525</v>
      </c>
      <c r="AB33" s="54" t="s">
        <v>525</v>
      </c>
      <c r="AC33" s="16" t="s">
        <v>525</v>
      </c>
      <c r="AD33" s="54" t="s">
        <v>525</v>
      </c>
      <c r="AE33" s="16" t="s">
        <v>525</v>
      </c>
      <c r="AF33" s="55" t="s">
        <v>525</v>
      </c>
      <c r="AG33" s="53" t="s">
        <v>525</v>
      </c>
      <c r="AH33" s="54" t="s">
        <v>525</v>
      </c>
      <c r="AI33" s="16" t="s">
        <v>525</v>
      </c>
      <c r="AJ33" s="54" t="s">
        <v>525</v>
      </c>
      <c r="AK33" s="16" t="s">
        <v>525</v>
      </c>
      <c r="AL33" s="55" t="s">
        <v>525</v>
      </c>
      <c r="AM33" s="53" t="s">
        <v>525</v>
      </c>
      <c r="AN33" s="54" t="s">
        <v>525</v>
      </c>
      <c r="AO33" s="16" t="s">
        <v>525</v>
      </c>
      <c r="AP33" s="54" t="s">
        <v>525</v>
      </c>
      <c r="AQ33" s="16" t="s">
        <v>525</v>
      </c>
      <c r="AR33" s="55" t="s">
        <v>525</v>
      </c>
      <c r="AS33" s="45" t="s">
        <v>525</v>
      </c>
      <c r="AT33" s="13" t="s">
        <v>525</v>
      </c>
      <c r="AU33" s="13" t="s">
        <v>525</v>
      </c>
      <c r="AV33" s="46" t="s">
        <v>525</v>
      </c>
      <c r="AW33" s="59" t="s">
        <v>525</v>
      </c>
      <c r="AX33" s="61" t="s">
        <v>525</v>
      </c>
      <c r="AY33" s="21"/>
      <c r="AZ33" s="92" t="s">
        <v>534</v>
      </c>
    </row>
    <row r="34" spans="1:52" ht="12">
      <c r="A34" s="12">
        <v>24</v>
      </c>
      <c r="B34" s="12" t="s">
        <v>197</v>
      </c>
      <c r="C34" s="12">
        <v>41441170</v>
      </c>
      <c r="D34" s="12">
        <v>41441229</v>
      </c>
      <c r="E34" s="17" t="s">
        <v>152</v>
      </c>
      <c r="F34" s="17" t="s">
        <v>31</v>
      </c>
      <c r="G34" s="16">
        <v>1</v>
      </c>
      <c r="H34" s="26" t="s">
        <v>201</v>
      </c>
      <c r="I34" s="12" t="s">
        <v>26</v>
      </c>
      <c r="J34" s="12" t="s">
        <v>33</v>
      </c>
      <c r="K34" s="51" t="s">
        <v>83</v>
      </c>
      <c r="L34" s="51" t="s">
        <v>36</v>
      </c>
      <c r="M34" s="21" t="s">
        <v>202</v>
      </c>
      <c r="N34" s="26" t="s">
        <v>201</v>
      </c>
      <c r="O34" s="87" t="s">
        <v>202</v>
      </c>
      <c r="P34" s="51" t="s">
        <v>204</v>
      </c>
      <c r="Q34" s="52" t="s">
        <v>201</v>
      </c>
      <c r="R34" s="62" t="s">
        <v>205</v>
      </c>
      <c r="S34" s="97">
        <v>1</v>
      </c>
      <c r="T34" s="99">
        <v>1</v>
      </c>
      <c r="U34" s="53">
        <v>39</v>
      </c>
      <c r="V34" s="54">
        <v>67.2</v>
      </c>
      <c r="W34" s="16">
        <v>138</v>
      </c>
      <c r="X34" s="54">
        <v>89</v>
      </c>
      <c r="Y34" s="16">
        <v>58</v>
      </c>
      <c r="Z34" s="55">
        <v>98.3</v>
      </c>
      <c r="AA34" s="53">
        <v>19</v>
      </c>
      <c r="AB34" s="54">
        <v>32.8</v>
      </c>
      <c r="AC34" s="16">
        <v>17</v>
      </c>
      <c r="AD34" s="54">
        <v>11</v>
      </c>
      <c r="AE34" s="16">
        <v>1</v>
      </c>
      <c r="AF34" s="55">
        <v>1.7</v>
      </c>
      <c r="AG34" s="53" t="s">
        <v>534</v>
      </c>
      <c r="AH34" s="54" t="s">
        <v>534</v>
      </c>
      <c r="AI34" s="16" t="s">
        <v>534</v>
      </c>
      <c r="AJ34" s="54" t="s">
        <v>534</v>
      </c>
      <c r="AK34" s="16" t="s">
        <v>534</v>
      </c>
      <c r="AL34" s="55" t="s">
        <v>534</v>
      </c>
      <c r="AM34" s="53" t="s">
        <v>534</v>
      </c>
      <c r="AN34" s="54" t="s">
        <v>534</v>
      </c>
      <c r="AO34" s="16" t="s">
        <v>534</v>
      </c>
      <c r="AP34" s="54" t="s">
        <v>534</v>
      </c>
      <c r="AQ34" s="16" t="s">
        <v>534</v>
      </c>
      <c r="AR34" s="55" t="s">
        <v>534</v>
      </c>
      <c r="AS34" s="59">
        <v>2.85123717837057E-06</v>
      </c>
      <c r="AT34" s="60">
        <v>3.56842124487475E-06</v>
      </c>
      <c r="AU34" s="60">
        <v>0.000364256871563271</v>
      </c>
      <c r="AV34" s="61">
        <v>0.0279823994054469</v>
      </c>
      <c r="AW34" s="59" t="s">
        <v>525</v>
      </c>
      <c r="AX34" s="61" t="s">
        <v>525</v>
      </c>
      <c r="AY34" s="21"/>
      <c r="AZ34" s="92" t="s">
        <v>203</v>
      </c>
    </row>
    <row r="35" spans="1:52" ht="12">
      <c r="A35" s="12">
        <v>25</v>
      </c>
      <c r="B35" s="12" t="s">
        <v>197</v>
      </c>
      <c r="C35" s="12">
        <v>68980297</v>
      </c>
      <c r="D35" s="12">
        <v>69150305</v>
      </c>
      <c r="E35" s="17" t="s">
        <v>39</v>
      </c>
      <c r="F35" s="17" t="s">
        <v>40</v>
      </c>
      <c r="G35" s="18">
        <v>1</v>
      </c>
      <c r="H35" s="26" t="s">
        <v>206</v>
      </c>
      <c r="I35" s="12" t="s">
        <v>58</v>
      </c>
      <c r="J35" s="12" t="s">
        <v>33</v>
      </c>
      <c r="K35" s="69" t="s">
        <v>208</v>
      </c>
      <c r="L35" s="51" t="s">
        <v>44</v>
      </c>
      <c r="M35" s="21" t="s">
        <v>207</v>
      </c>
      <c r="N35" s="26" t="s">
        <v>209</v>
      </c>
      <c r="O35" s="87" t="s">
        <v>210</v>
      </c>
      <c r="P35" s="51" t="s">
        <v>208</v>
      </c>
      <c r="Q35" s="52" t="s">
        <v>209</v>
      </c>
      <c r="R35" s="62" t="s">
        <v>111</v>
      </c>
      <c r="S35" s="97">
        <v>1</v>
      </c>
      <c r="T35" s="99">
        <v>1</v>
      </c>
      <c r="U35" s="53">
        <v>6</v>
      </c>
      <c r="V35" s="54">
        <v>10.3</v>
      </c>
      <c r="W35" s="16">
        <v>114</v>
      </c>
      <c r="X35" s="54">
        <v>73.5</v>
      </c>
      <c r="Y35" s="16">
        <v>3</v>
      </c>
      <c r="Z35" s="55">
        <v>5.1</v>
      </c>
      <c r="AA35" s="53">
        <v>25</v>
      </c>
      <c r="AB35" s="54">
        <v>43.1</v>
      </c>
      <c r="AC35" s="16">
        <v>19</v>
      </c>
      <c r="AD35" s="54">
        <v>12.3</v>
      </c>
      <c r="AE35" s="16">
        <v>18</v>
      </c>
      <c r="AF35" s="55">
        <v>30.5</v>
      </c>
      <c r="AG35" s="53">
        <v>27</v>
      </c>
      <c r="AH35" s="54">
        <v>46.6</v>
      </c>
      <c r="AI35" s="16">
        <v>22</v>
      </c>
      <c r="AJ35" s="54">
        <v>14.2</v>
      </c>
      <c r="AK35" s="16">
        <v>38</v>
      </c>
      <c r="AL35" s="55">
        <v>64.4</v>
      </c>
      <c r="AM35" s="53" t="s">
        <v>534</v>
      </c>
      <c r="AN35" s="54" t="s">
        <v>534</v>
      </c>
      <c r="AO35" s="16" t="s">
        <v>534</v>
      </c>
      <c r="AP35" s="54" t="s">
        <v>534</v>
      </c>
      <c r="AQ35" s="16" t="s">
        <v>534</v>
      </c>
      <c r="AR35" s="55" t="s">
        <v>534</v>
      </c>
      <c r="AS35" s="59">
        <v>1.73617909616306E-25</v>
      </c>
      <c r="AT35" s="60">
        <v>0.12581052627987</v>
      </c>
      <c r="AU35" s="60">
        <v>5.52760744336717E-17</v>
      </c>
      <c r="AV35" s="61">
        <v>2.82096517556724E-21</v>
      </c>
      <c r="AW35" s="59" t="s">
        <v>112</v>
      </c>
      <c r="AX35" s="61" t="s">
        <v>113</v>
      </c>
      <c r="AY35" s="21"/>
      <c r="AZ35" s="92" t="s">
        <v>211</v>
      </c>
    </row>
    <row r="36" spans="1:52" ht="12">
      <c r="A36" s="12">
        <v>25</v>
      </c>
      <c r="B36" s="12" t="s">
        <v>197</v>
      </c>
      <c r="C36" s="12">
        <v>69057324</v>
      </c>
      <c r="D36" s="12">
        <v>69173595</v>
      </c>
      <c r="E36" s="17" t="s">
        <v>272</v>
      </c>
      <c r="F36" s="17" t="s">
        <v>31</v>
      </c>
      <c r="G36" s="18">
        <v>11</v>
      </c>
      <c r="I36" s="12" t="s">
        <v>58</v>
      </c>
      <c r="J36" s="12" t="s">
        <v>33</v>
      </c>
      <c r="K36" s="69" t="s">
        <v>208</v>
      </c>
      <c r="L36" s="51" t="s">
        <v>44</v>
      </c>
      <c r="M36" s="21" t="s">
        <v>210</v>
      </c>
      <c r="N36" s="26" t="s">
        <v>209</v>
      </c>
      <c r="O36" s="87" t="s">
        <v>210</v>
      </c>
      <c r="P36" s="51" t="s">
        <v>208</v>
      </c>
      <c r="Q36" s="52" t="s">
        <v>209</v>
      </c>
      <c r="R36" s="62" t="s">
        <v>111</v>
      </c>
      <c r="S36" s="97">
        <v>1</v>
      </c>
      <c r="T36" s="99">
        <v>1</v>
      </c>
      <c r="U36" s="53">
        <v>6</v>
      </c>
      <c r="V36" s="54">
        <v>10.3</v>
      </c>
      <c r="W36" s="16">
        <v>114</v>
      </c>
      <c r="X36" s="54">
        <v>73.5</v>
      </c>
      <c r="Y36" s="16">
        <v>3</v>
      </c>
      <c r="Z36" s="55">
        <v>5.1</v>
      </c>
      <c r="AA36" s="53">
        <v>25</v>
      </c>
      <c r="AB36" s="54">
        <v>43.1</v>
      </c>
      <c r="AC36" s="16">
        <v>19</v>
      </c>
      <c r="AD36" s="54">
        <v>12.3</v>
      </c>
      <c r="AE36" s="16">
        <v>18</v>
      </c>
      <c r="AF36" s="55">
        <v>30.5</v>
      </c>
      <c r="AG36" s="53">
        <v>27</v>
      </c>
      <c r="AH36" s="54">
        <v>46.6</v>
      </c>
      <c r="AI36" s="16">
        <v>22</v>
      </c>
      <c r="AJ36" s="54">
        <v>14.2</v>
      </c>
      <c r="AK36" s="16">
        <v>38</v>
      </c>
      <c r="AL36" s="55">
        <v>64.4</v>
      </c>
      <c r="AM36" s="53" t="s">
        <v>534</v>
      </c>
      <c r="AN36" s="54" t="s">
        <v>534</v>
      </c>
      <c r="AO36" s="16" t="s">
        <v>534</v>
      </c>
      <c r="AP36" s="54" t="s">
        <v>534</v>
      </c>
      <c r="AQ36" s="16" t="s">
        <v>534</v>
      </c>
      <c r="AR36" s="55" t="s">
        <v>534</v>
      </c>
      <c r="AS36" s="59">
        <v>1.73617909616306E-25</v>
      </c>
      <c r="AT36" s="60">
        <v>0.12581052627987</v>
      </c>
      <c r="AU36" s="60">
        <v>5.52760744336717E-17</v>
      </c>
      <c r="AV36" s="61">
        <v>2.82096517556724E-21</v>
      </c>
      <c r="AW36" s="59" t="s">
        <v>112</v>
      </c>
      <c r="AX36" s="61" t="s">
        <v>113</v>
      </c>
      <c r="AY36" s="21"/>
      <c r="AZ36" s="92" t="s">
        <v>534</v>
      </c>
    </row>
    <row r="37" spans="1:52" ht="12">
      <c r="A37" s="12">
        <v>25</v>
      </c>
      <c r="B37" s="12" t="s">
        <v>197</v>
      </c>
      <c r="C37" s="12">
        <v>69195907</v>
      </c>
      <c r="D37" s="12">
        <v>69195966</v>
      </c>
      <c r="E37" s="17" t="s">
        <v>152</v>
      </c>
      <c r="F37" s="17" t="s">
        <v>31</v>
      </c>
      <c r="G37" s="18">
        <v>1</v>
      </c>
      <c r="I37" s="12" t="s">
        <v>58</v>
      </c>
      <c r="J37" s="12" t="s">
        <v>33</v>
      </c>
      <c r="K37" s="69" t="s">
        <v>208</v>
      </c>
      <c r="L37" s="51" t="s">
        <v>44</v>
      </c>
      <c r="M37" s="21" t="s">
        <v>114</v>
      </c>
      <c r="N37" s="26" t="s">
        <v>209</v>
      </c>
      <c r="O37" s="87" t="s">
        <v>210</v>
      </c>
      <c r="P37" s="51" t="s">
        <v>208</v>
      </c>
      <c r="Q37" s="52" t="s">
        <v>209</v>
      </c>
      <c r="R37" s="62" t="s">
        <v>111</v>
      </c>
      <c r="S37" s="97">
        <v>1</v>
      </c>
      <c r="T37" s="99">
        <v>1</v>
      </c>
      <c r="U37" s="53">
        <v>6</v>
      </c>
      <c r="V37" s="54">
        <v>10.3</v>
      </c>
      <c r="W37" s="16">
        <v>114</v>
      </c>
      <c r="X37" s="54">
        <v>73.5</v>
      </c>
      <c r="Y37" s="16">
        <v>3</v>
      </c>
      <c r="Z37" s="55">
        <v>5.1</v>
      </c>
      <c r="AA37" s="53">
        <v>25</v>
      </c>
      <c r="AB37" s="54">
        <v>43.1</v>
      </c>
      <c r="AC37" s="16">
        <v>19</v>
      </c>
      <c r="AD37" s="54">
        <v>12.3</v>
      </c>
      <c r="AE37" s="16">
        <v>18</v>
      </c>
      <c r="AF37" s="55">
        <v>30.5</v>
      </c>
      <c r="AG37" s="53">
        <v>27</v>
      </c>
      <c r="AH37" s="54">
        <v>46.6</v>
      </c>
      <c r="AI37" s="16">
        <v>22</v>
      </c>
      <c r="AJ37" s="54">
        <v>14.2</v>
      </c>
      <c r="AK37" s="16">
        <v>38</v>
      </c>
      <c r="AL37" s="55">
        <v>64.4</v>
      </c>
      <c r="AM37" s="53" t="s">
        <v>534</v>
      </c>
      <c r="AN37" s="54" t="s">
        <v>534</v>
      </c>
      <c r="AO37" s="16" t="s">
        <v>534</v>
      </c>
      <c r="AP37" s="54" t="s">
        <v>534</v>
      </c>
      <c r="AQ37" s="16" t="s">
        <v>534</v>
      </c>
      <c r="AR37" s="55" t="s">
        <v>534</v>
      </c>
      <c r="AS37" s="59">
        <v>1.73617909616306E-25</v>
      </c>
      <c r="AT37" s="60">
        <v>0.12581052627987</v>
      </c>
      <c r="AU37" s="60">
        <v>5.52760744336717E-17</v>
      </c>
      <c r="AV37" s="61">
        <v>2.82096517556724E-21</v>
      </c>
      <c r="AW37" s="59" t="s">
        <v>112</v>
      </c>
      <c r="AX37" s="61" t="s">
        <v>113</v>
      </c>
      <c r="AY37" s="21"/>
      <c r="AZ37" s="92" t="s">
        <v>534</v>
      </c>
    </row>
    <row r="38" spans="1:52" ht="12">
      <c r="A38" s="12">
        <v>26</v>
      </c>
      <c r="B38" s="12" t="s">
        <v>197</v>
      </c>
      <c r="C38" s="12">
        <v>92154164</v>
      </c>
      <c r="D38" s="12">
        <v>92154223</v>
      </c>
      <c r="E38" s="17" t="s">
        <v>152</v>
      </c>
      <c r="F38" s="17" t="s">
        <v>31</v>
      </c>
      <c r="G38" s="16">
        <v>1</v>
      </c>
      <c r="H38" s="26" t="s">
        <v>115</v>
      </c>
      <c r="I38" s="12" t="s">
        <v>26</v>
      </c>
      <c r="J38" s="12" t="s">
        <v>59</v>
      </c>
      <c r="K38" s="51" t="s">
        <v>83</v>
      </c>
      <c r="L38" s="51" t="s">
        <v>36</v>
      </c>
      <c r="M38" s="21" t="s">
        <v>83</v>
      </c>
      <c r="N38" s="26" t="s">
        <v>670</v>
      </c>
      <c r="O38" s="87" t="s">
        <v>669</v>
      </c>
      <c r="P38" s="12" t="s">
        <v>525</v>
      </c>
      <c r="Q38" s="12" t="s">
        <v>525</v>
      </c>
      <c r="R38" s="12" t="s">
        <v>525</v>
      </c>
      <c r="S38" s="37" t="s">
        <v>525</v>
      </c>
      <c r="T38" s="38" t="s">
        <v>525</v>
      </c>
      <c r="U38" s="53" t="s">
        <v>525</v>
      </c>
      <c r="V38" s="54" t="s">
        <v>525</v>
      </c>
      <c r="W38" s="16" t="s">
        <v>525</v>
      </c>
      <c r="X38" s="54" t="s">
        <v>525</v>
      </c>
      <c r="Y38" s="16" t="s">
        <v>525</v>
      </c>
      <c r="Z38" s="55" t="s">
        <v>525</v>
      </c>
      <c r="AA38" s="53" t="s">
        <v>525</v>
      </c>
      <c r="AB38" s="54" t="s">
        <v>525</v>
      </c>
      <c r="AC38" s="16" t="s">
        <v>525</v>
      </c>
      <c r="AD38" s="54" t="s">
        <v>525</v>
      </c>
      <c r="AE38" s="16" t="s">
        <v>525</v>
      </c>
      <c r="AF38" s="55" t="s">
        <v>525</v>
      </c>
      <c r="AG38" s="53" t="s">
        <v>525</v>
      </c>
      <c r="AH38" s="54" t="s">
        <v>525</v>
      </c>
      <c r="AI38" s="16" t="s">
        <v>525</v>
      </c>
      <c r="AJ38" s="54" t="s">
        <v>525</v>
      </c>
      <c r="AK38" s="16" t="s">
        <v>525</v>
      </c>
      <c r="AL38" s="55" t="s">
        <v>525</v>
      </c>
      <c r="AM38" s="53" t="s">
        <v>525</v>
      </c>
      <c r="AN38" s="54" t="s">
        <v>525</v>
      </c>
      <c r="AO38" s="16" t="s">
        <v>525</v>
      </c>
      <c r="AP38" s="54" t="s">
        <v>525</v>
      </c>
      <c r="AQ38" s="16" t="s">
        <v>525</v>
      </c>
      <c r="AR38" s="55" t="s">
        <v>525</v>
      </c>
      <c r="AS38" s="45" t="s">
        <v>525</v>
      </c>
      <c r="AT38" s="13" t="s">
        <v>525</v>
      </c>
      <c r="AU38" s="13" t="s">
        <v>525</v>
      </c>
      <c r="AV38" s="46" t="s">
        <v>525</v>
      </c>
      <c r="AW38" s="59" t="s">
        <v>525</v>
      </c>
      <c r="AX38" s="61" t="s">
        <v>525</v>
      </c>
      <c r="AY38" s="21"/>
      <c r="AZ38" s="92" t="s">
        <v>534</v>
      </c>
    </row>
    <row r="39" spans="1:52" ht="12">
      <c r="A39" s="12">
        <v>27</v>
      </c>
      <c r="B39" s="12" t="s">
        <v>197</v>
      </c>
      <c r="C39" s="12">
        <v>119194270</v>
      </c>
      <c r="D39" s="12">
        <v>119194329</v>
      </c>
      <c r="E39" s="17" t="s">
        <v>152</v>
      </c>
      <c r="F39" s="17" t="s">
        <v>31</v>
      </c>
      <c r="G39" s="16">
        <v>1</v>
      </c>
      <c r="H39" s="26" t="s">
        <v>116</v>
      </c>
      <c r="I39" s="12" t="s">
        <v>26</v>
      </c>
      <c r="J39" s="12" t="s">
        <v>33</v>
      </c>
      <c r="K39" s="51" t="s">
        <v>118</v>
      </c>
      <c r="L39" s="51" t="s">
        <v>36</v>
      </c>
      <c r="M39" s="21" t="s">
        <v>117</v>
      </c>
      <c r="N39" s="26" t="s">
        <v>116</v>
      </c>
      <c r="O39" s="87" t="s">
        <v>117</v>
      </c>
      <c r="P39" s="51" t="s">
        <v>118</v>
      </c>
      <c r="Q39" s="52" t="s">
        <v>116</v>
      </c>
      <c r="R39" s="69" t="s">
        <v>119</v>
      </c>
      <c r="S39" s="95">
        <v>1</v>
      </c>
      <c r="T39" s="96">
        <v>0</v>
      </c>
      <c r="U39" s="53">
        <v>48</v>
      </c>
      <c r="V39" s="54">
        <f>U39/(U39+AA39+AG39)</f>
        <v>0.8275862068965517</v>
      </c>
      <c r="W39" s="16">
        <v>146</v>
      </c>
      <c r="X39" s="54">
        <f>W39/(W39+AC39+AI39)</f>
        <v>0.954248366013072</v>
      </c>
      <c r="Y39" s="16">
        <v>59</v>
      </c>
      <c r="Z39" s="55">
        <f>Y39/(Y39+AE39+AK39)</f>
        <v>1</v>
      </c>
      <c r="AA39" s="53">
        <v>10</v>
      </c>
      <c r="AB39" s="54">
        <f>AA39/(U39+AA39+AG39)</f>
        <v>0.1724137931034483</v>
      </c>
      <c r="AC39" s="16">
        <v>7</v>
      </c>
      <c r="AD39" s="54">
        <f>AC39/(W39+AC39+AI39)</f>
        <v>0.0457516339869281</v>
      </c>
      <c r="AE39" s="16">
        <v>0</v>
      </c>
      <c r="AF39" s="55">
        <f>AE39/(Y39+AE39+AK39)</f>
        <v>0</v>
      </c>
      <c r="AG39" s="53">
        <v>0</v>
      </c>
      <c r="AH39" s="54">
        <f>AG39/(U39+AA39+AG39)</f>
        <v>0</v>
      </c>
      <c r="AI39" s="16">
        <v>0</v>
      </c>
      <c r="AJ39" s="54">
        <f>AI39/(W39+AC39+AI39)</f>
        <v>0</v>
      </c>
      <c r="AK39" s="16">
        <v>0</v>
      </c>
      <c r="AL39" s="55">
        <f>AK39/(Y39+AE39+AK39)</f>
        <v>0</v>
      </c>
      <c r="AM39" s="53" t="s">
        <v>534</v>
      </c>
      <c r="AN39" s="54" t="s">
        <v>534</v>
      </c>
      <c r="AO39" s="16" t="s">
        <v>534</v>
      </c>
      <c r="AP39" s="54" t="s">
        <v>534</v>
      </c>
      <c r="AQ39" s="16" t="s">
        <v>534</v>
      </c>
      <c r="AR39" s="55" t="s">
        <v>534</v>
      </c>
      <c r="AS39" s="70">
        <v>0.00026004</v>
      </c>
      <c r="AT39" s="71">
        <v>0.0005849973</v>
      </c>
      <c r="AU39" s="71">
        <v>0.0079243579</v>
      </c>
      <c r="AV39" s="72">
        <v>0.194098329</v>
      </c>
      <c r="AW39" s="59" t="s">
        <v>120</v>
      </c>
      <c r="AX39" s="61" t="s">
        <v>121</v>
      </c>
      <c r="AY39" s="21"/>
      <c r="AZ39" s="92" t="s">
        <v>83</v>
      </c>
    </row>
    <row r="40" spans="1:52" ht="12">
      <c r="A40" s="12">
        <v>28</v>
      </c>
      <c r="B40" s="12" t="s">
        <v>197</v>
      </c>
      <c r="C40" s="12">
        <v>170010519</v>
      </c>
      <c r="D40" s="12">
        <v>170010578</v>
      </c>
      <c r="E40" s="17" t="s">
        <v>152</v>
      </c>
      <c r="F40" s="17" t="s">
        <v>31</v>
      </c>
      <c r="G40" s="16">
        <v>1</v>
      </c>
      <c r="H40" s="26" t="s">
        <v>236</v>
      </c>
      <c r="I40" s="12" t="s">
        <v>26</v>
      </c>
      <c r="J40" s="12" t="s">
        <v>59</v>
      </c>
      <c r="K40" s="51" t="s">
        <v>83</v>
      </c>
      <c r="L40" s="51" t="s">
        <v>36</v>
      </c>
      <c r="M40" s="21" t="s">
        <v>237</v>
      </c>
      <c r="N40" s="26" t="s">
        <v>670</v>
      </c>
      <c r="O40" s="87" t="s">
        <v>669</v>
      </c>
      <c r="P40" s="12" t="s">
        <v>525</v>
      </c>
      <c r="Q40" s="12" t="s">
        <v>525</v>
      </c>
      <c r="R40" s="12" t="s">
        <v>525</v>
      </c>
      <c r="S40" s="37" t="s">
        <v>525</v>
      </c>
      <c r="T40" s="38" t="s">
        <v>525</v>
      </c>
      <c r="U40" s="53" t="s">
        <v>525</v>
      </c>
      <c r="V40" s="54" t="s">
        <v>525</v>
      </c>
      <c r="W40" s="16" t="s">
        <v>525</v>
      </c>
      <c r="X40" s="54" t="s">
        <v>525</v>
      </c>
      <c r="Y40" s="16" t="s">
        <v>525</v>
      </c>
      <c r="Z40" s="55" t="s">
        <v>525</v>
      </c>
      <c r="AA40" s="53" t="s">
        <v>525</v>
      </c>
      <c r="AB40" s="54" t="s">
        <v>525</v>
      </c>
      <c r="AC40" s="16" t="s">
        <v>525</v>
      </c>
      <c r="AD40" s="54" t="s">
        <v>525</v>
      </c>
      <c r="AE40" s="16" t="s">
        <v>525</v>
      </c>
      <c r="AF40" s="55" t="s">
        <v>525</v>
      </c>
      <c r="AG40" s="53" t="s">
        <v>525</v>
      </c>
      <c r="AH40" s="54" t="s">
        <v>525</v>
      </c>
      <c r="AI40" s="16" t="s">
        <v>525</v>
      </c>
      <c r="AJ40" s="54" t="s">
        <v>525</v>
      </c>
      <c r="AK40" s="16" t="s">
        <v>525</v>
      </c>
      <c r="AL40" s="55" t="s">
        <v>525</v>
      </c>
      <c r="AM40" s="53" t="s">
        <v>525</v>
      </c>
      <c r="AN40" s="54" t="s">
        <v>525</v>
      </c>
      <c r="AO40" s="16" t="s">
        <v>525</v>
      </c>
      <c r="AP40" s="54" t="s">
        <v>525</v>
      </c>
      <c r="AQ40" s="16" t="s">
        <v>525</v>
      </c>
      <c r="AR40" s="55" t="s">
        <v>525</v>
      </c>
      <c r="AS40" s="45" t="s">
        <v>525</v>
      </c>
      <c r="AT40" s="13" t="s">
        <v>525</v>
      </c>
      <c r="AU40" s="13" t="s">
        <v>525</v>
      </c>
      <c r="AV40" s="46" t="s">
        <v>525</v>
      </c>
      <c r="AW40" s="59" t="s">
        <v>525</v>
      </c>
      <c r="AX40" s="61" t="s">
        <v>525</v>
      </c>
      <c r="AY40" s="21"/>
      <c r="AZ40" s="92" t="s">
        <v>534</v>
      </c>
    </row>
    <row r="41" spans="1:52" ht="12">
      <c r="A41" s="12">
        <v>29</v>
      </c>
      <c r="B41" s="12" t="s">
        <v>238</v>
      </c>
      <c r="C41" s="12">
        <v>13319637</v>
      </c>
      <c r="D41" s="12">
        <v>13319696</v>
      </c>
      <c r="E41" s="17" t="s">
        <v>152</v>
      </c>
      <c r="F41" s="17" t="s">
        <v>31</v>
      </c>
      <c r="G41" s="18">
        <v>1</v>
      </c>
      <c r="H41" s="26" t="s">
        <v>239</v>
      </c>
      <c r="I41" s="12" t="s">
        <v>25</v>
      </c>
      <c r="J41" s="12" t="s">
        <v>33</v>
      </c>
      <c r="K41" s="69" t="s">
        <v>240</v>
      </c>
      <c r="L41" s="51" t="s">
        <v>36</v>
      </c>
      <c r="M41" s="21" t="s">
        <v>83</v>
      </c>
      <c r="N41" s="26" t="s">
        <v>676</v>
      </c>
      <c r="O41" s="87" t="s">
        <v>669</v>
      </c>
      <c r="P41" s="12" t="s">
        <v>525</v>
      </c>
      <c r="Q41" s="12" t="s">
        <v>525</v>
      </c>
      <c r="R41" s="12" t="s">
        <v>525</v>
      </c>
      <c r="S41" s="37" t="s">
        <v>525</v>
      </c>
      <c r="T41" s="38" t="s">
        <v>525</v>
      </c>
      <c r="U41" s="53" t="s">
        <v>525</v>
      </c>
      <c r="V41" s="54" t="s">
        <v>525</v>
      </c>
      <c r="W41" s="16" t="s">
        <v>525</v>
      </c>
      <c r="X41" s="54" t="s">
        <v>525</v>
      </c>
      <c r="Y41" s="16" t="s">
        <v>525</v>
      </c>
      <c r="Z41" s="55" t="s">
        <v>525</v>
      </c>
      <c r="AA41" s="53" t="s">
        <v>525</v>
      </c>
      <c r="AB41" s="54" t="s">
        <v>525</v>
      </c>
      <c r="AC41" s="16" t="s">
        <v>525</v>
      </c>
      <c r="AD41" s="54" t="s">
        <v>525</v>
      </c>
      <c r="AE41" s="16" t="s">
        <v>525</v>
      </c>
      <c r="AF41" s="55" t="s">
        <v>525</v>
      </c>
      <c r="AG41" s="53" t="s">
        <v>525</v>
      </c>
      <c r="AH41" s="54" t="s">
        <v>525</v>
      </c>
      <c r="AI41" s="16" t="s">
        <v>525</v>
      </c>
      <c r="AJ41" s="54" t="s">
        <v>525</v>
      </c>
      <c r="AK41" s="16" t="s">
        <v>525</v>
      </c>
      <c r="AL41" s="55" t="s">
        <v>525</v>
      </c>
      <c r="AM41" s="53" t="s">
        <v>525</v>
      </c>
      <c r="AN41" s="54" t="s">
        <v>525</v>
      </c>
      <c r="AO41" s="16" t="s">
        <v>525</v>
      </c>
      <c r="AP41" s="54" t="s">
        <v>525</v>
      </c>
      <c r="AQ41" s="16" t="s">
        <v>525</v>
      </c>
      <c r="AR41" s="55" t="s">
        <v>525</v>
      </c>
      <c r="AS41" s="45" t="s">
        <v>525</v>
      </c>
      <c r="AT41" s="13" t="s">
        <v>525</v>
      </c>
      <c r="AU41" s="13" t="s">
        <v>525</v>
      </c>
      <c r="AV41" s="46" t="s">
        <v>525</v>
      </c>
      <c r="AW41" s="59" t="s">
        <v>525</v>
      </c>
      <c r="AX41" s="61" t="s">
        <v>525</v>
      </c>
      <c r="AY41" s="21"/>
      <c r="AZ41" s="92" t="s">
        <v>534</v>
      </c>
    </row>
    <row r="42" spans="1:52" ht="12">
      <c r="A42" s="12">
        <v>30</v>
      </c>
      <c r="B42" s="12" t="s">
        <v>238</v>
      </c>
      <c r="C42" s="12">
        <v>32098707</v>
      </c>
      <c r="D42" s="12">
        <v>32098766</v>
      </c>
      <c r="E42" s="17" t="s">
        <v>152</v>
      </c>
      <c r="F42" s="17" t="s">
        <v>31</v>
      </c>
      <c r="G42" s="16">
        <v>1</v>
      </c>
      <c r="H42" s="26" t="s">
        <v>241</v>
      </c>
      <c r="I42" s="12" t="s">
        <v>58</v>
      </c>
      <c r="J42" s="12" t="s">
        <v>33</v>
      </c>
      <c r="K42" s="51" t="s">
        <v>243</v>
      </c>
      <c r="L42" s="51" t="s">
        <v>36</v>
      </c>
      <c r="M42" s="21" t="s">
        <v>242</v>
      </c>
      <c r="N42" s="26" t="s">
        <v>241</v>
      </c>
      <c r="O42" s="87" t="s">
        <v>242</v>
      </c>
      <c r="P42" s="51" t="s">
        <v>243</v>
      </c>
      <c r="Q42" s="52" t="s">
        <v>241</v>
      </c>
      <c r="R42" s="51" t="s">
        <v>244</v>
      </c>
      <c r="S42" s="95">
        <v>0</v>
      </c>
      <c r="T42" s="96">
        <v>0</v>
      </c>
      <c r="U42" s="53" t="s">
        <v>534</v>
      </c>
      <c r="V42" s="54" t="s">
        <v>534</v>
      </c>
      <c r="W42" s="16" t="s">
        <v>534</v>
      </c>
      <c r="X42" s="54" t="s">
        <v>534</v>
      </c>
      <c r="Y42" s="16" t="s">
        <v>534</v>
      </c>
      <c r="Z42" s="55" t="s">
        <v>534</v>
      </c>
      <c r="AA42" s="53" t="s">
        <v>534</v>
      </c>
      <c r="AB42" s="54" t="s">
        <v>534</v>
      </c>
      <c r="AC42" s="16" t="s">
        <v>534</v>
      </c>
      <c r="AD42" s="54" t="s">
        <v>534</v>
      </c>
      <c r="AE42" s="16" t="s">
        <v>534</v>
      </c>
      <c r="AF42" s="55" t="s">
        <v>534</v>
      </c>
      <c r="AG42" s="53" t="s">
        <v>534</v>
      </c>
      <c r="AH42" s="54" t="s">
        <v>534</v>
      </c>
      <c r="AI42" s="16" t="s">
        <v>534</v>
      </c>
      <c r="AJ42" s="54" t="s">
        <v>534</v>
      </c>
      <c r="AK42" s="16" t="s">
        <v>534</v>
      </c>
      <c r="AL42" s="55" t="s">
        <v>534</v>
      </c>
      <c r="AM42" s="53" t="s">
        <v>534</v>
      </c>
      <c r="AN42" s="54" t="s">
        <v>534</v>
      </c>
      <c r="AO42" s="16" t="s">
        <v>534</v>
      </c>
      <c r="AP42" s="54" t="s">
        <v>534</v>
      </c>
      <c r="AQ42" s="16" t="s">
        <v>534</v>
      </c>
      <c r="AR42" s="55" t="s">
        <v>534</v>
      </c>
      <c r="AS42" s="59" t="s">
        <v>38</v>
      </c>
      <c r="AT42" s="60" t="s">
        <v>38</v>
      </c>
      <c r="AU42" s="60" t="s">
        <v>38</v>
      </c>
      <c r="AV42" s="61" t="s">
        <v>38</v>
      </c>
      <c r="AW42" s="59" t="s">
        <v>245</v>
      </c>
      <c r="AX42" s="61" t="s">
        <v>246</v>
      </c>
      <c r="AY42" s="21"/>
      <c r="AZ42" s="92" t="s">
        <v>534</v>
      </c>
    </row>
    <row r="43" spans="1:52" ht="12">
      <c r="A43" s="12">
        <v>31</v>
      </c>
      <c r="B43" s="12" t="s">
        <v>238</v>
      </c>
      <c r="C43" s="12">
        <v>70405656</v>
      </c>
      <c r="D43" s="12">
        <v>70424600</v>
      </c>
      <c r="E43" s="17" t="s">
        <v>272</v>
      </c>
      <c r="F43" s="17" t="s">
        <v>31</v>
      </c>
      <c r="G43" s="16">
        <v>2</v>
      </c>
      <c r="H43" s="26" t="s">
        <v>247</v>
      </c>
      <c r="I43" s="12" t="s">
        <v>26</v>
      </c>
      <c r="J43" s="12" t="s">
        <v>59</v>
      </c>
      <c r="K43" s="51" t="s">
        <v>248</v>
      </c>
      <c r="L43" s="51" t="s">
        <v>44</v>
      </c>
      <c r="M43" s="21" t="s">
        <v>677</v>
      </c>
      <c r="N43" s="26" t="s">
        <v>249</v>
      </c>
      <c r="O43" s="87" t="s">
        <v>250</v>
      </c>
      <c r="P43" s="51" t="s">
        <v>248</v>
      </c>
      <c r="Q43" s="52" t="s">
        <v>678</v>
      </c>
      <c r="R43" s="62" t="s">
        <v>251</v>
      </c>
      <c r="S43" s="97">
        <v>1</v>
      </c>
      <c r="T43" s="99">
        <v>1</v>
      </c>
      <c r="U43" s="53">
        <v>36</v>
      </c>
      <c r="V43" s="54">
        <f>U43/(U43+AA43)</f>
        <v>0.6206896551724138</v>
      </c>
      <c r="W43" s="16">
        <v>75</v>
      </c>
      <c r="X43" s="54">
        <f>W43/(W43+AC43)</f>
        <v>0.49019607843137253</v>
      </c>
      <c r="Y43" s="16">
        <v>2</v>
      </c>
      <c r="Z43" s="55">
        <f>Y43/(Y43+AE43)</f>
        <v>0.03389830508474576</v>
      </c>
      <c r="AA43" s="53">
        <v>22</v>
      </c>
      <c r="AB43" s="54">
        <f>AA43/(U43+AA43)</f>
        <v>0.3793103448275862</v>
      </c>
      <c r="AC43" s="16">
        <v>78</v>
      </c>
      <c r="AD43" s="54">
        <f>AC43/(W43+AC43)</f>
        <v>0.5098039215686274</v>
      </c>
      <c r="AE43" s="16">
        <v>57</v>
      </c>
      <c r="AF43" s="55">
        <f>AE43/(Y43+AE43)</f>
        <v>0.9661016949152542</v>
      </c>
      <c r="AG43" s="53" t="s">
        <v>534</v>
      </c>
      <c r="AH43" s="54" t="s">
        <v>534</v>
      </c>
      <c r="AI43" s="16" t="s">
        <v>534</v>
      </c>
      <c r="AJ43" s="54" t="s">
        <v>534</v>
      </c>
      <c r="AK43" s="16" t="s">
        <v>534</v>
      </c>
      <c r="AL43" s="55" t="s">
        <v>534</v>
      </c>
      <c r="AM43" s="53" t="s">
        <v>534</v>
      </c>
      <c r="AN43" s="54" t="s">
        <v>534</v>
      </c>
      <c r="AO43" s="16" t="s">
        <v>534</v>
      </c>
      <c r="AP43" s="54" t="s">
        <v>534</v>
      </c>
      <c r="AQ43" s="16" t="s">
        <v>534</v>
      </c>
      <c r="AR43" s="55" t="s">
        <v>534</v>
      </c>
      <c r="AS43" s="73">
        <v>2.485554E-11</v>
      </c>
      <c r="AT43" s="74">
        <v>1.219045E-12</v>
      </c>
      <c r="AU43" s="74">
        <v>0.1221606</v>
      </c>
      <c r="AV43" s="75">
        <v>1.16949E-11</v>
      </c>
      <c r="AW43" s="59" t="s">
        <v>525</v>
      </c>
      <c r="AX43" s="61" t="s">
        <v>525</v>
      </c>
      <c r="AY43" s="21"/>
      <c r="AZ43" s="92" t="s">
        <v>534</v>
      </c>
    </row>
    <row r="44" spans="1:52" ht="12">
      <c r="A44" s="12">
        <v>31</v>
      </c>
      <c r="B44" s="12" t="s">
        <v>238</v>
      </c>
      <c r="C44" s="12">
        <v>70405656</v>
      </c>
      <c r="D44" s="12">
        <v>70424600</v>
      </c>
      <c r="E44" s="17" t="s">
        <v>272</v>
      </c>
      <c r="F44" s="17" t="s">
        <v>31</v>
      </c>
      <c r="G44" s="16">
        <v>2</v>
      </c>
      <c r="H44" s="26" t="s">
        <v>247</v>
      </c>
      <c r="I44" s="12" t="s">
        <v>26</v>
      </c>
      <c r="J44" s="12" t="s">
        <v>59</v>
      </c>
      <c r="K44" s="51" t="s">
        <v>248</v>
      </c>
      <c r="L44" s="51" t="s">
        <v>44</v>
      </c>
      <c r="M44" s="21" t="s">
        <v>677</v>
      </c>
      <c r="N44" s="26" t="s">
        <v>252</v>
      </c>
      <c r="O44" s="87" t="s">
        <v>250</v>
      </c>
      <c r="P44" s="51" t="s">
        <v>248</v>
      </c>
      <c r="Q44" s="52" t="s">
        <v>252</v>
      </c>
      <c r="R44" s="62" t="s">
        <v>253</v>
      </c>
      <c r="S44" s="97">
        <v>1</v>
      </c>
      <c r="T44" s="99">
        <v>1</v>
      </c>
      <c r="U44" s="53">
        <v>47</v>
      </c>
      <c r="V44" s="54">
        <v>81</v>
      </c>
      <c r="W44" s="16">
        <v>111</v>
      </c>
      <c r="X44" s="54">
        <v>72.5</v>
      </c>
      <c r="Y44" s="16">
        <v>4</v>
      </c>
      <c r="Z44" s="55">
        <v>6.8</v>
      </c>
      <c r="AA44" s="53">
        <v>11</v>
      </c>
      <c r="AB44" s="54">
        <v>19</v>
      </c>
      <c r="AC44" s="16">
        <v>42</v>
      </c>
      <c r="AD44" s="54">
        <v>27.5</v>
      </c>
      <c r="AE44" s="16">
        <v>55</v>
      </c>
      <c r="AF44" s="55">
        <v>93.2</v>
      </c>
      <c r="AG44" s="53" t="s">
        <v>534</v>
      </c>
      <c r="AH44" s="54" t="s">
        <v>534</v>
      </c>
      <c r="AI44" s="16" t="s">
        <v>534</v>
      </c>
      <c r="AJ44" s="54" t="s">
        <v>534</v>
      </c>
      <c r="AK44" s="16" t="s">
        <v>534</v>
      </c>
      <c r="AL44" s="55" t="s">
        <v>534</v>
      </c>
      <c r="AM44" s="53" t="s">
        <v>534</v>
      </c>
      <c r="AN44" s="54" t="s">
        <v>534</v>
      </c>
      <c r="AO44" s="16" t="s">
        <v>534</v>
      </c>
      <c r="AP44" s="54" t="s">
        <v>534</v>
      </c>
      <c r="AQ44" s="16" t="s">
        <v>534</v>
      </c>
      <c r="AR44" s="55" t="s">
        <v>534</v>
      </c>
      <c r="AS44" s="73">
        <v>2.388959E-20</v>
      </c>
      <c r="AT44" s="74">
        <v>2.426381E-17</v>
      </c>
      <c r="AU44" s="74">
        <v>0.2195964</v>
      </c>
      <c r="AV44" s="75">
        <v>2.425489E-19</v>
      </c>
      <c r="AW44" s="59" t="s">
        <v>525</v>
      </c>
      <c r="AX44" s="61" t="s">
        <v>525</v>
      </c>
      <c r="AY44" s="21"/>
      <c r="AZ44" s="92" t="s">
        <v>534</v>
      </c>
    </row>
    <row r="45" spans="1:52" ht="12">
      <c r="A45" s="12">
        <v>32</v>
      </c>
      <c r="B45" s="12" t="s">
        <v>238</v>
      </c>
      <c r="C45" s="12">
        <v>119257880</v>
      </c>
      <c r="D45" s="12">
        <v>119257939</v>
      </c>
      <c r="E45" s="17" t="s">
        <v>152</v>
      </c>
      <c r="F45" s="17" t="s">
        <v>31</v>
      </c>
      <c r="G45" s="16">
        <v>1</v>
      </c>
      <c r="H45" s="26" t="s">
        <v>254</v>
      </c>
      <c r="I45" s="12" t="s">
        <v>58</v>
      </c>
      <c r="J45" s="12" t="s">
        <v>59</v>
      </c>
      <c r="K45" s="51" t="s">
        <v>83</v>
      </c>
      <c r="L45" s="51" t="s">
        <v>36</v>
      </c>
      <c r="M45" s="21" t="s">
        <v>83</v>
      </c>
      <c r="N45" s="26" t="s">
        <v>254</v>
      </c>
      <c r="O45" s="87" t="s">
        <v>83</v>
      </c>
      <c r="P45" s="51" t="s">
        <v>35</v>
      </c>
      <c r="Q45" s="52" t="s">
        <v>254</v>
      </c>
      <c r="R45" s="51">
        <v>1</v>
      </c>
      <c r="S45" s="95">
        <v>0</v>
      </c>
      <c r="T45" s="96">
        <v>0</v>
      </c>
      <c r="U45" s="53" t="s">
        <v>534</v>
      </c>
      <c r="V45" s="54" t="s">
        <v>534</v>
      </c>
      <c r="W45" s="16" t="s">
        <v>534</v>
      </c>
      <c r="X45" s="54" t="s">
        <v>534</v>
      </c>
      <c r="Y45" s="16" t="s">
        <v>534</v>
      </c>
      <c r="Z45" s="55" t="s">
        <v>534</v>
      </c>
      <c r="AA45" s="53" t="s">
        <v>534</v>
      </c>
      <c r="AB45" s="54" t="s">
        <v>534</v>
      </c>
      <c r="AC45" s="16" t="s">
        <v>534</v>
      </c>
      <c r="AD45" s="54" t="s">
        <v>534</v>
      </c>
      <c r="AE45" s="16" t="s">
        <v>534</v>
      </c>
      <c r="AF45" s="55" t="s">
        <v>534</v>
      </c>
      <c r="AG45" s="53" t="s">
        <v>534</v>
      </c>
      <c r="AH45" s="54" t="s">
        <v>534</v>
      </c>
      <c r="AI45" s="16" t="s">
        <v>534</v>
      </c>
      <c r="AJ45" s="54" t="s">
        <v>534</v>
      </c>
      <c r="AK45" s="16" t="s">
        <v>534</v>
      </c>
      <c r="AL45" s="55" t="s">
        <v>534</v>
      </c>
      <c r="AM45" s="53" t="s">
        <v>534</v>
      </c>
      <c r="AN45" s="54" t="s">
        <v>534</v>
      </c>
      <c r="AO45" s="16" t="s">
        <v>534</v>
      </c>
      <c r="AP45" s="54" t="s">
        <v>534</v>
      </c>
      <c r="AQ45" s="16" t="s">
        <v>534</v>
      </c>
      <c r="AR45" s="55" t="s">
        <v>534</v>
      </c>
      <c r="AS45" s="59" t="s">
        <v>38</v>
      </c>
      <c r="AT45" s="60" t="s">
        <v>38</v>
      </c>
      <c r="AU45" s="60" t="s">
        <v>38</v>
      </c>
      <c r="AV45" s="61" t="s">
        <v>38</v>
      </c>
      <c r="AW45" s="59" t="s">
        <v>525</v>
      </c>
      <c r="AX45" s="61" t="s">
        <v>525</v>
      </c>
      <c r="AY45" s="21"/>
      <c r="AZ45" s="92" t="s">
        <v>534</v>
      </c>
    </row>
    <row r="46" spans="1:52" ht="12">
      <c r="A46" s="12">
        <v>33</v>
      </c>
      <c r="B46" s="12" t="s">
        <v>238</v>
      </c>
      <c r="C46" s="12">
        <v>130466896</v>
      </c>
      <c r="D46" s="12">
        <v>130619811</v>
      </c>
      <c r="E46" s="17" t="s">
        <v>39</v>
      </c>
      <c r="F46" s="17" t="s">
        <v>40</v>
      </c>
      <c r="G46" s="16">
        <v>1</v>
      </c>
      <c r="H46" s="26" t="s">
        <v>255</v>
      </c>
      <c r="I46" s="12" t="s">
        <v>25</v>
      </c>
      <c r="J46" s="12" t="s">
        <v>33</v>
      </c>
      <c r="K46" s="51" t="s">
        <v>258</v>
      </c>
      <c r="L46" s="51" t="s">
        <v>36</v>
      </c>
      <c r="M46" s="21" t="s">
        <v>257</v>
      </c>
      <c r="N46" s="26" t="s">
        <v>259</v>
      </c>
      <c r="O46" s="87" t="s">
        <v>83</v>
      </c>
      <c r="P46" s="51" t="s">
        <v>258</v>
      </c>
      <c r="Q46" s="52" t="s">
        <v>143</v>
      </c>
      <c r="R46" s="68" t="s">
        <v>182</v>
      </c>
      <c r="S46" s="97">
        <v>0</v>
      </c>
      <c r="T46" s="99">
        <v>0</v>
      </c>
      <c r="U46" s="53" t="s">
        <v>534</v>
      </c>
      <c r="V46" s="54" t="s">
        <v>534</v>
      </c>
      <c r="W46" s="16" t="s">
        <v>534</v>
      </c>
      <c r="X46" s="54" t="s">
        <v>534</v>
      </c>
      <c r="Y46" s="16" t="s">
        <v>534</v>
      </c>
      <c r="Z46" s="55" t="s">
        <v>534</v>
      </c>
      <c r="AA46" s="53" t="s">
        <v>534</v>
      </c>
      <c r="AB46" s="54" t="s">
        <v>534</v>
      </c>
      <c r="AC46" s="16" t="s">
        <v>534</v>
      </c>
      <c r="AD46" s="54" t="s">
        <v>534</v>
      </c>
      <c r="AE46" s="16" t="s">
        <v>534</v>
      </c>
      <c r="AF46" s="55" t="s">
        <v>534</v>
      </c>
      <c r="AG46" s="53" t="s">
        <v>534</v>
      </c>
      <c r="AH46" s="54" t="s">
        <v>534</v>
      </c>
      <c r="AI46" s="16" t="s">
        <v>534</v>
      </c>
      <c r="AJ46" s="54" t="s">
        <v>534</v>
      </c>
      <c r="AK46" s="16" t="s">
        <v>534</v>
      </c>
      <c r="AL46" s="55" t="s">
        <v>534</v>
      </c>
      <c r="AM46" s="53" t="s">
        <v>534</v>
      </c>
      <c r="AN46" s="54" t="s">
        <v>534</v>
      </c>
      <c r="AO46" s="16" t="s">
        <v>534</v>
      </c>
      <c r="AP46" s="54" t="s">
        <v>534</v>
      </c>
      <c r="AQ46" s="16" t="s">
        <v>534</v>
      </c>
      <c r="AR46" s="55" t="s">
        <v>534</v>
      </c>
      <c r="AS46" s="59" t="s">
        <v>38</v>
      </c>
      <c r="AT46" s="60" t="s">
        <v>38</v>
      </c>
      <c r="AU46" s="60" t="s">
        <v>38</v>
      </c>
      <c r="AV46" s="61" t="s">
        <v>38</v>
      </c>
      <c r="AW46" s="59" t="s">
        <v>525</v>
      </c>
      <c r="AX46" s="61" t="s">
        <v>525</v>
      </c>
      <c r="AY46" s="21"/>
      <c r="AZ46" s="92" t="s">
        <v>534</v>
      </c>
    </row>
    <row r="47" spans="1:52" ht="12">
      <c r="A47" s="12">
        <v>33</v>
      </c>
      <c r="B47" s="12" t="s">
        <v>238</v>
      </c>
      <c r="C47" s="12">
        <v>130466896</v>
      </c>
      <c r="D47" s="12">
        <v>130619811</v>
      </c>
      <c r="E47" s="17" t="s">
        <v>39</v>
      </c>
      <c r="F47" s="17" t="s">
        <v>40</v>
      </c>
      <c r="G47" s="16">
        <v>1</v>
      </c>
      <c r="H47" s="26" t="s">
        <v>255</v>
      </c>
      <c r="I47" s="12" t="s">
        <v>25</v>
      </c>
      <c r="J47" s="12" t="s">
        <v>33</v>
      </c>
      <c r="K47" s="51" t="s">
        <v>258</v>
      </c>
      <c r="L47" s="51" t="s">
        <v>36</v>
      </c>
      <c r="M47" s="21" t="s">
        <v>257</v>
      </c>
      <c r="N47" s="26" t="s">
        <v>144</v>
      </c>
      <c r="O47" s="87" t="s">
        <v>145</v>
      </c>
      <c r="P47" s="51" t="s">
        <v>258</v>
      </c>
      <c r="Q47" s="52" t="s">
        <v>146</v>
      </c>
      <c r="R47" s="68" t="s">
        <v>147</v>
      </c>
      <c r="S47" s="97">
        <v>1</v>
      </c>
      <c r="T47" s="99">
        <v>0</v>
      </c>
      <c r="U47" s="53">
        <v>28</v>
      </c>
      <c r="V47" s="54">
        <v>48.3</v>
      </c>
      <c r="W47" s="16">
        <v>19</v>
      </c>
      <c r="X47" s="54">
        <v>12.3</v>
      </c>
      <c r="Y47" s="16">
        <v>1</v>
      </c>
      <c r="Z47" s="55">
        <v>1.7</v>
      </c>
      <c r="AA47" s="53">
        <v>30</v>
      </c>
      <c r="AB47" s="54">
        <v>51.7</v>
      </c>
      <c r="AC47" s="16">
        <v>135</v>
      </c>
      <c r="AD47" s="54">
        <v>87.7</v>
      </c>
      <c r="AE47" s="16">
        <v>58</v>
      </c>
      <c r="AF47" s="55">
        <v>98.3</v>
      </c>
      <c r="AG47" s="53" t="s">
        <v>534</v>
      </c>
      <c r="AH47" s="54" t="s">
        <v>534</v>
      </c>
      <c r="AI47" s="16" t="s">
        <v>534</v>
      </c>
      <c r="AJ47" s="54" t="s">
        <v>534</v>
      </c>
      <c r="AK47" s="16" t="s">
        <v>534</v>
      </c>
      <c r="AL47" s="55" t="s">
        <v>534</v>
      </c>
      <c r="AM47" s="53" t="s">
        <v>534</v>
      </c>
      <c r="AN47" s="54" t="s">
        <v>534</v>
      </c>
      <c r="AO47" s="16" t="s">
        <v>534</v>
      </c>
      <c r="AP47" s="54" t="s">
        <v>534</v>
      </c>
      <c r="AQ47" s="16" t="s">
        <v>534</v>
      </c>
      <c r="AR47" s="55" t="s">
        <v>534</v>
      </c>
      <c r="AS47" s="73">
        <v>1.023321E-11</v>
      </c>
      <c r="AT47" s="74">
        <v>7.452529E-10</v>
      </c>
      <c r="AU47" s="74">
        <v>1.236037E-07</v>
      </c>
      <c r="AV47" s="75">
        <v>0.01664326</v>
      </c>
      <c r="AW47" s="59" t="s">
        <v>148</v>
      </c>
      <c r="AX47" s="61" t="s">
        <v>149</v>
      </c>
      <c r="AY47" s="21"/>
      <c r="AZ47" s="92" t="s">
        <v>83</v>
      </c>
    </row>
    <row r="48" spans="1:52" ht="12">
      <c r="A48" s="12">
        <v>34</v>
      </c>
      <c r="B48" s="12" t="s">
        <v>238</v>
      </c>
      <c r="C48" s="12">
        <v>143269803</v>
      </c>
      <c r="D48" s="12">
        <v>143269862</v>
      </c>
      <c r="E48" s="17" t="s">
        <v>152</v>
      </c>
      <c r="F48" s="17" t="s">
        <v>31</v>
      </c>
      <c r="G48" s="16">
        <v>1</v>
      </c>
      <c r="H48" s="26" t="s">
        <v>150</v>
      </c>
      <c r="I48" s="12" t="s">
        <v>26</v>
      </c>
      <c r="J48" s="12" t="s">
        <v>59</v>
      </c>
      <c r="K48" s="51" t="s">
        <v>83</v>
      </c>
      <c r="L48" s="51" t="s">
        <v>36</v>
      </c>
      <c r="M48" s="21" t="s">
        <v>83</v>
      </c>
      <c r="N48" s="26" t="s">
        <v>150</v>
      </c>
      <c r="O48" s="87" t="s">
        <v>83</v>
      </c>
      <c r="P48" s="51" t="s">
        <v>35</v>
      </c>
      <c r="Q48" s="52" t="s">
        <v>150</v>
      </c>
      <c r="R48" s="51" t="s">
        <v>76</v>
      </c>
      <c r="S48" s="95">
        <v>0</v>
      </c>
      <c r="T48" s="96">
        <v>0</v>
      </c>
      <c r="U48" s="53" t="s">
        <v>534</v>
      </c>
      <c r="V48" s="54" t="s">
        <v>534</v>
      </c>
      <c r="W48" s="16" t="s">
        <v>534</v>
      </c>
      <c r="X48" s="54" t="s">
        <v>534</v>
      </c>
      <c r="Y48" s="16" t="s">
        <v>534</v>
      </c>
      <c r="Z48" s="55" t="s">
        <v>534</v>
      </c>
      <c r="AA48" s="53" t="s">
        <v>534</v>
      </c>
      <c r="AB48" s="54" t="s">
        <v>534</v>
      </c>
      <c r="AC48" s="16" t="s">
        <v>534</v>
      </c>
      <c r="AD48" s="54" t="s">
        <v>534</v>
      </c>
      <c r="AE48" s="16" t="s">
        <v>534</v>
      </c>
      <c r="AF48" s="55" t="s">
        <v>534</v>
      </c>
      <c r="AG48" s="53" t="s">
        <v>534</v>
      </c>
      <c r="AH48" s="54" t="s">
        <v>534</v>
      </c>
      <c r="AI48" s="16" t="s">
        <v>534</v>
      </c>
      <c r="AJ48" s="54" t="s">
        <v>534</v>
      </c>
      <c r="AK48" s="16" t="s">
        <v>534</v>
      </c>
      <c r="AL48" s="55" t="s">
        <v>534</v>
      </c>
      <c r="AM48" s="53" t="s">
        <v>534</v>
      </c>
      <c r="AN48" s="54" t="s">
        <v>534</v>
      </c>
      <c r="AO48" s="16" t="s">
        <v>534</v>
      </c>
      <c r="AP48" s="54" t="s">
        <v>534</v>
      </c>
      <c r="AQ48" s="16" t="s">
        <v>534</v>
      </c>
      <c r="AR48" s="55" t="s">
        <v>534</v>
      </c>
      <c r="AS48" s="59" t="s">
        <v>38</v>
      </c>
      <c r="AT48" s="60" t="s">
        <v>38</v>
      </c>
      <c r="AU48" s="60" t="s">
        <v>38</v>
      </c>
      <c r="AV48" s="61" t="s">
        <v>38</v>
      </c>
      <c r="AW48" s="59" t="s">
        <v>525</v>
      </c>
      <c r="AX48" s="61" t="s">
        <v>525</v>
      </c>
      <c r="AY48" s="21"/>
      <c r="AZ48" s="92" t="s">
        <v>534</v>
      </c>
    </row>
    <row r="49" spans="1:52" ht="12">
      <c r="A49" s="12">
        <v>35</v>
      </c>
      <c r="B49" s="12" t="s">
        <v>238</v>
      </c>
      <c r="C49" s="12">
        <v>150191404</v>
      </c>
      <c r="D49" s="12">
        <v>150202900</v>
      </c>
      <c r="E49" s="17" t="s">
        <v>272</v>
      </c>
      <c r="F49" s="17" t="s">
        <v>31</v>
      </c>
      <c r="G49" s="16">
        <v>2</v>
      </c>
      <c r="H49" s="26" t="s">
        <v>155</v>
      </c>
      <c r="I49" s="12" t="s">
        <v>25</v>
      </c>
      <c r="J49" s="12" t="s">
        <v>59</v>
      </c>
      <c r="K49" s="51" t="s">
        <v>156</v>
      </c>
      <c r="L49" s="51" t="s">
        <v>44</v>
      </c>
      <c r="M49" s="21" t="s">
        <v>83</v>
      </c>
      <c r="N49" s="26" t="s">
        <v>157</v>
      </c>
      <c r="O49" s="87" t="s">
        <v>83</v>
      </c>
      <c r="P49" s="51" t="s">
        <v>156</v>
      </c>
      <c r="Q49" s="52" t="s">
        <v>157</v>
      </c>
      <c r="R49" s="62" t="s">
        <v>158</v>
      </c>
      <c r="S49" s="97">
        <v>1</v>
      </c>
      <c r="T49" s="99">
        <v>1</v>
      </c>
      <c r="U49" s="53">
        <v>0</v>
      </c>
      <c r="V49" s="54">
        <f>U49/(U49+AA49+AG49)</f>
        <v>0</v>
      </c>
      <c r="W49" s="16">
        <v>23</v>
      </c>
      <c r="X49" s="54">
        <f>W49/(W49+AC49+AI49)</f>
        <v>0.1503267973856209</v>
      </c>
      <c r="Y49" s="16">
        <v>18</v>
      </c>
      <c r="Z49" s="55">
        <f>Y49/(Y49+AE49+AK49)</f>
        <v>0.3050847457627119</v>
      </c>
      <c r="AA49" s="53">
        <v>1</v>
      </c>
      <c r="AB49" s="54">
        <f>AA49/(U49+AA49+AG49)</f>
        <v>0.017241379310344827</v>
      </c>
      <c r="AC49" s="16">
        <v>64</v>
      </c>
      <c r="AD49" s="54">
        <f>AC49/(W49+AC49+AI49)</f>
        <v>0.41830065359477125</v>
      </c>
      <c r="AE49" s="16">
        <v>26</v>
      </c>
      <c r="AF49" s="55">
        <f>AE49/(Y49+AE49+AK49)</f>
        <v>0.4406779661016949</v>
      </c>
      <c r="AG49" s="53">
        <v>57</v>
      </c>
      <c r="AH49" s="54">
        <f>AG49/(U49+AA49+AG49)</f>
        <v>0.9827586206896551</v>
      </c>
      <c r="AI49" s="16">
        <v>66</v>
      </c>
      <c r="AJ49" s="54">
        <f>AI49/(W49+AC49+AI49)</f>
        <v>0.43137254901960786</v>
      </c>
      <c r="AK49" s="16">
        <v>15</v>
      </c>
      <c r="AL49" s="55">
        <f>AK49/(Y49+AE49+AK49)</f>
        <v>0.2542372881355932</v>
      </c>
      <c r="AM49" s="53" t="s">
        <v>534</v>
      </c>
      <c r="AN49" s="54" t="s">
        <v>534</v>
      </c>
      <c r="AO49" s="16" t="s">
        <v>534</v>
      </c>
      <c r="AP49" s="54" t="s">
        <v>534</v>
      </c>
      <c r="AQ49" s="16" t="s">
        <v>534</v>
      </c>
      <c r="AR49" s="55" t="s">
        <v>534</v>
      </c>
      <c r="AS49" s="73">
        <v>1.830892E-15</v>
      </c>
      <c r="AT49" s="74">
        <v>5.404037E-18</v>
      </c>
      <c r="AU49" s="74">
        <v>1.366563E-14</v>
      </c>
      <c r="AV49" s="75">
        <v>0.01271589</v>
      </c>
      <c r="AW49" s="59" t="s">
        <v>525</v>
      </c>
      <c r="AX49" s="61" t="s">
        <v>525</v>
      </c>
      <c r="AY49" s="21" t="s">
        <v>714</v>
      </c>
      <c r="AZ49" s="92" t="s">
        <v>534</v>
      </c>
    </row>
    <row r="50" spans="1:52" ht="12">
      <c r="A50" s="12">
        <v>35</v>
      </c>
      <c r="B50" s="12" t="s">
        <v>238</v>
      </c>
      <c r="C50" s="12">
        <v>150191404</v>
      </c>
      <c r="D50" s="12">
        <v>150202900</v>
      </c>
      <c r="E50" s="17" t="s">
        <v>272</v>
      </c>
      <c r="F50" s="17" t="s">
        <v>31</v>
      </c>
      <c r="G50" s="16">
        <v>2</v>
      </c>
      <c r="H50" s="26" t="s">
        <v>155</v>
      </c>
      <c r="I50" s="12" t="s">
        <v>25</v>
      </c>
      <c r="J50" s="12" t="s">
        <v>59</v>
      </c>
      <c r="K50" s="51" t="s">
        <v>156</v>
      </c>
      <c r="L50" s="51" t="s">
        <v>44</v>
      </c>
      <c r="M50" s="21" t="s">
        <v>83</v>
      </c>
      <c r="N50" s="26" t="s">
        <v>159</v>
      </c>
      <c r="O50" s="87" t="s">
        <v>83</v>
      </c>
      <c r="P50" s="51" t="s">
        <v>156</v>
      </c>
      <c r="Q50" s="52" t="s">
        <v>159</v>
      </c>
      <c r="R50" s="51" t="s">
        <v>679</v>
      </c>
      <c r="S50" s="95">
        <v>1</v>
      </c>
      <c r="T50" s="96">
        <v>1</v>
      </c>
      <c r="U50" s="53">
        <v>0</v>
      </c>
      <c r="V50" s="54">
        <f>U50/(U50+AA50+AG50)</f>
        <v>0</v>
      </c>
      <c r="W50" s="16">
        <v>27</v>
      </c>
      <c r="X50" s="54">
        <f>W50/(W50+AC50+AI50)</f>
        <v>0.17647058823529413</v>
      </c>
      <c r="Y50" s="16">
        <v>18</v>
      </c>
      <c r="Z50" s="55">
        <f>Y50/(Y50+AE50+AK50)</f>
        <v>0.3050847457627119</v>
      </c>
      <c r="AA50" s="53">
        <v>7</v>
      </c>
      <c r="AB50" s="54">
        <f>AA50/(U50+AA50+AG50)</f>
        <v>0.1206896551724138</v>
      </c>
      <c r="AC50" s="16">
        <v>72</v>
      </c>
      <c r="AD50" s="54">
        <f>AC50/(W50+AC50+AI50)</f>
        <v>0.47058823529411764</v>
      </c>
      <c r="AE50" s="16">
        <v>27</v>
      </c>
      <c r="AF50" s="55">
        <f>AE50/(Y50+AE50+AK50)</f>
        <v>0.4576271186440678</v>
      </c>
      <c r="AG50" s="53">
        <v>51</v>
      </c>
      <c r="AH50" s="54">
        <f>AG50/(U50+AA50+AG50)</f>
        <v>0.8793103448275862</v>
      </c>
      <c r="AI50" s="16">
        <v>54</v>
      </c>
      <c r="AJ50" s="54">
        <f>AI50/(W50+AC50+AI50)</f>
        <v>0.35294117647058826</v>
      </c>
      <c r="AK50" s="16">
        <v>14</v>
      </c>
      <c r="AL50" s="55">
        <f>AK50/(Y50+AE50+AK50)</f>
        <v>0.23728813559322035</v>
      </c>
      <c r="AM50" s="53" t="s">
        <v>534</v>
      </c>
      <c r="AN50" s="54" t="s">
        <v>534</v>
      </c>
      <c r="AO50" s="16" t="s">
        <v>534</v>
      </c>
      <c r="AP50" s="54" t="s">
        <v>534</v>
      </c>
      <c r="AQ50" s="16" t="s">
        <v>534</v>
      </c>
      <c r="AR50" s="55" t="s">
        <v>534</v>
      </c>
      <c r="AS50" s="73">
        <v>4.189447E-13</v>
      </c>
      <c r="AT50" s="74">
        <v>3.289531E-13</v>
      </c>
      <c r="AU50" s="74">
        <v>4.087316E-12</v>
      </c>
      <c r="AV50" s="75">
        <v>0.08259429</v>
      </c>
      <c r="AW50" s="59" t="s">
        <v>525</v>
      </c>
      <c r="AX50" s="61" t="s">
        <v>525</v>
      </c>
      <c r="AY50" s="21" t="s">
        <v>714</v>
      </c>
      <c r="AZ50" s="92" t="s">
        <v>534</v>
      </c>
    </row>
    <row r="51" spans="1:52" ht="12">
      <c r="A51" s="12">
        <v>36</v>
      </c>
      <c r="B51" s="12" t="s">
        <v>160</v>
      </c>
      <c r="C51" s="12">
        <v>43131438</v>
      </c>
      <c r="D51" s="12">
        <v>43131497</v>
      </c>
      <c r="E51" s="17" t="s">
        <v>152</v>
      </c>
      <c r="F51" s="17" t="s">
        <v>31</v>
      </c>
      <c r="G51" s="16">
        <v>1</v>
      </c>
      <c r="H51" s="26" t="s">
        <v>161</v>
      </c>
      <c r="I51" s="12" t="s">
        <v>26</v>
      </c>
      <c r="J51" s="12" t="s">
        <v>59</v>
      </c>
      <c r="K51" s="51" t="s">
        <v>83</v>
      </c>
      <c r="L51" s="51" t="s">
        <v>36</v>
      </c>
      <c r="M51" s="21" t="s">
        <v>162</v>
      </c>
      <c r="N51" s="26" t="s">
        <v>670</v>
      </c>
      <c r="O51" s="87" t="s">
        <v>669</v>
      </c>
      <c r="P51" s="12" t="s">
        <v>525</v>
      </c>
      <c r="Q51" s="12" t="s">
        <v>525</v>
      </c>
      <c r="R51" s="12" t="s">
        <v>525</v>
      </c>
      <c r="S51" s="37" t="s">
        <v>525</v>
      </c>
      <c r="T51" s="38" t="s">
        <v>525</v>
      </c>
      <c r="U51" s="37" t="s">
        <v>525</v>
      </c>
      <c r="V51" s="12" t="s">
        <v>525</v>
      </c>
      <c r="W51" s="12" t="s">
        <v>525</v>
      </c>
      <c r="X51" s="12" t="s">
        <v>525</v>
      </c>
      <c r="Y51" s="12" t="s">
        <v>525</v>
      </c>
      <c r="Z51" s="38" t="s">
        <v>525</v>
      </c>
      <c r="AA51" s="37" t="s">
        <v>525</v>
      </c>
      <c r="AB51" s="12" t="s">
        <v>525</v>
      </c>
      <c r="AC51" s="12" t="s">
        <v>525</v>
      </c>
      <c r="AD51" s="12" t="s">
        <v>525</v>
      </c>
      <c r="AE51" s="12" t="s">
        <v>525</v>
      </c>
      <c r="AF51" s="38" t="s">
        <v>525</v>
      </c>
      <c r="AG51" s="37" t="s">
        <v>525</v>
      </c>
      <c r="AH51" s="12" t="s">
        <v>525</v>
      </c>
      <c r="AI51" s="12" t="s">
        <v>525</v>
      </c>
      <c r="AJ51" s="12" t="s">
        <v>525</v>
      </c>
      <c r="AK51" s="12" t="s">
        <v>525</v>
      </c>
      <c r="AL51" s="38" t="s">
        <v>525</v>
      </c>
      <c r="AM51" s="37" t="s">
        <v>525</v>
      </c>
      <c r="AN51" s="12" t="s">
        <v>525</v>
      </c>
      <c r="AO51" s="12" t="s">
        <v>525</v>
      </c>
      <c r="AP51" s="12" t="s">
        <v>525</v>
      </c>
      <c r="AQ51" s="12" t="s">
        <v>525</v>
      </c>
      <c r="AR51" s="38" t="s">
        <v>525</v>
      </c>
      <c r="AS51" s="45" t="s">
        <v>525</v>
      </c>
      <c r="AT51" s="13" t="s">
        <v>525</v>
      </c>
      <c r="AU51" s="13" t="s">
        <v>525</v>
      </c>
      <c r="AV51" s="46" t="s">
        <v>525</v>
      </c>
      <c r="AW51" s="59" t="s">
        <v>525</v>
      </c>
      <c r="AX51" s="61" t="s">
        <v>525</v>
      </c>
      <c r="AY51" s="21"/>
      <c r="AZ51" s="92" t="s">
        <v>534</v>
      </c>
    </row>
    <row r="52" spans="1:52" ht="12">
      <c r="A52" s="12">
        <v>37</v>
      </c>
      <c r="B52" s="12" t="s">
        <v>160</v>
      </c>
      <c r="C52" s="12">
        <v>160912556</v>
      </c>
      <c r="D52" s="12">
        <v>160985921</v>
      </c>
      <c r="E52" s="17" t="s">
        <v>39</v>
      </c>
      <c r="F52" s="17" t="s">
        <v>40</v>
      </c>
      <c r="G52" s="16">
        <v>1</v>
      </c>
      <c r="H52" s="26" t="s">
        <v>163</v>
      </c>
      <c r="I52" s="12" t="s">
        <v>58</v>
      </c>
      <c r="J52" s="12" t="s">
        <v>59</v>
      </c>
      <c r="K52" s="51" t="s">
        <v>165</v>
      </c>
      <c r="L52" s="51" t="s">
        <v>44</v>
      </c>
      <c r="M52" s="21" t="s">
        <v>164</v>
      </c>
      <c r="N52" s="26" t="s">
        <v>166</v>
      </c>
      <c r="O52" s="87" t="s">
        <v>164</v>
      </c>
      <c r="P52" s="51" t="s">
        <v>165</v>
      </c>
      <c r="Q52" s="52" t="s">
        <v>166</v>
      </c>
      <c r="R52" s="68" t="s">
        <v>167</v>
      </c>
      <c r="S52" s="97">
        <v>1</v>
      </c>
      <c r="T52" s="99">
        <v>1</v>
      </c>
      <c r="U52" s="53">
        <v>56</v>
      </c>
      <c r="V52" s="54" t="s">
        <v>534</v>
      </c>
      <c r="W52" s="16">
        <v>124</v>
      </c>
      <c r="X52" s="54" t="s">
        <v>534</v>
      </c>
      <c r="Y52" s="16">
        <v>59</v>
      </c>
      <c r="Z52" s="55" t="s">
        <v>534</v>
      </c>
      <c r="AA52" s="53">
        <v>2</v>
      </c>
      <c r="AB52" s="54" t="s">
        <v>534</v>
      </c>
      <c r="AC52" s="16">
        <v>30</v>
      </c>
      <c r="AD52" s="54" t="s">
        <v>534</v>
      </c>
      <c r="AE52" s="16">
        <v>0</v>
      </c>
      <c r="AF52" s="55" t="s">
        <v>534</v>
      </c>
      <c r="AG52" s="53" t="s">
        <v>534</v>
      </c>
      <c r="AH52" s="54" t="s">
        <v>534</v>
      </c>
      <c r="AI52" s="16" t="s">
        <v>534</v>
      </c>
      <c r="AJ52" s="54" t="s">
        <v>534</v>
      </c>
      <c r="AK52" s="16" t="s">
        <v>534</v>
      </c>
      <c r="AL52" s="55" t="s">
        <v>534</v>
      </c>
      <c r="AM52" s="53" t="s">
        <v>534</v>
      </c>
      <c r="AN52" s="54" t="s">
        <v>534</v>
      </c>
      <c r="AO52" s="16" t="s">
        <v>534</v>
      </c>
      <c r="AP52" s="54" t="s">
        <v>534</v>
      </c>
      <c r="AQ52" s="16" t="s">
        <v>534</v>
      </c>
      <c r="AR52" s="55" t="s">
        <v>534</v>
      </c>
      <c r="AS52" s="73">
        <v>3.540944E-05</v>
      </c>
      <c r="AT52" s="74">
        <v>0.2435897</v>
      </c>
      <c r="AU52" s="74">
        <v>0.002349094</v>
      </c>
      <c r="AV52" s="75">
        <v>3.514217E-05</v>
      </c>
      <c r="AW52" s="59" t="s">
        <v>168</v>
      </c>
      <c r="AX52" s="61" t="s">
        <v>169</v>
      </c>
      <c r="AY52" s="21"/>
      <c r="AZ52" s="92" t="s">
        <v>680</v>
      </c>
    </row>
    <row r="53" spans="1:52" ht="12">
      <c r="A53" s="12">
        <v>37</v>
      </c>
      <c r="B53" s="12" t="s">
        <v>160</v>
      </c>
      <c r="C53" s="12">
        <v>160912556</v>
      </c>
      <c r="D53" s="12">
        <v>160985921</v>
      </c>
      <c r="E53" s="17" t="s">
        <v>39</v>
      </c>
      <c r="F53" s="17" t="s">
        <v>40</v>
      </c>
      <c r="G53" s="16">
        <v>1</v>
      </c>
      <c r="H53" s="26" t="s">
        <v>163</v>
      </c>
      <c r="I53" s="12" t="s">
        <v>58</v>
      </c>
      <c r="J53" s="12" t="s">
        <v>59</v>
      </c>
      <c r="K53" s="51" t="s">
        <v>165</v>
      </c>
      <c r="L53" s="51" t="s">
        <v>44</v>
      </c>
      <c r="M53" s="21" t="s">
        <v>164</v>
      </c>
      <c r="N53" s="26" t="s">
        <v>170</v>
      </c>
      <c r="O53" s="87" t="s">
        <v>164</v>
      </c>
      <c r="P53" s="51" t="s">
        <v>165</v>
      </c>
      <c r="Q53" s="52" t="s">
        <v>170</v>
      </c>
      <c r="R53" s="62" t="s">
        <v>76</v>
      </c>
      <c r="S53" s="97">
        <v>0</v>
      </c>
      <c r="T53" s="99">
        <v>0</v>
      </c>
      <c r="U53" s="53" t="s">
        <v>534</v>
      </c>
      <c r="V53" s="54" t="s">
        <v>534</v>
      </c>
      <c r="W53" s="16" t="s">
        <v>534</v>
      </c>
      <c r="X53" s="54" t="s">
        <v>534</v>
      </c>
      <c r="Y53" s="16" t="s">
        <v>534</v>
      </c>
      <c r="Z53" s="55" t="s">
        <v>534</v>
      </c>
      <c r="AA53" s="53" t="s">
        <v>534</v>
      </c>
      <c r="AB53" s="54" t="s">
        <v>534</v>
      </c>
      <c r="AC53" s="16" t="s">
        <v>534</v>
      </c>
      <c r="AD53" s="54" t="s">
        <v>534</v>
      </c>
      <c r="AE53" s="16" t="s">
        <v>534</v>
      </c>
      <c r="AF53" s="55" t="s">
        <v>534</v>
      </c>
      <c r="AG53" s="53" t="s">
        <v>534</v>
      </c>
      <c r="AH53" s="54" t="s">
        <v>534</v>
      </c>
      <c r="AI53" s="16" t="s">
        <v>534</v>
      </c>
      <c r="AJ53" s="54" t="s">
        <v>534</v>
      </c>
      <c r="AK53" s="16" t="s">
        <v>534</v>
      </c>
      <c r="AL53" s="55" t="s">
        <v>534</v>
      </c>
      <c r="AM53" s="53" t="s">
        <v>534</v>
      </c>
      <c r="AN53" s="54" t="s">
        <v>534</v>
      </c>
      <c r="AO53" s="16" t="s">
        <v>534</v>
      </c>
      <c r="AP53" s="54" t="s">
        <v>534</v>
      </c>
      <c r="AQ53" s="16" t="s">
        <v>534</v>
      </c>
      <c r="AR53" s="55" t="s">
        <v>534</v>
      </c>
      <c r="AS53" s="59" t="s">
        <v>38</v>
      </c>
      <c r="AT53" s="60" t="s">
        <v>38</v>
      </c>
      <c r="AU53" s="60" t="s">
        <v>38</v>
      </c>
      <c r="AV53" s="61" t="s">
        <v>38</v>
      </c>
      <c r="AW53" s="59" t="s">
        <v>171</v>
      </c>
      <c r="AX53" s="61" t="s">
        <v>169</v>
      </c>
      <c r="AY53" s="21"/>
      <c r="AZ53" s="92" t="s">
        <v>534</v>
      </c>
    </row>
    <row r="54" spans="1:52" ht="12">
      <c r="A54" s="12">
        <v>38</v>
      </c>
      <c r="B54" s="12" t="s">
        <v>160</v>
      </c>
      <c r="C54" s="12">
        <v>32594054</v>
      </c>
      <c r="D54" s="12">
        <v>32633740</v>
      </c>
      <c r="E54" s="17" t="s">
        <v>272</v>
      </c>
      <c r="F54" s="17" t="s">
        <v>31</v>
      </c>
      <c r="G54" s="16">
        <v>4</v>
      </c>
      <c r="H54" s="26" t="s">
        <v>310</v>
      </c>
      <c r="I54" s="12" t="s">
        <v>106</v>
      </c>
      <c r="J54" s="12" t="s">
        <v>107</v>
      </c>
      <c r="K54" s="51" t="s">
        <v>312</v>
      </c>
      <c r="L54" s="51" t="s">
        <v>44</v>
      </c>
      <c r="M54" s="21" t="s">
        <v>311</v>
      </c>
      <c r="N54" s="26" t="s">
        <v>313</v>
      </c>
      <c r="O54" s="87" t="s">
        <v>311</v>
      </c>
      <c r="P54" s="51" t="s">
        <v>312</v>
      </c>
      <c r="Q54" s="52" t="s">
        <v>313</v>
      </c>
      <c r="R54" s="68" t="s">
        <v>317</v>
      </c>
      <c r="S54" s="97">
        <v>1</v>
      </c>
      <c r="T54" s="99">
        <v>1</v>
      </c>
      <c r="U54" s="53">
        <v>2</v>
      </c>
      <c r="V54" s="54">
        <f>U54/(U54+AA54+AG54)</f>
        <v>0.034482758620689655</v>
      </c>
      <c r="W54" s="16">
        <v>32</v>
      </c>
      <c r="X54" s="54">
        <f>W54/(W54+AC54+AI54)</f>
        <v>0.2064516129032258</v>
      </c>
      <c r="Y54" s="16">
        <v>32</v>
      </c>
      <c r="Z54" s="55">
        <f>Y54/(Y54+AE54+AK54)</f>
        <v>0.5423728813559322</v>
      </c>
      <c r="AA54" s="53">
        <v>24</v>
      </c>
      <c r="AB54" s="54">
        <f>AA54/(U54+AA54+AG54)</f>
        <v>0.41379310344827586</v>
      </c>
      <c r="AC54" s="16">
        <v>69</v>
      </c>
      <c r="AD54" s="54">
        <f>AC54/(W54+AC54+AI54)</f>
        <v>0.44516129032258067</v>
      </c>
      <c r="AE54" s="16">
        <v>21</v>
      </c>
      <c r="AF54" s="55">
        <f>AE54/(Y54+AE54+AK54)</f>
        <v>0.3559322033898305</v>
      </c>
      <c r="AG54" s="53">
        <v>32</v>
      </c>
      <c r="AH54" s="54">
        <f>AG54/(U54+AA54+AG54)</f>
        <v>0.5517241379310345</v>
      </c>
      <c r="AI54" s="16">
        <v>54</v>
      </c>
      <c r="AJ54" s="54">
        <f>AI54/(W54+AC54+AI54)</f>
        <v>0.34838709677419355</v>
      </c>
      <c r="AK54" s="16">
        <v>6</v>
      </c>
      <c r="AL54" s="55">
        <f>AK54/(Y54+AE54+AK54)</f>
        <v>0.1016949152542373</v>
      </c>
      <c r="AM54" s="53" t="s">
        <v>534</v>
      </c>
      <c r="AN54" s="54" t="s">
        <v>534</v>
      </c>
      <c r="AO54" s="16" t="s">
        <v>534</v>
      </c>
      <c r="AP54" s="54" t="s">
        <v>534</v>
      </c>
      <c r="AQ54" s="16" t="s">
        <v>534</v>
      </c>
      <c r="AR54" s="55" t="s">
        <v>534</v>
      </c>
      <c r="AS54" s="73">
        <v>1.773783E-10</v>
      </c>
      <c r="AT54" s="74">
        <v>1.399866E-11</v>
      </c>
      <c r="AU54" s="74">
        <v>0.001119005</v>
      </c>
      <c r="AV54" s="75">
        <v>2.263786E-06</v>
      </c>
      <c r="AW54" s="59" t="s">
        <v>212</v>
      </c>
      <c r="AX54" s="61" t="s">
        <v>213</v>
      </c>
      <c r="AY54" s="21"/>
      <c r="AZ54" s="92" t="s">
        <v>316</v>
      </c>
    </row>
    <row r="55" spans="1:52" ht="12">
      <c r="A55" s="12">
        <v>39</v>
      </c>
      <c r="B55" s="12" t="s">
        <v>399</v>
      </c>
      <c r="C55" s="12">
        <v>20360347</v>
      </c>
      <c r="D55" s="12">
        <v>20360406</v>
      </c>
      <c r="E55" s="17" t="s">
        <v>152</v>
      </c>
      <c r="F55" s="17" t="s">
        <v>31</v>
      </c>
      <c r="G55" s="16">
        <v>1</v>
      </c>
      <c r="H55" s="26" t="s">
        <v>400</v>
      </c>
      <c r="I55" s="12" t="s">
        <v>26</v>
      </c>
      <c r="J55" s="12" t="s">
        <v>59</v>
      </c>
      <c r="K55" s="51" t="s">
        <v>83</v>
      </c>
      <c r="L55" s="51" t="s">
        <v>36</v>
      </c>
      <c r="M55" s="21" t="s">
        <v>401</v>
      </c>
      <c r="N55" s="26" t="s">
        <v>400</v>
      </c>
      <c r="O55" s="87" t="s">
        <v>401</v>
      </c>
      <c r="P55" s="51" t="s">
        <v>35</v>
      </c>
      <c r="Q55" s="52" t="s">
        <v>400</v>
      </c>
      <c r="R55" s="51">
        <v>1</v>
      </c>
      <c r="S55" s="95">
        <v>0</v>
      </c>
      <c r="T55" s="96">
        <v>0</v>
      </c>
      <c r="U55" s="53" t="s">
        <v>534</v>
      </c>
      <c r="V55" s="54" t="s">
        <v>534</v>
      </c>
      <c r="W55" s="16" t="s">
        <v>534</v>
      </c>
      <c r="X55" s="54" t="s">
        <v>534</v>
      </c>
      <c r="Y55" s="16" t="s">
        <v>534</v>
      </c>
      <c r="Z55" s="55" t="s">
        <v>534</v>
      </c>
      <c r="AA55" s="53" t="s">
        <v>534</v>
      </c>
      <c r="AB55" s="54" t="s">
        <v>534</v>
      </c>
      <c r="AC55" s="16" t="s">
        <v>534</v>
      </c>
      <c r="AD55" s="54" t="s">
        <v>534</v>
      </c>
      <c r="AE55" s="16" t="s">
        <v>534</v>
      </c>
      <c r="AF55" s="55" t="s">
        <v>534</v>
      </c>
      <c r="AG55" s="53" t="s">
        <v>534</v>
      </c>
      <c r="AH55" s="54" t="s">
        <v>534</v>
      </c>
      <c r="AI55" s="16" t="s">
        <v>534</v>
      </c>
      <c r="AJ55" s="54" t="s">
        <v>534</v>
      </c>
      <c r="AK55" s="16" t="s">
        <v>534</v>
      </c>
      <c r="AL55" s="55" t="s">
        <v>534</v>
      </c>
      <c r="AM55" s="53" t="s">
        <v>534</v>
      </c>
      <c r="AN55" s="54" t="s">
        <v>534</v>
      </c>
      <c r="AO55" s="16" t="s">
        <v>534</v>
      </c>
      <c r="AP55" s="54" t="s">
        <v>534</v>
      </c>
      <c r="AQ55" s="16" t="s">
        <v>534</v>
      </c>
      <c r="AR55" s="55" t="s">
        <v>534</v>
      </c>
      <c r="AS55" s="59" t="s">
        <v>38</v>
      </c>
      <c r="AT55" s="60" t="s">
        <v>38</v>
      </c>
      <c r="AU55" s="60" t="s">
        <v>38</v>
      </c>
      <c r="AV55" s="61" t="s">
        <v>38</v>
      </c>
      <c r="AW55" s="59" t="s">
        <v>402</v>
      </c>
      <c r="AX55" s="61" t="s">
        <v>403</v>
      </c>
      <c r="AY55" s="21"/>
      <c r="AZ55" s="92" t="s">
        <v>534</v>
      </c>
    </row>
    <row r="56" spans="1:52" ht="12">
      <c r="A56" s="12">
        <v>40</v>
      </c>
      <c r="B56" s="12" t="s">
        <v>399</v>
      </c>
      <c r="C56" s="12">
        <v>20567604</v>
      </c>
      <c r="D56" s="12">
        <v>20567663</v>
      </c>
      <c r="E56" s="17" t="s">
        <v>152</v>
      </c>
      <c r="F56" s="17" t="s">
        <v>31</v>
      </c>
      <c r="G56" s="16">
        <v>1</v>
      </c>
      <c r="H56" s="26" t="s">
        <v>404</v>
      </c>
      <c r="I56" s="12" t="s">
        <v>58</v>
      </c>
      <c r="J56" s="12" t="s">
        <v>33</v>
      </c>
      <c r="K56" s="51" t="s">
        <v>83</v>
      </c>
      <c r="L56" s="51" t="s">
        <v>36</v>
      </c>
      <c r="M56" s="21" t="s">
        <v>83</v>
      </c>
      <c r="N56" s="26" t="s">
        <v>404</v>
      </c>
      <c r="O56" s="87" t="s">
        <v>83</v>
      </c>
      <c r="P56" s="51" t="s">
        <v>35</v>
      </c>
      <c r="Q56" s="52" t="s">
        <v>404</v>
      </c>
      <c r="R56" s="62" t="s">
        <v>405</v>
      </c>
      <c r="S56" s="97">
        <v>1</v>
      </c>
      <c r="T56" s="99">
        <v>0</v>
      </c>
      <c r="U56" s="53">
        <v>19</v>
      </c>
      <c r="V56" s="54">
        <v>32.8</v>
      </c>
      <c r="W56" s="16">
        <v>9</v>
      </c>
      <c r="X56" s="54">
        <v>5.9</v>
      </c>
      <c r="Y56" s="16">
        <v>0</v>
      </c>
      <c r="Z56" s="55">
        <v>0</v>
      </c>
      <c r="AA56" s="53">
        <v>39</v>
      </c>
      <c r="AB56" s="54">
        <v>67.2</v>
      </c>
      <c r="AC56" s="16">
        <v>144</v>
      </c>
      <c r="AD56" s="54">
        <v>94.1</v>
      </c>
      <c r="AE56" s="16">
        <v>59</v>
      </c>
      <c r="AF56" s="55">
        <v>100</v>
      </c>
      <c r="AG56" s="53" t="s">
        <v>534</v>
      </c>
      <c r="AH56" s="54" t="s">
        <v>534</v>
      </c>
      <c r="AI56" s="16" t="s">
        <v>534</v>
      </c>
      <c r="AJ56" s="54" t="s">
        <v>534</v>
      </c>
      <c r="AK56" s="16" t="s">
        <v>534</v>
      </c>
      <c r="AL56" s="55" t="s">
        <v>534</v>
      </c>
      <c r="AM56" s="53" t="s">
        <v>534</v>
      </c>
      <c r="AN56" s="54" t="s">
        <v>534</v>
      </c>
      <c r="AO56" s="16" t="s">
        <v>534</v>
      </c>
      <c r="AP56" s="54" t="s">
        <v>534</v>
      </c>
      <c r="AQ56" s="16" t="s">
        <v>534</v>
      </c>
      <c r="AR56" s="55" t="s">
        <v>534</v>
      </c>
      <c r="AS56" s="73">
        <v>1.013964E-09</v>
      </c>
      <c r="AT56" s="74">
        <v>2.736348E-07</v>
      </c>
      <c r="AU56" s="74">
        <v>1.769712E-06</v>
      </c>
      <c r="AV56" s="75">
        <v>0.06493156</v>
      </c>
      <c r="AW56" s="59" t="s">
        <v>525</v>
      </c>
      <c r="AX56" s="61" t="s">
        <v>525</v>
      </c>
      <c r="AY56" s="21"/>
      <c r="AZ56" s="92" t="s">
        <v>534</v>
      </c>
    </row>
    <row r="57" spans="1:52" ht="12">
      <c r="A57" s="12">
        <v>41</v>
      </c>
      <c r="B57" s="12" t="s">
        <v>399</v>
      </c>
      <c r="C57" s="12">
        <v>27954976</v>
      </c>
      <c r="D57" s="12">
        <v>27955035</v>
      </c>
      <c r="E57" s="17" t="s">
        <v>152</v>
      </c>
      <c r="F57" s="17" t="s">
        <v>31</v>
      </c>
      <c r="G57" s="16">
        <v>1</v>
      </c>
      <c r="H57" s="26" t="s">
        <v>406</v>
      </c>
      <c r="I57" s="12" t="s">
        <v>26</v>
      </c>
      <c r="J57" s="12" t="s">
        <v>59</v>
      </c>
      <c r="K57" s="51" t="s">
        <v>83</v>
      </c>
      <c r="L57" s="51" t="s">
        <v>36</v>
      </c>
      <c r="M57" s="21" t="s">
        <v>407</v>
      </c>
      <c r="N57" s="26" t="s">
        <v>406</v>
      </c>
      <c r="O57" s="87" t="s">
        <v>407</v>
      </c>
      <c r="P57" s="51" t="s">
        <v>35</v>
      </c>
      <c r="Q57" s="52" t="s">
        <v>406</v>
      </c>
      <c r="R57" s="51" t="s">
        <v>408</v>
      </c>
      <c r="S57" s="95">
        <v>0</v>
      </c>
      <c r="T57" s="96">
        <v>0</v>
      </c>
      <c r="U57" s="53" t="s">
        <v>534</v>
      </c>
      <c r="V57" s="54" t="s">
        <v>534</v>
      </c>
      <c r="W57" s="16" t="s">
        <v>534</v>
      </c>
      <c r="X57" s="54" t="s">
        <v>534</v>
      </c>
      <c r="Y57" s="16" t="s">
        <v>534</v>
      </c>
      <c r="Z57" s="55" t="s">
        <v>534</v>
      </c>
      <c r="AA57" s="53" t="s">
        <v>534</v>
      </c>
      <c r="AB57" s="54" t="s">
        <v>534</v>
      </c>
      <c r="AC57" s="16" t="s">
        <v>534</v>
      </c>
      <c r="AD57" s="54" t="s">
        <v>534</v>
      </c>
      <c r="AE57" s="16" t="s">
        <v>534</v>
      </c>
      <c r="AF57" s="55" t="s">
        <v>534</v>
      </c>
      <c r="AG57" s="53" t="s">
        <v>534</v>
      </c>
      <c r="AH57" s="54" t="s">
        <v>534</v>
      </c>
      <c r="AI57" s="16" t="s">
        <v>534</v>
      </c>
      <c r="AJ57" s="54" t="s">
        <v>534</v>
      </c>
      <c r="AK57" s="16" t="s">
        <v>534</v>
      </c>
      <c r="AL57" s="55" t="s">
        <v>534</v>
      </c>
      <c r="AM57" s="53" t="s">
        <v>534</v>
      </c>
      <c r="AN57" s="54" t="s">
        <v>534</v>
      </c>
      <c r="AO57" s="16" t="s">
        <v>534</v>
      </c>
      <c r="AP57" s="54" t="s">
        <v>534</v>
      </c>
      <c r="AQ57" s="16" t="s">
        <v>534</v>
      </c>
      <c r="AR57" s="55" t="s">
        <v>534</v>
      </c>
      <c r="AS57" s="59" t="s">
        <v>38</v>
      </c>
      <c r="AT57" s="60" t="s">
        <v>38</v>
      </c>
      <c r="AU57" s="60" t="s">
        <v>38</v>
      </c>
      <c r="AV57" s="61" t="s">
        <v>38</v>
      </c>
      <c r="AW57" s="59" t="s">
        <v>409</v>
      </c>
      <c r="AX57" s="61" t="s">
        <v>410</v>
      </c>
      <c r="AY57" s="21"/>
      <c r="AZ57" s="92" t="s">
        <v>534</v>
      </c>
    </row>
    <row r="58" spans="1:52" ht="12">
      <c r="A58" s="12">
        <v>42</v>
      </c>
      <c r="B58" s="12" t="s">
        <v>399</v>
      </c>
      <c r="C58" s="12">
        <v>31435681</v>
      </c>
      <c r="D58" s="12">
        <v>31435740</v>
      </c>
      <c r="E58" s="17" t="s">
        <v>152</v>
      </c>
      <c r="F58" s="17" t="s">
        <v>31</v>
      </c>
      <c r="G58" s="16">
        <v>1</v>
      </c>
      <c r="H58" s="26" t="s">
        <v>411</v>
      </c>
      <c r="I58" s="12" t="s">
        <v>26</v>
      </c>
      <c r="J58" s="12" t="s">
        <v>33</v>
      </c>
      <c r="K58" s="51" t="s">
        <v>83</v>
      </c>
      <c r="L58" s="51" t="s">
        <v>36</v>
      </c>
      <c r="M58" s="21" t="s">
        <v>83</v>
      </c>
      <c r="N58" s="26" t="s">
        <v>411</v>
      </c>
      <c r="O58" s="87" t="s">
        <v>83</v>
      </c>
      <c r="P58" s="51" t="s">
        <v>35</v>
      </c>
      <c r="Q58" s="52" t="s">
        <v>411</v>
      </c>
      <c r="R58" s="68" t="s">
        <v>265</v>
      </c>
      <c r="S58" s="97">
        <v>0</v>
      </c>
      <c r="T58" s="99">
        <v>0</v>
      </c>
      <c r="U58" s="53" t="s">
        <v>534</v>
      </c>
      <c r="V58" s="54" t="s">
        <v>534</v>
      </c>
      <c r="W58" s="16" t="s">
        <v>534</v>
      </c>
      <c r="X58" s="54" t="s">
        <v>534</v>
      </c>
      <c r="Y58" s="16" t="s">
        <v>534</v>
      </c>
      <c r="Z58" s="55" t="s">
        <v>534</v>
      </c>
      <c r="AA58" s="53" t="s">
        <v>534</v>
      </c>
      <c r="AB58" s="54" t="s">
        <v>534</v>
      </c>
      <c r="AC58" s="16" t="s">
        <v>534</v>
      </c>
      <c r="AD58" s="54" t="s">
        <v>534</v>
      </c>
      <c r="AE58" s="16" t="s">
        <v>534</v>
      </c>
      <c r="AF58" s="55" t="s">
        <v>534</v>
      </c>
      <c r="AG58" s="53" t="s">
        <v>534</v>
      </c>
      <c r="AH58" s="54" t="s">
        <v>534</v>
      </c>
      <c r="AI58" s="16" t="s">
        <v>534</v>
      </c>
      <c r="AJ58" s="54" t="s">
        <v>534</v>
      </c>
      <c r="AK58" s="16" t="s">
        <v>534</v>
      </c>
      <c r="AL58" s="55" t="s">
        <v>534</v>
      </c>
      <c r="AM58" s="53" t="s">
        <v>534</v>
      </c>
      <c r="AN58" s="54" t="s">
        <v>534</v>
      </c>
      <c r="AO58" s="16" t="s">
        <v>534</v>
      </c>
      <c r="AP58" s="54" t="s">
        <v>534</v>
      </c>
      <c r="AQ58" s="16" t="s">
        <v>534</v>
      </c>
      <c r="AR58" s="55" t="s">
        <v>534</v>
      </c>
      <c r="AS58" s="59" t="s">
        <v>38</v>
      </c>
      <c r="AT58" s="60" t="s">
        <v>38</v>
      </c>
      <c r="AU58" s="60" t="s">
        <v>38</v>
      </c>
      <c r="AV58" s="61" t="s">
        <v>38</v>
      </c>
      <c r="AW58" s="59" t="s">
        <v>525</v>
      </c>
      <c r="AX58" s="61" t="s">
        <v>525</v>
      </c>
      <c r="AY58" s="21"/>
      <c r="AZ58" s="92" t="s">
        <v>534</v>
      </c>
    </row>
    <row r="59" spans="1:52" ht="12">
      <c r="A59" s="12">
        <v>43</v>
      </c>
      <c r="B59" s="12" t="s">
        <v>399</v>
      </c>
      <c r="C59" s="12">
        <v>61095653</v>
      </c>
      <c r="D59" s="12">
        <v>61261586</v>
      </c>
      <c r="E59" s="17" t="s">
        <v>39</v>
      </c>
      <c r="F59" s="17" t="s">
        <v>40</v>
      </c>
      <c r="G59" s="16">
        <v>1</v>
      </c>
      <c r="H59" s="26" t="s">
        <v>285</v>
      </c>
      <c r="I59" s="12" t="s">
        <v>26</v>
      </c>
      <c r="J59" s="12" t="s">
        <v>59</v>
      </c>
      <c r="K59" s="51" t="s">
        <v>286</v>
      </c>
      <c r="L59" s="51" t="s">
        <v>36</v>
      </c>
      <c r="M59" s="21" t="s">
        <v>83</v>
      </c>
      <c r="N59" s="26" t="s">
        <v>681</v>
      </c>
      <c r="O59" s="87" t="s">
        <v>669</v>
      </c>
      <c r="P59" s="12" t="s">
        <v>525</v>
      </c>
      <c r="Q59" s="12" t="s">
        <v>525</v>
      </c>
      <c r="R59" s="12" t="s">
        <v>525</v>
      </c>
      <c r="S59" s="37" t="s">
        <v>525</v>
      </c>
      <c r="T59" s="38" t="s">
        <v>525</v>
      </c>
      <c r="U59" s="37" t="s">
        <v>525</v>
      </c>
      <c r="V59" s="12" t="s">
        <v>525</v>
      </c>
      <c r="W59" s="12" t="s">
        <v>525</v>
      </c>
      <c r="X59" s="12" t="s">
        <v>525</v>
      </c>
      <c r="Y59" s="12" t="s">
        <v>525</v>
      </c>
      <c r="Z59" s="38" t="s">
        <v>525</v>
      </c>
      <c r="AA59" s="37" t="s">
        <v>525</v>
      </c>
      <c r="AB59" s="12" t="s">
        <v>525</v>
      </c>
      <c r="AC59" s="12" t="s">
        <v>525</v>
      </c>
      <c r="AD59" s="12" t="s">
        <v>525</v>
      </c>
      <c r="AE59" s="12" t="s">
        <v>525</v>
      </c>
      <c r="AF59" s="38" t="s">
        <v>525</v>
      </c>
      <c r="AG59" s="37" t="s">
        <v>525</v>
      </c>
      <c r="AH59" s="12" t="s">
        <v>525</v>
      </c>
      <c r="AI59" s="12" t="s">
        <v>525</v>
      </c>
      <c r="AJ59" s="12" t="s">
        <v>525</v>
      </c>
      <c r="AK59" s="12" t="s">
        <v>525</v>
      </c>
      <c r="AL59" s="38" t="s">
        <v>525</v>
      </c>
      <c r="AM59" s="37" t="s">
        <v>525</v>
      </c>
      <c r="AN59" s="12" t="s">
        <v>525</v>
      </c>
      <c r="AO59" s="12" t="s">
        <v>525</v>
      </c>
      <c r="AP59" s="12" t="s">
        <v>525</v>
      </c>
      <c r="AQ59" s="12" t="s">
        <v>525</v>
      </c>
      <c r="AR59" s="38" t="s">
        <v>525</v>
      </c>
      <c r="AS59" s="45" t="s">
        <v>525</v>
      </c>
      <c r="AT59" s="13" t="s">
        <v>525</v>
      </c>
      <c r="AU59" s="13" t="s">
        <v>525</v>
      </c>
      <c r="AV59" s="46" t="s">
        <v>525</v>
      </c>
      <c r="AW59" s="59" t="s">
        <v>525</v>
      </c>
      <c r="AX59" s="61" t="s">
        <v>525</v>
      </c>
      <c r="AY59" s="21"/>
      <c r="AZ59" s="92" t="s">
        <v>534</v>
      </c>
    </row>
    <row r="60" spans="1:52" ht="12">
      <c r="A60" s="12">
        <v>44</v>
      </c>
      <c r="B60" s="12" t="s">
        <v>399</v>
      </c>
      <c r="C60" s="12">
        <v>99542672</v>
      </c>
      <c r="D60" s="12">
        <v>99542731</v>
      </c>
      <c r="E60" s="17" t="s">
        <v>152</v>
      </c>
      <c r="F60" s="17" t="s">
        <v>31</v>
      </c>
      <c r="G60" s="16">
        <v>1</v>
      </c>
      <c r="H60" s="26" t="s">
        <v>413</v>
      </c>
      <c r="I60" s="12" t="s">
        <v>26</v>
      </c>
      <c r="J60" s="12" t="s">
        <v>59</v>
      </c>
      <c r="K60" s="51" t="s">
        <v>415</v>
      </c>
      <c r="L60" s="51" t="s">
        <v>36</v>
      </c>
      <c r="M60" s="21" t="s">
        <v>414</v>
      </c>
      <c r="N60" s="26" t="s">
        <v>413</v>
      </c>
      <c r="O60" s="87" t="s">
        <v>287</v>
      </c>
      <c r="P60" s="51" t="s">
        <v>415</v>
      </c>
      <c r="Q60" s="52" t="s">
        <v>413</v>
      </c>
      <c r="R60" s="51">
        <v>1</v>
      </c>
      <c r="S60" s="95">
        <v>0</v>
      </c>
      <c r="T60" s="96">
        <v>0</v>
      </c>
      <c r="U60" s="53" t="s">
        <v>534</v>
      </c>
      <c r="V60" s="54" t="s">
        <v>534</v>
      </c>
      <c r="W60" s="16" t="s">
        <v>534</v>
      </c>
      <c r="X60" s="54" t="s">
        <v>534</v>
      </c>
      <c r="Y60" s="16" t="s">
        <v>534</v>
      </c>
      <c r="Z60" s="55" t="s">
        <v>534</v>
      </c>
      <c r="AA60" s="53" t="s">
        <v>534</v>
      </c>
      <c r="AB60" s="54" t="s">
        <v>534</v>
      </c>
      <c r="AC60" s="16" t="s">
        <v>534</v>
      </c>
      <c r="AD60" s="54" t="s">
        <v>534</v>
      </c>
      <c r="AE60" s="16" t="s">
        <v>534</v>
      </c>
      <c r="AF60" s="55" t="s">
        <v>534</v>
      </c>
      <c r="AG60" s="53" t="s">
        <v>534</v>
      </c>
      <c r="AH60" s="54" t="s">
        <v>534</v>
      </c>
      <c r="AI60" s="16" t="s">
        <v>534</v>
      </c>
      <c r="AJ60" s="54" t="s">
        <v>534</v>
      </c>
      <c r="AK60" s="16" t="s">
        <v>534</v>
      </c>
      <c r="AL60" s="55" t="s">
        <v>534</v>
      </c>
      <c r="AM60" s="53" t="s">
        <v>534</v>
      </c>
      <c r="AN60" s="54" t="s">
        <v>534</v>
      </c>
      <c r="AO60" s="16" t="s">
        <v>534</v>
      </c>
      <c r="AP60" s="54" t="s">
        <v>534</v>
      </c>
      <c r="AQ60" s="16" t="s">
        <v>534</v>
      </c>
      <c r="AR60" s="55" t="s">
        <v>534</v>
      </c>
      <c r="AS60" s="59" t="s">
        <v>38</v>
      </c>
      <c r="AT60" s="60" t="s">
        <v>38</v>
      </c>
      <c r="AU60" s="60" t="s">
        <v>38</v>
      </c>
      <c r="AV60" s="61" t="s">
        <v>38</v>
      </c>
      <c r="AW60" s="59" t="s">
        <v>288</v>
      </c>
      <c r="AX60" s="61" t="s">
        <v>289</v>
      </c>
      <c r="AY60" s="21"/>
      <c r="AZ60" s="92" t="s">
        <v>534</v>
      </c>
    </row>
    <row r="61" spans="1:52" ht="12">
      <c r="A61" s="12">
        <v>45</v>
      </c>
      <c r="B61" s="12" t="s">
        <v>399</v>
      </c>
      <c r="C61" s="12">
        <v>143510480</v>
      </c>
      <c r="D61" s="12">
        <v>143704657</v>
      </c>
      <c r="E61" s="17" t="s">
        <v>39</v>
      </c>
      <c r="F61" s="17" t="s">
        <v>40</v>
      </c>
      <c r="G61" s="16">
        <v>3</v>
      </c>
      <c r="H61" s="26" t="s">
        <v>290</v>
      </c>
      <c r="I61" s="12" t="s">
        <v>26</v>
      </c>
      <c r="J61" s="12" t="s">
        <v>33</v>
      </c>
      <c r="K61" s="51" t="s">
        <v>292</v>
      </c>
      <c r="L61" s="51" t="s">
        <v>44</v>
      </c>
      <c r="M61" s="21" t="s">
        <v>291</v>
      </c>
      <c r="N61" s="26" t="s">
        <v>293</v>
      </c>
      <c r="O61" s="87" t="s">
        <v>83</v>
      </c>
      <c r="P61" s="51" t="s">
        <v>294</v>
      </c>
      <c r="Q61" s="52" t="s">
        <v>293</v>
      </c>
      <c r="R61" s="69" t="s">
        <v>682</v>
      </c>
      <c r="S61" s="95">
        <v>1</v>
      </c>
      <c r="T61" s="96">
        <v>0</v>
      </c>
      <c r="U61" s="53">
        <v>19</v>
      </c>
      <c r="V61" s="54">
        <f>U61/(U61+AA61+AG61)</f>
        <v>0.3275862068965517</v>
      </c>
      <c r="W61" s="16">
        <v>10</v>
      </c>
      <c r="X61" s="54">
        <f>W61/(W61+AC61+AI61)</f>
        <v>0.06535947712418301</v>
      </c>
      <c r="Y61" s="16">
        <v>11</v>
      </c>
      <c r="Z61" s="55">
        <f>Y61/(Y61+AE61+AK61)</f>
        <v>0.1864406779661017</v>
      </c>
      <c r="AA61" s="53">
        <v>39</v>
      </c>
      <c r="AB61" s="54">
        <f>AA61/(U61+AA61+AG61)</f>
        <v>0.6724137931034483</v>
      </c>
      <c r="AC61" s="16">
        <v>109</v>
      </c>
      <c r="AD61" s="54">
        <f>AC61/(W61+AC61+AI61)</f>
        <v>0.7124183006535948</v>
      </c>
      <c r="AE61" s="16">
        <v>45</v>
      </c>
      <c r="AF61" s="55">
        <f>AE61/(Y61+AE61+AK61)</f>
        <v>0.7627118644067796</v>
      </c>
      <c r="AG61" s="53">
        <v>0</v>
      </c>
      <c r="AH61" s="54">
        <f>AG61/(U61+AA61+AG61)</f>
        <v>0</v>
      </c>
      <c r="AI61" s="16">
        <v>34</v>
      </c>
      <c r="AJ61" s="54">
        <f>AI61/(W61+AC61+AI61)</f>
        <v>0.2222222222222222</v>
      </c>
      <c r="AK61" s="16">
        <v>3</v>
      </c>
      <c r="AL61" s="55">
        <f>AK61/(Y61+AE61+AK61)</f>
        <v>0.05084745762711865</v>
      </c>
      <c r="AM61" s="53" t="s">
        <v>534</v>
      </c>
      <c r="AN61" s="54" t="s">
        <v>534</v>
      </c>
      <c r="AO61" s="16" t="s">
        <v>534</v>
      </c>
      <c r="AP61" s="54" t="s">
        <v>534</v>
      </c>
      <c r="AQ61" s="16" t="s">
        <v>534</v>
      </c>
      <c r="AR61" s="55" t="s">
        <v>534</v>
      </c>
      <c r="AS61" s="35">
        <v>4.642993E-08</v>
      </c>
      <c r="AT61" s="14">
        <v>0.04721177</v>
      </c>
      <c r="AU61" s="14">
        <v>5.672519E-09</v>
      </c>
      <c r="AV61" s="36">
        <v>0.0006407846</v>
      </c>
      <c r="AW61" s="59" t="s">
        <v>525</v>
      </c>
      <c r="AX61" s="61" t="s">
        <v>525</v>
      </c>
      <c r="AY61" s="21"/>
      <c r="AZ61" s="92" t="s">
        <v>534</v>
      </c>
    </row>
    <row r="62" spans="1:52" ht="12">
      <c r="A62" s="12">
        <v>45</v>
      </c>
      <c r="B62" s="12" t="s">
        <v>399</v>
      </c>
      <c r="C62" s="12">
        <v>143583309</v>
      </c>
      <c r="D62" s="12">
        <v>143584405</v>
      </c>
      <c r="E62" s="17" t="s">
        <v>272</v>
      </c>
      <c r="F62" s="17" t="s">
        <v>31</v>
      </c>
      <c r="G62" s="16">
        <v>2</v>
      </c>
      <c r="H62" s="26" t="s">
        <v>279</v>
      </c>
      <c r="I62" s="12" t="s">
        <v>26</v>
      </c>
      <c r="J62" s="12" t="s">
        <v>33</v>
      </c>
      <c r="K62" s="51" t="s">
        <v>292</v>
      </c>
      <c r="L62" s="51" t="s">
        <v>44</v>
      </c>
      <c r="M62" s="21" t="s">
        <v>83</v>
      </c>
      <c r="N62" s="26" t="s">
        <v>280</v>
      </c>
      <c r="O62" s="87" t="s">
        <v>83</v>
      </c>
      <c r="P62" s="51" t="s">
        <v>292</v>
      </c>
      <c r="Q62" s="52" t="s">
        <v>280</v>
      </c>
      <c r="R62" s="51" t="s">
        <v>683</v>
      </c>
      <c r="S62" s="95">
        <v>1</v>
      </c>
      <c r="T62" s="96">
        <v>0</v>
      </c>
      <c r="U62" s="53">
        <v>19</v>
      </c>
      <c r="V62" s="54">
        <f>U62/(U62+AA62+AG62)</f>
        <v>0.3275862068965517</v>
      </c>
      <c r="W62" s="16">
        <v>9</v>
      </c>
      <c r="X62" s="54">
        <f>W62/(W62+AC62+AI62)</f>
        <v>0.058823529411764705</v>
      </c>
      <c r="Y62" s="16">
        <v>23</v>
      </c>
      <c r="Z62" s="55">
        <f>Y62/(Y62+AE62+AK62)</f>
        <v>0.3898305084745763</v>
      </c>
      <c r="AA62" s="53">
        <v>37</v>
      </c>
      <c r="AB62" s="54">
        <f>AA62/(U62+AA62+AG62)</f>
        <v>0.6379310344827587</v>
      </c>
      <c r="AC62" s="16">
        <v>109</v>
      </c>
      <c r="AD62" s="54">
        <f>AC62/(W62+AC62+AI62)</f>
        <v>0.7124183006535948</v>
      </c>
      <c r="AE62" s="16">
        <v>32</v>
      </c>
      <c r="AF62" s="55">
        <f>AE62/(Y62+AE62+AK62)</f>
        <v>0.5423728813559322</v>
      </c>
      <c r="AG62" s="53">
        <v>2</v>
      </c>
      <c r="AH62" s="54">
        <f>AG62/(U62+AA62+AG62)</f>
        <v>0.034482758620689655</v>
      </c>
      <c r="AI62" s="16">
        <v>35</v>
      </c>
      <c r="AJ62" s="54">
        <f>AI62/(W62+AC62+AI62)</f>
        <v>0.22875816993464052</v>
      </c>
      <c r="AK62" s="16">
        <v>4</v>
      </c>
      <c r="AL62" s="55">
        <f>AK62/(Y62+AE62+AK62)</f>
        <v>0.06779661016949153</v>
      </c>
      <c r="AM62" s="53" t="s">
        <v>534</v>
      </c>
      <c r="AN62" s="54" t="s">
        <v>534</v>
      </c>
      <c r="AO62" s="16" t="s">
        <v>534</v>
      </c>
      <c r="AP62" s="54" t="s">
        <v>534</v>
      </c>
      <c r="AQ62" s="16" t="s">
        <v>534</v>
      </c>
      <c r="AR62" s="55" t="s">
        <v>534</v>
      </c>
      <c r="AS62" s="73">
        <v>8.968618E-10</v>
      </c>
      <c r="AT62" s="74">
        <v>0.4906491</v>
      </c>
      <c r="AU62" s="74">
        <v>1.31861E-07</v>
      </c>
      <c r="AV62" s="75">
        <v>1.301834E-08</v>
      </c>
      <c r="AW62" s="59" t="s">
        <v>525</v>
      </c>
      <c r="AX62" s="61" t="s">
        <v>525</v>
      </c>
      <c r="AY62" s="21" t="s">
        <v>716</v>
      </c>
      <c r="AZ62" s="92" t="s">
        <v>534</v>
      </c>
    </row>
    <row r="63" spans="1:52" ht="12">
      <c r="A63" s="12">
        <v>46</v>
      </c>
      <c r="B63" s="12" t="s">
        <v>399</v>
      </c>
      <c r="C63" s="12">
        <v>142158954</v>
      </c>
      <c r="D63" s="12">
        <v>142171665</v>
      </c>
      <c r="E63" s="17" t="s">
        <v>272</v>
      </c>
      <c r="F63" s="17" t="s">
        <v>31</v>
      </c>
      <c r="G63" s="16">
        <v>3</v>
      </c>
      <c r="H63" s="26" t="s">
        <v>281</v>
      </c>
      <c r="I63" s="12" t="s">
        <v>106</v>
      </c>
      <c r="J63" s="12" t="s">
        <v>107</v>
      </c>
      <c r="K63" s="51" t="s">
        <v>294</v>
      </c>
      <c r="L63" s="51" t="s">
        <v>44</v>
      </c>
      <c r="M63" s="21" t="s">
        <v>684</v>
      </c>
      <c r="N63" s="26" t="s">
        <v>282</v>
      </c>
      <c r="O63" s="87" t="s">
        <v>83</v>
      </c>
      <c r="P63" s="51" t="s">
        <v>292</v>
      </c>
      <c r="Q63" s="52" t="s">
        <v>685</v>
      </c>
      <c r="R63" s="68" t="s">
        <v>527</v>
      </c>
      <c r="S63" s="97">
        <v>1</v>
      </c>
      <c r="T63" s="99">
        <v>1</v>
      </c>
      <c r="U63" s="53">
        <v>6</v>
      </c>
      <c r="V63" s="54">
        <f>U63/(U63+AA63+AG63)</f>
        <v>0.10344827586206896</v>
      </c>
      <c r="W63" s="16">
        <v>58</v>
      </c>
      <c r="X63" s="54">
        <f>W63/(W63+AC63+AI63)</f>
        <v>0.3741935483870968</v>
      </c>
      <c r="Y63" s="16">
        <v>4</v>
      </c>
      <c r="Z63" s="55">
        <f>Y63/(Y63+AE63+AK63)</f>
        <v>0.06779661016949153</v>
      </c>
      <c r="AA63" s="53">
        <v>51</v>
      </c>
      <c r="AB63" s="54">
        <f>AA63/(U63+AA63+AG63)</f>
        <v>0.8793103448275862</v>
      </c>
      <c r="AC63" s="16">
        <v>90</v>
      </c>
      <c r="AD63" s="54">
        <f>AC63/(W63+AC63+AI63)</f>
        <v>0.5806451612903226</v>
      </c>
      <c r="AE63" s="16">
        <v>55</v>
      </c>
      <c r="AF63" s="55">
        <f>AE63/(Y63+AE63+AK63)</f>
        <v>0.9322033898305084</v>
      </c>
      <c r="AG63" s="53">
        <v>1</v>
      </c>
      <c r="AH63" s="54">
        <f>AG63/(U63+AA63+AG63)</f>
        <v>0.017241379310344827</v>
      </c>
      <c r="AI63" s="16">
        <v>7</v>
      </c>
      <c r="AJ63" s="54">
        <f>AI63/(W63+AC63+AI63)</f>
        <v>0.04516129032258064</v>
      </c>
      <c r="AK63" s="16">
        <v>0</v>
      </c>
      <c r="AL63" s="55">
        <f>AK63/(Y63+AE63+AK63)</f>
        <v>0</v>
      </c>
      <c r="AM63" s="53" t="s">
        <v>534</v>
      </c>
      <c r="AN63" s="54" t="s">
        <v>534</v>
      </c>
      <c r="AO63" s="16" t="s">
        <v>534</v>
      </c>
      <c r="AP63" s="54" t="s">
        <v>534</v>
      </c>
      <c r="AQ63" s="16" t="s">
        <v>534</v>
      </c>
      <c r="AR63" s="55" t="s">
        <v>534</v>
      </c>
      <c r="AS63" s="73">
        <v>3.461117E-07</v>
      </c>
      <c r="AT63" s="74">
        <v>0.4223367</v>
      </c>
      <c r="AU63" s="74">
        <v>8.524447E-05</v>
      </c>
      <c r="AV63" s="75">
        <v>8.242051E-07</v>
      </c>
      <c r="AW63" s="59" t="s">
        <v>525</v>
      </c>
      <c r="AX63" s="61" t="s">
        <v>525</v>
      </c>
      <c r="AY63" s="21"/>
      <c r="AZ63" s="92" t="s">
        <v>534</v>
      </c>
    </row>
    <row r="64" spans="1:52" ht="12">
      <c r="A64" s="12">
        <v>47</v>
      </c>
      <c r="B64" s="12" t="s">
        <v>283</v>
      </c>
      <c r="C64" s="12">
        <v>10511353</v>
      </c>
      <c r="D64" s="12">
        <v>10511405</v>
      </c>
      <c r="E64" s="17" t="s">
        <v>152</v>
      </c>
      <c r="F64" s="17" t="s">
        <v>31</v>
      </c>
      <c r="G64" s="16">
        <v>1</v>
      </c>
      <c r="H64" s="26" t="s">
        <v>284</v>
      </c>
      <c r="I64" s="12" t="s">
        <v>25</v>
      </c>
      <c r="J64" s="12" t="s">
        <v>33</v>
      </c>
      <c r="K64" s="51" t="s">
        <v>154</v>
      </c>
      <c r="L64" s="51" t="s">
        <v>36</v>
      </c>
      <c r="M64" s="21" t="s">
        <v>153</v>
      </c>
      <c r="N64" s="26" t="s">
        <v>284</v>
      </c>
      <c r="O64" s="87" t="s">
        <v>153</v>
      </c>
      <c r="P64" s="51" t="s">
        <v>154</v>
      </c>
      <c r="Q64" s="52" t="s">
        <v>284</v>
      </c>
      <c r="R64" s="68" t="s">
        <v>686</v>
      </c>
      <c r="S64" s="97">
        <v>0</v>
      </c>
      <c r="T64" s="99">
        <v>0</v>
      </c>
      <c r="U64" s="53" t="s">
        <v>534</v>
      </c>
      <c r="V64" s="16" t="s">
        <v>534</v>
      </c>
      <c r="W64" s="16" t="s">
        <v>534</v>
      </c>
      <c r="X64" s="16" t="s">
        <v>534</v>
      </c>
      <c r="Y64" s="16" t="s">
        <v>534</v>
      </c>
      <c r="Z64" s="76" t="s">
        <v>534</v>
      </c>
      <c r="AA64" s="53" t="s">
        <v>534</v>
      </c>
      <c r="AB64" s="16" t="s">
        <v>534</v>
      </c>
      <c r="AC64" s="16" t="s">
        <v>534</v>
      </c>
      <c r="AD64" s="16" t="s">
        <v>534</v>
      </c>
      <c r="AE64" s="16" t="s">
        <v>534</v>
      </c>
      <c r="AF64" s="76" t="s">
        <v>534</v>
      </c>
      <c r="AG64" s="53" t="s">
        <v>534</v>
      </c>
      <c r="AH64" s="16" t="s">
        <v>534</v>
      </c>
      <c r="AI64" s="16" t="s">
        <v>534</v>
      </c>
      <c r="AJ64" s="16" t="s">
        <v>534</v>
      </c>
      <c r="AK64" s="16" t="s">
        <v>534</v>
      </c>
      <c r="AL64" s="76" t="s">
        <v>534</v>
      </c>
      <c r="AM64" s="53" t="s">
        <v>534</v>
      </c>
      <c r="AN64" s="16" t="s">
        <v>534</v>
      </c>
      <c r="AO64" s="16" t="s">
        <v>534</v>
      </c>
      <c r="AP64" s="16" t="s">
        <v>534</v>
      </c>
      <c r="AQ64" s="16" t="s">
        <v>534</v>
      </c>
      <c r="AR64" s="76" t="s">
        <v>534</v>
      </c>
      <c r="AS64" s="59" t="s">
        <v>687</v>
      </c>
      <c r="AT64" s="60" t="s">
        <v>687</v>
      </c>
      <c r="AU64" s="60" t="s">
        <v>687</v>
      </c>
      <c r="AV64" s="61" t="s">
        <v>687</v>
      </c>
      <c r="AW64" s="59" t="s">
        <v>215</v>
      </c>
      <c r="AX64" s="61" t="s">
        <v>216</v>
      </c>
      <c r="AY64" s="21"/>
      <c r="AZ64" s="92" t="s">
        <v>214</v>
      </c>
    </row>
    <row r="65" spans="1:52" ht="12">
      <c r="A65" s="12">
        <v>48</v>
      </c>
      <c r="B65" s="12" t="s">
        <v>283</v>
      </c>
      <c r="C65" s="12">
        <v>39356595</v>
      </c>
      <c r="D65" s="12">
        <v>39499811</v>
      </c>
      <c r="E65" s="17" t="s">
        <v>272</v>
      </c>
      <c r="F65" s="17" t="s">
        <v>31</v>
      </c>
      <c r="G65" s="16">
        <v>13</v>
      </c>
      <c r="H65" s="26" t="s">
        <v>217</v>
      </c>
      <c r="I65" s="12" t="s">
        <v>25</v>
      </c>
      <c r="J65" s="12" t="s">
        <v>33</v>
      </c>
      <c r="K65" s="51" t="s">
        <v>218</v>
      </c>
      <c r="L65" s="51" t="s">
        <v>44</v>
      </c>
      <c r="M65" s="21" t="s">
        <v>688</v>
      </c>
      <c r="N65" s="26" t="s">
        <v>219</v>
      </c>
      <c r="O65" s="87" t="s">
        <v>83</v>
      </c>
      <c r="P65" s="51" t="s">
        <v>218</v>
      </c>
      <c r="Q65" s="52" t="s">
        <v>219</v>
      </c>
      <c r="R65" s="68" t="s">
        <v>220</v>
      </c>
      <c r="S65" s="97">
        <v>1</v>
      </c>
      <c r="T65" s="99">
        <v>1</v>
      </c>
      <c r="U65" s="53">
        <v>14</v>
      </c>
      <c r="V65" s="54">
        <f>U65/(U65+AA65+AG65)</f>
        <v>0.2413793103448276</v>
      </c>
      <c r="W65" s="16">
        <v>6</v>
      </c>
      <c r="X65" s="54">
        <f>W65/(W65+AC65+AI65)</f>
        <v>0.03870967741935484</v>
      </c>
      <c r="Y65" s="16">
        <v>0</v>
      </c>
      <c r="Z65" s="55">
        <f>Y65/(Y65+AE65+AK65)</f>
        <v>0</v>
      </c>
      <c r="AA65" s="53">
        <v>24</v>
      </c>
      <c r="AB65" s="54">
        <f>AA65/(U65+AA65+AG65)</f>
        <v>0.41379310344827586</v>
      </c>
      <c r="AC65" s="16">
        <v>30</v>
      </c>
      <c r="AD65" s="54">
        <f>AC65/(W65+AC65+AI65)</f>
        <v>0.1935483870967742</v>
      </c>
      <c r="AE65" s="16">
        <v>8</v>
      </c>
      <c r="AF65" s="55">
        <f>AE65/(Y65+AE65+AK65)</f>
        <v>0.13559322033898305</v>
      </c>
      <c r="AG65" s="53">
        <v>20</v>
      </c>
      <c r="AH65" s="54">
        <f>AG65/(U65+AA65+AG65)</f>
        <v>0.3448275862068966</v>
      </c>
      <c r="AI65" s="16">
        <v>119</v>
      </c>
      <c r="AJ65" s="54">
        <f>AI65/(W65+AC65+AI65)</f>
        <v>0.7677419354838709</v>
      </c>
      <c r="AK65" s="16">
        <v>51</v>
      </c>
      <c r="AL65" s="55">
        <f>AK65/(Y65+AE65+AK65)</f>
        <v>0.864406779661017</v>
      </c>
      <c r="AM65" s="53" t="s">
        <v>534</v>
      </c>
      <c r="AN65" s="54" t="s">
        <v>534</v>
      </c>
      <c r="AO65" s="16" t="s">
        <v>534</v>
      </c>
      <c r="AP65" s="54" t="s">
        <v>534</v>
      </c>
      <c r="AQ65" s="16" t="s">
        <v>534</v>
      </c>
      <c r="AR65" s="55" t="s">
        <v>534</v>
      </c>
      <c r="AS65" s="35">
        <v>3.768075E-11</v>
      </c>
      <c r="AT65" s="14">
        <v>2.049641E-09</v>
      </c>
      <c r="AU65" s="14">
        <v>9.223443E-09</v>
      </c>
      <c r="AV65" s="36">
        <v>0.2017093</v>
      </c>
      <c r="AW65" s="59" t="s">
        <v>525</v>
      </c>
      <c r="AX65" s="61" t="s">
        <v>525</v>
      </c>
      <c r="AY65" s="21"/>
      <c r="AZ65" s="92" t="s">
        <v>534</v>
      </c>
    </row>
    <row r="66" spans="1:52" ht="12">
      <c r="A66" s="12">
        <v>49</v>
      </c>
      <c r="B66" s="12" t="s">
        <v>283</v>
      </c>
      <c r="C66" s="12">
        <v>57786692</v>
      </c>
      <c r="D66" s="12">
        <v>57939142</v>
      </c>
      <c r="E66" s="17" t="s">
        <v>39</v>
      </c>
      <c r="F66" s="17" t="s">
        <v>40</v>
      </c>
      <c r="G66" s="16">
        <v>1</v>
      </c>
      <c r="H66" s="26" t="s">
        <v>221</v>
      </c>
      <c r="I66" s="12" t="s">
        <v>26</v>
      </c>
      <c r="J66" s="12" t="s">
        <v>59</v>
      </c>
      <c r="K66" s="51" t="s">
        <v>222</v>
      </c>
      <c r="L66" s="51" t="s">
        <v>36</v>
      </c>
      <c r="M66" s="21" t="s">
        <v>83</v>
      </c>
      <c r="N66" s="26" t="s">
        <v>223</v>
      </c>
      <c r="O66" s="87" t="s">
        <v>83</v>
      </c>
      <c r="P66" s="51" t="s">
        <v>222</v>
      </c>
      <c r="Q66" s="52" t="s">
        <v>223</v>
      </c>
      <c r="R66" s="68" t="s">
        <v>224</v>
      </c>
      <c r="S66" s="97">
        <v>0</v>
      </c>
      <c r="T66" s="99">
        <v>0</v>
      </c>
      <c r="U66" s="53" t="s">
        <v>534</v>
      </c>
      <c r="V66" s="54" t="s">
        <v>534</v>
      </c>
      <c r="W66" s="16" t="s">
        <v>534</v>
      </c>
      <c r="X66" s="54" t="s">
        <v>534</v>
      </c>
      <c r="Y66" s="16" t="s">
        <v>534</v>
      </c>
      <c r="Z66" s="55" t="s">
        <v>534</v>
      </c>
      <c r="AA66" s="53" t="s">
        <v>534</v>
      </c>
      <c r="AB66" s="54" t="s">
        <v>534</v>
      </c>
      <c r="AC66" s="16" t="s">
        <v>534</v>
      </c>
      <c r="AD66" s="54" t="s">
        <v>534</v>
      </c>
      <c r="AE66" s="16" t="s">
        <v>534</v>
      </c>
      <c r="AF66" s="55" t="s">
        <v>534</v>
      </c>
      <c r="AG66" s="53" t="s">
        <v>534</v>
      </c>
      <c r="AH66" s="54" t="s">
        <v>534</v>
      </c>
      <c r="AI66" s="16" t="s">
        <v>534</v>
      </c>
      <c r="AJ66" s="54" t="s">
        <v>534</v>
      </c>
      <c r="AK66" s="16" t="s">
        <v>534</v>
      </c>
      <c r="AL66" s="55" t="s">
        <v>534</v>
      </c>
      <c r="AM66" s="53" t="s">
        <v>534</v>
      </c>
      <c r="AN66" s="54" t="s">
        <v>534</v>
      </c>
      <c r="AO66" s="16" t="s">
        <v>534</v>
      </c>
      <c r="AP66" s="54" t="s">
        <v>534</v>
      </c>
      <c r="AQ66" s="16" t="s">
        <v>534</v>
      </c>
      <c r="AR66" s="55" t="s">
        <v>534</v>
      </c>
      <c r="AS66" s="59" t="s">
        <v>38</v>
      </c>
      <c r="AT66" s="60" t="s">
        <v>38</v>
      </c>
      <c r="AU66" s="60" t="s">
        <v>38</v>
      </c>
      <c r="AV66" s="61" t="s">
        <v>38</v>
      </c>
      <c r="AW66" s="59" t="s">
        <v>525</v>
      </c>
      <c r="AX66" s="61" t="s">
        <v>525</v>
      </c>
      <c r="AY66" s="21"/>
      <c r="AZ66" s="92" t="s">
        <v>534</v>
      </c>
    </row>
    <row r="67" spans="1:52" ht="12">
      <c r="A67" s="12">
        <v>49</v>
      </c>
      <c r="B67" s="12" t="s">
        <v>283</v>
      </c>
      <c r="C67" s="12">
        <v>57786692</v>
      </c>
      <c r="D67" s="12">
        <v>57939142</v>
      </c>
      <c r="E67" s="17" t="s">
        <v>39</v>
      </c>
      <c r="F67" s="17" t="s">
        <v>40</v>
      </c>
      <c r="G67" s="16">
        <v>1</v>
      </c>
      <c r="H67" s="26" t="s">
        <v>221</v>
      </c>
      <c r="I67" s="12" t="s">
        <v>26</v>
      </c>
      <c r="J67" s="12" t="s">
        <v>59</v>
      </c>
      <c r="K67" s="51" t="s">
        <v>222</v>
      </c>
      <c r="L67" s="51" t="s">
        <v>36</v>
      </c>
      <c r="M67" s="21" t="s">
        <v>83</v>
      </c>
      <c r="N67" s="26" t="s">
        <v>225</v>
      </c>
      <c r="O67" s="87" t="s">
        <v>83</v>
      </c>
      <c r="P67" s="51" t="s">
        <v>35</v>
      </c>
      <c r="Q67" s="52" t="s">
        <v>225</v>
      </c>
      <c r="R67" s="69" t="s">
        <v>408</v>
      </c>
      <c r="S67" s="95">
        <v>0</v>
      </c>
      <c r="T67" s="96">
        <v>0</v>
      </c>
      <c r="U67" s="53" t="s">
        <v>534</v>
      </c>
      <c r="V67" s="54" t="s">
        <v>534</v>
      </c>
      <c r="W67" s="16" t="s">
        <v>534</v>
      </c>
      <c r="X67" s="54" t="s">
        <v>534</v>
      </c>
      <c r="Y67" s="16" t="s">
        <v>534</v>
      </c>
      <c r="Z67" s="55" t="s">
        <v>534</v>
      </c>
      <c r="AA67" s="53" t="s">
        <v>534</v>
      </c>
      <c r="AB67" s="54" t="s">
        <v>534</v>
      </c>
      <c r="AC67" s="16" t="s">
        <v>534</v>
      </c>
      <c r="AD67" s="54" t="s">
        <v>534</v>
      </c>
      <c r="AE67" s="16" t="s">
        <v>534</v>
      </c>
      <c r="AF67" s="55" t="s">
        <v>534</v>
      </c>
      <c r="AG67" s="53" t="s">
        <v>534</v>
      </c>
      <c r="AH67" s="54" t="s">
        <v>534</v>
      </c>
      <c r="AI67" s="16" t="s">
        <v>534</v>
      </c>
      <c r="AJ67" s="54" t="s">
        <v>534</v>
      </c>
      <c r="AK67" s="16" t="s">
        <v>534</v>
      </c>
      <c r="AL67" s="55" t="s">
        <v>534</v>
      </c>
      <c r="AM67" s="53" t="s">
        <v>534</v>
      </c>
      <c r="AN67" s="54" t="s">
        <v>534</v>
      </c>
      <c r="AO67" s="16" t="s">
        <v>534</v>
      </c>
      <c r="AP67" s="54" t="s">
        <v>534</v>
      </c>
      <c r="AQ67" s="16" t="s">
        <v>534</v>
      </c>
      <c r="AR67" s="55" t="s">
        <v>534</v>
      </c>
      <c r="AS67" s="59" t="s">
        <v>38</v>
      </c>
      <c r="AT67" s="60" t="s">
        <v>38</v>
      </c>
      <c r="AU67" s="60" t="s">
        <v>38</v>
      </c>
      <c r="AV67" s="61" t="s">
        <v>38</v>
      </c>
      <c r="AW67" s="59" t="s">
        <v>525</v>
      </c>
      <c r="AX67" s="61" t="s">
        <v>525</v>
      </c>
      <c r="AY67" s="21"/>
      <c r="AZ67" s="92" t="s">
        <v>534</v>
      </c>
    </row>
    <row r="68" spans="1:52" ht="12">
      <c r="A68" s="12">
        <v>50</v>
      </c>
      <c r="B68" s="12" t="s">
        <v>283</v>
      </c>
      <c r="C68" s="12">
        <v>58157391</v>
      </c>
      <c r="D68" s="12">
        <v>58314315</v>
      </c>
      <c r="E68" s="17" t="s">
        <v>39</v>
      </c>
      <c r="F68" s="17" t="s">
        <v>40</v>
      </c>
      <c r="G68" s="16">
        <v>2</v>
      </c>
      <c r="H68" s="26" t="s">
        <v>226</v>
      </c>
      <c r="I68" s="12" t="s">
        <v>26</v>
      </c>
      <c r="J68" s="12" t="s">
        <v>59</v>
      </c>
      <c r="K68" s="51" t="s">
        <v>227</v>
      </c>
      <c r="L68" s="51" t="s">
        <v>36</v>
      </c>
      <c r="M68" s="21" t="s">
        <v>83</v>
      </c>
      <c r="N68" s="26" t="s">
        <v>228</v>
      </c>
      <c r="O68" s="87" t="s">
        <v>83</v>
      </c>
      <c r="P68" s="51" t="s">
        <v>227</v>
      </c>
      <c r="Q68" s="52" t="s">
        <v>229</v>
      </c>
      <c r="R68" s="62" t="s">
        <v>230</v>
      </c>
      <c r="S68" s="97">
        <v>0</v>
      </c>
      <c r="T68" s="99">
        <v>0</v>
      </c>
      <c r="U68" s="53" t="s">
        <v>534</v>
      </c>
      <c r="V68" s="54" t="s">
        <v>534</v>
      </c>
      <c r="W68" s="16" t="s">
        <v>534</v>
      </c>
      <c r="X68" s="54" t="s">
        <v>534</v>
      </c>
      <c r="Y68" s="16" t="s">
        <v>534</v>
      </c>
      <c r="Z68" s="55" t="s">
        <v>534</v>
      </c>
      <c r="AA68" s="53" t="s">
        <v>534</v>
      </c>
      <c r="AB68" s="54" t="s">
        <v>534</v>
      </c>
      <c r="AC68" s="16" t="s">
        <v>534</v>
      </c>
      <c r="AD68" s="54" t="s">
        <v>534</v>
      </c>
      <c r="AE68" s="16" t="s">
        <v>534</v>
      </c>
      <c r="AF68" s="55" t="s">
        <v>534</v>
      </c>
      <c r="AG68" s="53" t="s">
        <v>534</v>
      </c>
      <c r="AH68" s="54" t="s">
        <v>534</v>
      </c>
      <c r="AI68" s="16" t="s">
        <v>534</v>
      </c>
      <c r="AJ68" s="54" t="s">
        <v>534</v>
      </c>
      <c r="AK68" s="16" t="s">
        <v>534</v>
      </c>
      <c r="AL68" s="55" t="s">
        <v>534</v>
      </c>
      <c r="AM68" s="53" t="s">
        <v>534</v>
      </c>
      <c r="AN68" s="54" t="s">
        <v>534</v>
      </c>
      <c r="AO68" s="16" t="s">
        <v>534</v>
      </c>
      <c r="AP68" s="54" t="s">
        <v>534</v>
      </c>
      <c r="AQ68" s="16" t="s">
        <v>534</v>
      </c>
      <c r="AR68" s="55" t="s">
        <v>534</v>
      </c>
      <c r="AS68" s="59" t="s">
        <v>38</v>
      </c>
      <c r="AT68" s="60" t="s">
        <v>38</v>
      </c>
      <c r="AU68" s="60" t="s">
        <v>38</v>
      </c>
      <c r="AV68" s="61" t="s">
        <v>38</v>
      </c>
      <c r="AW68" s="59" t="s">
        <v>525</v>
      </c>
      <c r="AX68" s="61" t="s">
        <v>525</v>
      </c>
      <c r="AY68" s="21"/>
      <c r="AZ68" s="92" t="s">
        <v>534</v>
      </c>
    </row>
    <row r="69" spans="1:52" ht="12">
      <c r="A69" s="12">
        <v>50</v>
      </c>
      <c r="B69" s="12" t="s">
        <v>283</v>
      </c>
      <c r="C69" s="12">
        <v>58157391</v>
      </c>
      <c r="D69" s="12">
        <v>58314315</v>
      </c>
      <c r="E69" s="17" t="s">
        <v>39</v>
      </c>
      <c r="F69" s="17" t="s">
        <v>40</v>
      </c>
      <c r="G69" s="16">
        <v>2</v>
      </c>
      <c r="H69" s="26" t="s">
        <v>226</v>
      </c>
      <c r="I69" s="12" t="s">
        <v>26</v>
      </c>
      <c r="J69" s="12" t="s">
        <v>59</v>
      </c>
      <c r="K69" s="51" t="s">
        <v>227</v>
      </c>
      <c r="L69" s="51" t="s">
        <v>36</v>
      </c>
      <c r="M69" s="21" t="s">
        <v>83</v>
      </c>
      <c r="N69" s="26" t="s">
        <v>256</v>
      </c>
      <c r="O69" s="87" t="s">
        <v>83</v>
      </c>
      <c r="P69" s="51" t="s">
        <v>227</v>
      </c>
      <c r="Q69" s="52" t="s">
        <v>234</v>
      </c>
      <c r="R69" s="62" t="s">
        <v>37</v>
      </c>
      <c r="S69" s="97">
        <v>0</v>
      </c>
      <c r="T69" s="99">
        <v>0</v>
      </c>
      <c r="U69" s="53" t="s">
        <v>534</v>
      </c>
      <c r="V69" s="54" t="s">
        <v>534</v>
      </c>
      <c r="W69" s="16" t="s">
        <v>534</v>
      </c>
      <c r="X69" s="54" t="s">
        <v>534</v>
      </c>
      <c r="Y69" s="16" t="s">
        <v>534</v>
      </c>
      <c r="Z69" s="55" t="s">
        <v>534</v>
      </c>
      <c r="AA69" s="53" t="s">
        <v>534</v>
      </c>
      <c r="AB69" s="54" t="s">
        <v>534</v>
      </c>
      <c r="AC69" s="16" t="s">
        <v>534</v>
      </c>
      <c r="AD69" s="54" t="s">
        <v>534</v>
      </c>
      <c r="AE69" s="16" t="s">
        <v>534</v>
      </c>
      <c r="AF69" s="55" t="s">
        <v>534</v>
      </c>
      <c r="AG69" s="53" t="s">
        <v>534</v>
      </c>
      <c r="AH69" s="54" t="s">
        <v>534</v>
      </c>
      <c r="AI69" s="16" t="s">
        <v>534</v>
      </c>
      <c r="AJ69" s="54" t="s">
        <v>534</v>
      </c>
      <c r="AK69" s="16" t="s">
        <v>534</v>
      </c>
      <c r="AL69" s="55" t="s">
        <v>534</v>
      </c>
      <c r="AM69" s="53" t="s">
        <v>534</v>
      </c>
      <c r="AN69" s="54" t="s">
        <v>534</v>
      </c>
      <c r="AO69" s="16" t="s">
        <v>534</v>
      </c>
      <c r="AP69" s="54" t="s">
        <v>534</v>
      </c>
      <c r="AQ69" s="16" t="s">
        <v>534</v>
      </c>
      <c r="AR69" s="55" t="s">
        <v>534</v>
      </c>
      <c r="AS69" s="59" t="s">
        <v>38</v>
      </c>
      <c r="AT69" s="60" t="s">
        <v>38</v>
      </c>
      <c r="AU69" s="60" t="s">
        <v>38</v>
      </c>
      <c r="AV69" s="61" t="s">
        <v>38</v>
      </c>
      <c r="AW69" s="59" t="s">
        <v>525</v>
      </c>
      <c r="AX69" s="61" t="s">
        <v>525</v>
      </c>
      <c r="AY69" s="21"/>
      <c r="AZ69" s="92" t="s">
        <v>534</v>
      </c>
    </row>
    <row r="70" spans="1:52" ht="12">
      <c r="A70" s="12">
        <v>51</v>
      </c>
      <c r="B70" s="12" t="s">
        <v>283</v>
      </c>
      <c r="C70" s="12">
        <v>72630552</v>
      </c>
      <c r="D70" s="12">
        <v>72630611</v>
      </c>
      <c r="E70" s="17" t="s">
        <v>152</v>
      </c>
      <c r="F70" s="17" t="s">
        <v>31</v>
      </c>
      <c r="G70" s="16">
        <v>1</v>
      </c>
      <c r="H70" s="26" t="s">
        <v>235</v>
      </c>
      <c r="I70" s="12" t="s">
        <v>25</v>
      </c>
      <c r="J70" s="12" t="s">
        <v>59</v>
      </c>
      <c r="K70" s="51" t="s">
        <v>83</v>
      </c>
      <c r="L70" s="51" t="s">
        <v>36</v>
      </c>
      <c r="M70" s="21" t="s">
        <v>83</v>
      </c>
      <c r="N70" s="26" t="s">
        <v>235</v>
      </c>
      <c r="O70" s="87" t="s">
        <v>83</v>
      </c>
      <c r="P70" s="51" t="s">
        <v>35</v>
      </c>
      <c r="Q70" s="52" t="s">
        <v>235</v>
      </c>
      <c r="R70" s="51">
        <v>1</v>
      </c>
      <c r="S70" s="95">
        <v>0</v>
      </c>
      <c r="T70" s="96">
        <v>0</v>
      </c>
      <c r="U70" s="53" t="s">
        <v>534</v>
      </c>
      <c r="V70" s="54" t="s">
        <v>534</v>
      </c>
      <c r="W70" s="16" t="s">
        <v>534</v>
      </c>
      <c r="X70" s="54" t="s">
        <v>534</v>
      </c>
      <c r="Y70" s="16" t="s">
        <v>534</v>
      </c>
      <c r="Z70" s="55" t="s">
        <v>534</v>
      </c>
      <c r="AA70" s="53" t="s">
        <v>534</v>
      </c>
      <c r="AB70" s="54" t="s">
        <v>534</v>
      </c>
      <c r="AC70" s="16" t="s">
        <v>534</v>
      </c>
      <c r="AD70" s="54" t="s">
        <v>534</v>
      </c>
      <c r="AE70" s="16" t="s">
        <v>534</v>
      </c>
      <c r="AF70" s="55" t="s">
        <v>534</v>
      </c>
      <c r="AG70" s="53" t="s">
        <v>534</v>
      </c>
      <c r="AH70" s="54" t="s">
        <v>534</v>
      </c>
      <c r="AI70" s="16" t="s">
        <v>534</v>
      </c>
      <c r="AJ70" s="54" t="s">
        <v>534</v>
      </c>
      <c r="AK70" s="16" t="s">
        <v>534</v>
      </c>
      <c r="AL70" s="55" t="s">
        <v>534</v>
      </c>
      <c r="AM70" s="53" t="s">
        <v>534</v>
      </c>
      <c r="AN70" s="54" t="s">
        <v>534</v>
      </c>
      <c r="AO70" s="16" t="s">
        <v>534</v>
      </c>
      <c r="AP70" s="54" t="s">
        <v>534</v>
      </c>
      <c r="AQ70" s="16" t="s">
        <v>534</v>
      </c>
      <c r="AR70" s="55" t="s">
        <v>534</v>
      </c>
      <c r="AS70" s="59" t="s">
        <v>38</v>
      </c>
      <c r="AT70" s="60" t="s">
        <v>38</v>
      </c>
      <c r="AU70" s="60" t="s">
        <v>38</v>
      </c>
      <c r="AV70" s="61" t="s">
        <v>38</v>
      </c>
      <c r="AW70" s="59" t="s">
        <v>525</v>
      </c>
      <c r="AX70" s="61" t="s">
        <v>525</v>
      </c>
      <c r="AY70" s="21"/>
      <c r="AZ70" s="92" t="s">
        <v>534</v>
      </c>
    </row>
    <row r="71" spans="1:52" ht="12">
      <c r="A71" s="12">
        <v>52</v>
      </c>
      <c r="B71" s="12" t="s">
        <v>283</v>
      </c>
      <c r="C71" s="12">
        <v>108564648</v>
      </c>
      <c r="D71" s="12">
        <v>108709208</v>
      </c>
      <c r="E71" s="17" t="s">
        <v>39</v>
      </c>
      <c r="F71" s="17" t="s">
        <v>40</v>
      </c>
      <c r="G71" s="16">
        <v>1</v>
      </c>
      <c r="H71" s="26" t="s">
        <v>395</v>
      </c>
      <c r="I71" s="12" t="s">
        <v>26</v>
      </c>
      <c r="J71" s="12" t="s">
        <v>59</v>
      </c>
      <c r="K71" s="51" t="s">
        <v>397</v>
      </c>
      <c r="L71" s="51" t="s">
        <v>36</v>
      </c>
      <c r="M71" s="21" t="s">
        <v>396</v>
      </c>
      <c r="N71" s="26" t="s">
        <v>398</v>
      </c>
      <c r="O71" s="87" t="s">
        <v>396</v>
      </c>
      <c r="P71" s="51" t="s">
        <v>35</v>
      </c>
      <c r="Q71" s="52" t="s">
        <v>300</v>
      </c>
      <c r="R71" s="51" t="s">
        <v>48</v>
      </c>
      <c r="S71" s="95">
        <v>0</v>
      </c>
      <c r="T71" s="96">
        <v>0</v>
      </c>
      <c r="U71" s="53" t="s">
        <v>534</v>
      </c>
      <c r="V71" s="54" t="s">
        <v>534</v>
      </c>
      <c r="W71" s="16" t="s">
        <v>534</v>
      </c>
      <c r="X71" s="54" t="s">
        <v>534</v>
      </c>
      <c r="Y71" s="16" t="s">
        <v>534</v>
      </c>
      <c r="Z71" s="55" t="s">
        <v>534</v>
      </c>
      <c r="AA71" s="53" t="s">
        <v>534</v>
      </c>
      <c r="AB71" s="54" t="s">
        <v>534</v>
      </c>
      <c r="AC71" s="16" t="s">
        <v>534</v>
      </c>
      <c r="AD71" s="54" t="s">
        <v>534</v>
      </c>
      <c r="AE71" s="16" t="s">
        <v>534</v>
      </c>
      <c r="AF71" s="55" t="s">
        <v>534</v>
      </c>
      <c r="AG71" s="53" t="s">
        <v>534</v>
      </c>
      <c r="AH71" s="54" t="s">
        <v>534</v>
      </c>
      <c r="AI71" s="16" t="s">
        <v>534</v>
      </c>
      <c r="AJ71" s="54" t="s">
        <v>534</v>
      </c>
      <c r="AK71" s="16" t="s">
        <v>534</v>
      </c>
      <c r="AL71" s="55" t="s">
        <v>534</v>
      </c>
      <c r="AM71" s="53" t="s">
        <v>534</v>
      </c>
      <c r="AN71" s="54" t="s">
        <v>534</v>
      </c>
      <c r="AO71" s="16" t="s">
        <v>534</v>
      </c>
      <c r="AP71" s="54" t="s">
        <v>534</v>
      </c>
      <c r="AQ71" s="16" t="s">
        <v>534</v>
      </c>
      <c r="AR71" s="55" t="s">
        <v>534</v>
      </c>
      <c r="AS71" s="59" t="s">
        <v>38</v>
      </c>
      <c r="AT71" s="60" t="s">
        <v>38</v>
      </c>
      <c r="AU71" s="60" t="s">
        <v>38</v>
      </c>
      <c r="AV71" s="61" t="s">
        <v>38</v>
      </c>
      <c r="AW71" s="59" t="s">
        <v>301</v>
      </c>
      <c r="AX71" s="61" t="s">
        <v>302</v>
      </c>
      <c r="AY71" s="21"/>
      <c r="AZ71" s="92" t="s">
        <v>299</v>
      </c>
    </row>
    <row r="72" spans="1:52" ht="12">
      <c r="A72" s="12">
        <v>52</v>
      </c>
      <c r="B72" s="12" t="s">
        <v>283</v>
      </c>
      <c r="C72" s="12">
        <v>108564648</v>
      </c>
      <c r="D72" s="12">
        <v>108709208</v>
      </c>
      <c r="E72" s="17" t="s">
        <v>39</v>
      </c>
      <c r="F72" s="17" t="s">
        <v>40</v>
      </c>
      <c r="G72" s="16">
        <v>1</v>
      </c>
      <c r="H72" s="26" t="s">
        <v>395</v>
      </c>
      <c r="I72" s="12" t="s">
        <v>26</v>
      </c>
      <c r="J72" s="12" t="s">
        <v>59</v>
      </c>
      <c r="K72" s="51" t="s">
        <v>397</v>
      </c>
      <c r="L72" s="51" t="s">
        <v>36</v>
      </c>
      <c r="M72" s="21" t="s">
        <v>396</v>
      </c>
      <c r="N72" s="26" t="s">
        <v>314</v>
      </c>
      <c r="O72" s="87" t="s">
        <v>83</v>
      </c>
      <c r="P72" s="51" t="s">
        <v>35</v>
      </c>
      <c r="Q72" s="52" t="s">
        <v>315</v>
      </c>
      <c r="R72" s="62" t="s">
        <v>306</v>
      </c>
      <c r="S72" s="97">
        <v>1</v>
      </c>
      <c r="T72" s="99">
        <v>0</v>
      </c>
      <c r="U72" s="53">
        <v>7</v>
      </c>
      <c r="V72" s="54">
        <f>U72/(AA72+U72)</f>
        <v>0.1206896551724138</v>
      </c>
      <c r="W72" s="16">
        <v>4</v>
      </c>
      <c r="X72" s="54">
        <f>W72/(AC72+W72)</f>
        <v>0.025974025974025976</v>
      </c>
      <c r="Y72" s="16">
        <v>0</v>
      </c>
      <c r="Z72" s="55">
        <f>Y72/(AE72+Y72)</f>
        <v>0</v>
      </c>
      <c r="AA72" s="53">
        <v>51</v>
      </c>
      <c r="AB72" s="54">
        <f>AA72/(U72+AA72)</f>
        <v>0.8793103448275862</v>
      </c>
      <c r="AC72" s="16">
        <v>150</v>
      </c>
      <c r="AD72" s="54">
        <f>AC72/(W72+AC72)</f>
        <v>0.974025974025974</v>
      </c>
      <c r="AE72" s="16">
        <v>59</v>
      </c>
      <c r="AF72" s="55">
        <f>AE72/(Y72+AE72)</f>
        <v>1</v>
      </c>
      <c r="AG72" s="53" t="s">
        <v>534</v>
      </c>
      <c r="AH72" s="54" t="s">
        <v>534</v>
      </c>
      <c r="AI72" s="16" t="s">
        <v>534</v>
      </c>
      <c r="AJ72" s="54" t="s">
        <v>534</v>
      </c>
      <c r="AK72" s="16" t="s">
        <v>534</v>
      </c>
      <c r="AL72" s="55" t="s">
        <v>534</v>
      </c>
      <c r="AM72" s="53" t="s">
        <v>534</v>
      </c>
      <c r="AN72" s="54" t="s">
        <v>534</v>
      </c>
      <c r="AO72" s="16" t="s">
        <v>534</v>
      </c>
      <c r="AP72" s="54" t="s">
        <v>534</v>
      </c>
      <c r="AQ72" s="16" t="s">
        <v>534</v>
      </c>
      <c r="AR72" s="55" t="s">
        <v>534</v>
      </c>
      <c r="AS72" s="77">
        <v>0.001583228</v>
      </c>
      <c r="AT72" s="66">
        <v>0.006062623</v>
      </c>
      <c r="AU72" s="66">
        <v>0.010764567</v>
      </c>
      <c r="AV72" s="67">
        <v>0.57757411</v>
      </c>
      <c r="AW72" s="59" t="s">
        <v>525</v>
      </c>
      <c r="AX72" s="61" t="s">
        <v>525</v>
      </c>
      <c r="AY72" s="21"/>
      <c r="AZ72" s="92" t="s">
        <v>534</v>
      </c>
    </row>
    <row r="73" spans="1:52" ht="12">
      <c r="A73" s="12">
        <v>53</v>
      </c>
      <c r="B73" s="12" t="s">
        <v>307</v>
      </c>
      <c r="C73" s="12">
        <v>36353448</v>
      </c>
      <c r="D73" s="12">
        <v>36353507</v>
      </c>
      <c r="E73" s="17" t="s">
        <v>152</v>
      </c>
      <c r="F73" s="17" t="s">
        <v>31</v>
      </c>
      <c r="G73" s="16">
        <v>1</v>
      </c>
      <c r="H73" s="26" t="s">
        <v>308</v>
      </c>
      <c r="I73" s="12" t="s">
        <v>25</v>
      </c>
      <c r="J73" s="12" t="s">
        <v>33</v>
      </c>
      <c r="K73" s="51" t="s">
        <v>83</v>
      </c>
      <c r="L73" s="51" t="s">
        <v>36</v>
      </c>
      <c r="M73" s="21" t="s">
        <v>309</v>
      </c>
      <c r="N73" s="26" t="s">
        <v>308</v>
      </c>
      <c r="O73" s="87" t="s">
        <v>309</v>
      </c>
      <c r="P73" s="51" t="s">
        <v>35</v>
      </c>
      <c r="Q73" s="52" t="s">
        <v>308</v>
      </c>
      <c r="R73" s="62" t="s">
        <v>340</v>
      </c>
      <c r="S73" s="97">
        <v>1</v>
      </c>
      <c r="T73" s="99">
        <v>1</v>
      </c>
      <c r="U73" s="53">
        <v>21</v>
      </c>
      <c r="V73" s="54">
        <f>U73/(U73+AA73+AG73)</f>
        <v>0.3684210526315789</v>
      </c>
      <c r="W73" s="16">
        <v>28</v>
      </c>
      <c r="X73" s="54">
        <f>W73/(W73+AC73+AI73)</f>
        <v>0.18064516129032257</v>
      </c>
      <c r="Y73" s="16">
        <v>4</v>
      </c>
      <c r="Z73" s="55">
        <f>Y73/(Y73+AE73+AK73)</f>
        <v>0.06779661016949153</v>
      </c>
      <c r="AA73" s="53">
        <v>32</v>
      </c>
      <c r="AB73" s="54">
        <f>AA73/(U73+AA73+AG73)</f>
        <v>0.5614035087719298</v>
      </c>
      <c r="AC73" s="16">
        <v>78</v>
      </c>
      <c r="AD73" s="54">
        <f>AC73/(W73+AC73+AI73)</f>
        <v>0.5032258064516129</v>
      </c>
      <c r="AE73" s="16">
        <v>27</v>
      </c>
      <c r="AF73" s="55">
        <f>AE73/(Y73+AE73+AK73)</f>
        <v>0.4576271186440678</v>
      </c>
      <c r="AG73" s="53">
        <v>4</v>
      </c>
      <c r="AH73" s="54">
        <f>AG73/(U73+AA73+AG73)</f>
        <v>0.07017543859649122</v>
      </c>
      <c r="AI73" s="16">
        <v>49</v>
      </c>
      <c r="AJ73" s="54">
        <f>AI73/(W73+AC73+AI73)</f>
        <v>0.3161290322580645</v>
      </c>
      <c r="AK73" s="16">
        <v>28</v>
      </c>
      <c r="AL73" s="55">
        <f>AK73/(Y73+AE73+AK73)</f>
        <v>0.4745762711864407</v>
      </c>
      <c r="AM73" s="53" t="s">
        <v>534</v>
      </c>
      <c r="AN73" s="54" t="s">
        <v>534</v>
      </c>
      <c r="AO73" s="16" t="s">
        <v>534</v>
      </c>
      <c r="AP73" s="54" t="s">
        <v>534</v>
      </c>
      <c r="AQ73" s="16" t="s">
        <v>534</v>
      </c>
      <c r="AR73" s="55" t="s">
        <v>534</v>
      </c>
      <c r="AS73" s="63">
        <v>8.68101990049478E-06</v>
      </c>
      <c r="AT73" s="64">
        <v>3.53885595968259E-07</v>
      </c>
      <c r="AU73" s="64">
        <v>0.000345244291276206</v>
      </c>
      <c r="AV73" s="65">
        <v>0.0323755784568549</v>
      </c>
      <c r="AW73" s="59" t="s">
        <v>525</v>
      </c>
      <c r="AX73" s="61" t="s">
        <v>525</v>
      </c>
      <c r="AY73" s="21"/>
      <c r="AZ73" s="92" t="s">
        <v>339</v>
      </c>
    </row>
    <row r="74" spans="1:52" ht="12">
      <c r="A74" s="12">
        <v>54</v>
      </c>
      <c r="B74" s="12" t="s">
        <v>307</v>
      </c>
      <c r="C74" s="12">
        <v>104230595</v>
      </c>
      <c r="D74" s="12">
        <v>104390758</v>
      </c>
      <c r="E74" s="17" t="s">
        <v>39</v>
      </c>
      <c r="F74" s="17" t="s">
        <v>40</v>
      </c>
      <c r="G74" s="16">
        <v>1</v>
      </c>
      <c r="H74" s="26" t="s">
        <v>341</v>
      </c>
      <c r="I74" s="12" t="s">
        <v>106</v>
      </c>
      <c r="J74" s="12" t="s">
        <v>107</v>
      </c>
      <c r="K74" s="51" t="s">
        <v>342</v>
      </c>
      <c r="L74" s="51" t="s">
        <v>36</v>
      </c>
      <c r="M74" s="27" t="s">
        <v>83</v>
      </c>
      <c r="N74" s="26" t="s">
        <v>343</v>
      </c>
      <c r="O74" s="87" t="s">
        <v>83</v>
      </c>
      <c r="P74" s="51" t="s">
        <v>35</v>
      </c>
      <c r="Q74" s="52" t="s">
        <v>343</v>
      </c>
      <c r="R74" s="62" t="s">
        <v>689</v>
      </c>
      <c r="S74" s="97">
        <v>1</v>
      </c>
      <c r="T74" s="99">
        <v>1</v>
      </c>
      <c r="U74" s="53">
        <v>58</v>
      </c>
      <c r="V74" s="54">
        <v>1</v>
      </c>
      <c r="W74" s="16">
        <v>153</v>
      </c>
      <c r="X74" s="54">
        <v>99.4</v>
      </c>
      <c r="Y74" s="16">
        <v>50</v>
      </c>
      <c r="Z74" s="55">
        <v>84.7</v>
      </c>
      <c r="AA74" s="53">
        <v>0</v>
      </c>
      <c r="AB74" s="54">
        <v>0</v>
      </c>
      <c r="AC74" s="16">
        <v>1</v>
      </c>
      <c r="AD74" s="54">
        <v>0.6</v>
      </c>
      <c r="AE74" s="16">
        <v>9</v>
      </c>
      <c r="AF74" s="55">
        <v>15.3</v>
      </c>
      <c r="AG74" s="53" t="s">
        <v>534</v>
      </c>
      <c r="AH74" s="54" t="s">
        <v>534</v>
      </c>
      <c r="AI74" s="16" t="s">
        <v>534</v>
      </c>
      <c r="AJ74" s="54" t="s">
        <v>534</v>
      </c>
      <c r="AK74" s="16" t="s">
        <v>534</v>
      </c>
      <c r="AL74" s="55" t="s">
        <v>534</v>
      </c>
      <c r="AM74" s="53" t="s">
        <v>534</v>
      </c>
      <c r="AN74" s="54" t="s">
        <v>534</v>
      </c>
      <c r="AO74" s="16" t="s">
        <v>534</v>
      </c>
      <c r="AP74" s="54" t="s">
        <v>534</v>
      </c>
      <c r="AQ74" s="16" t="s">
        <v>534</v>
      </c>
      <c r="AR74" s="55" t="s">
        <v>534</v>
      </c>
      <c r="AS74" s="73">
        <v>6.706149E-07</v>
      </c>
      <c r="AT74" s="74">
        <v>0.002810852</v>
      </c>
      <c r="AU74" s="74">
        <v>1</v>
      </c>
      <c r="AV74" s="75">
        <v>4.674094E-05</v>
      </c>
      <c r="AW74" s="59" t="s">
        <v>525</v>
      </c>
      <c r="AX74" s="61" t="s">
        <v>525</v>
      </c>
      <c r="AY74" s="21" t="s">
        <v>715</v>
      </c>
      <c r="AZ74" s="92" t="s">
        <v>534</v>
      </c>
    </row>
    <row r="75" spans="1:52" ht="12">
      <c r="A75" s="12">
        <v>54</v>
      </c>
      <c r="B75" s="12" t="s">
        <v>307</v>
      </c>
      <c r="C75" s="12">
        <v>104230595</v>
      </c>
      <c r="D75" s="12">
        <v>104390758</v>
      </c>
      <c r="E75" s="17" t="s">
        <v>39</v>
      </c>
      <c r="F75" s="17" t="s">
        <v>40</v>
      </c>
      <c r="G75" s="16">
        <v>1</v>
      </c>
      <c r="H75" s="26" t="s">
        <v>341</v>
      </c>
      <c r="I75" s="12" t="s">
        <v>106</v>
      </c>
      <c r="J75" s="12" t="s">
        <v>107</v>
      </c>
      <c r="K75" s="51" t="s">
        <v>342</v>
      </c>
      <c r="L75" s="51" t="s">
        <v>36</v>
      </c>
      <c r="M75" s="27" t="s">
        <v>83</v>
      </c>
      <c r="N75" s="26" t="s">
        <v>344</v>
      </c>
      <c r="O75" s="87" t="s">
        <v>345</v>
      </c>
      <c r="P75" s="51" t="s">
        <v>35</v>
      </c>
      <c r="Q75" s="52" t="s">
        <v>344</v>
      </c>
      <c r="R75" s="51" t="s">
        <v>346</v>
      </c>
      <c r="S75" s="95">
        <v>0</v>
      </c>
      <c r="T75" s="96">
        <v>0</v>
      </c>
      <c r="U75" s="53" t="s">
        <v>534</v>
      </c>
      <c r="V75" s="54" t="s">
        <v>534</v>
      </c>
      <c r="W75" s="16" t="s">
        <v>534</v>
      </c>
      <c r="X75" s="54" t="s">
        <v>534</v>
      </c>
      <c r="Y75" s="16" t="s">
        <v>534</v>
      </c>
      <c r="Z75" s="55" t="s">
        <v>534</v>
      </c>
      <c r="AA75" s="53" t="s">
        <v>534</v>
      </c>
      <c r="AB75" s="54" t="s">
        <v>534</v>
      </c>
      <c r="AC75" s="16" t="s">
        <v>534</v>
      </c>
      <c r="AD75" s="54" t="s">
        <v>534</v>
      </c>
      <c r="AE75" s="16" t="s">
        <v>534</v>
      </c>
      <c r="AF75" s="55" t="s">
        <v>534</v>
      </c>
      <c r="AG75" s="53" t="s">
        <v>534</v>
      </c>
      <c r="AH75" s="54" t="s">
        <v>534</v>
      </c>
      <c r="AI75" s="16" t="s">
        <v>534</v>
      </c>
      <c r="AJ75" s="54" t="s">
        <v>534</v>
      </c>
      <c r="AK75" s="16" t="s">
        <v>534</v>
      </c>
      <c r="AL75" s="55" t="s">
        <v>534</v>
      </c>
      <c r="AM75" s="53" t="s">
        <v>534</v>
      </c>
      <c r="AN75" s="54" t="s">
        <v>534</v>
      </c>
      <c r="AO75" s="16" t="s">
        <v>534</v>
      </c>
      <c r="AP75" s="54" t="s">
        <v>534</v>
      </c>
      <c r="AQ75" s="16" t="s">
        <v>534</v>
      </c>
      <c r="AR75" s="55" t="s">
        <v>534</v>
      </c>
      <c r="AS75" s="59" t="s">
        <v>38</v>
      </c>
      <c r="AT75" s="60" t="s">
        <v>38</v>
      </c>
      <c r="AU75" s="60" t="s">
        <v>38</v>
      </c>
      <c r="AV75" s="61" t="s">
        <v>38</v>
      </c>
      <c r="AW75" s="59" t="s">
        <v>525</v>
      </c>
      <c r="AX75" s="61" t="s">
        <v>525</v>
      </c>
      <c r="AY75" s="21" t="s">
        <v>715</v>
      </c>
      <c r="AZ75" s="92" t="s">
        <v>534</v>
      </c>
    </row>
    <row r="76" spans="1:52" ht="12">
      <c r="A76" s="12">
        <v>55</v>
      </c>
      <c r="B76" s="12" t="s">
        <v>307</v>
      </c>
      <c r="C76" s="12">
        <v>133364329</v>
      </c>
      <c r="D76" s="12">
        <v>133364373</v>
      </c>
      <c r="E76" s="17" t="s">
        <v>152</v>
      </c>
      <c r="F76" s="17" t="s">
        <v>31</v>
      </c>
      <c r="G76" s="16">
        <v>1</v>
      </c>
      <c r="H76" s="26" t="s">
        <v>347</v>
      </c>
      <c r="I76" s="12" t="s">
        <v>58</v>
      </c>
      <c r="J76" s="12" t="s">
        <v>59</v>
      </c>
      <c r="K76" s="51" t="s">
        <v>349</v>
      </c>
      <c r="L76" s="51" t="s">
        <v>36</v>
      </c>
      <c r="M76" s="21" t="s">
        <v>348</v>
      </c>
      <c r="N76" s="26" t="s">
        <v>668</v>
      </c>
      <c r="O76" s="87" t="s">
        <v>669</v>
      </c>
      <c r="P76" s="12" t="s">
        <v>525</v>
      </c>
      <c r="Q76" s="12" t="s">
        <v>525</v>
      </c>
      <c r="R76" s="12" t="s">
        <v>525</v>
      </c>
      <c r="S76" s="37" t="s">
        <v>525</v>
      </c>
      <c r="T76" s="38" t="s">
        <v>525</v>
      </c>
      <c r="U76" s="37" t="s">
        <v>525</v>
      </c>
      <c r="V76" s="12" t="s">
        <v>525</v>
      </c>
      <c r="W76" s="12" t="s">
        <v>525</v>
      </c>
      <c r="X76" s="12" t="s">
        <v>525</v>
      </c>
      <c r="Y76" s="12" t="s">
        <v>525</v>
      </c>
      <c r="Z76" s="38" t="s">
        <v>525</v>
      </c>
      <c r="AA76" s="37" t="s">
        <v>525</v>
      </c>
      <c r="AB76" s="12" t="s">
        <v>525</v>
      </c>
      <c r="AC76" s="12" t="s">
        <v>525</v>
      </c>
      <c r="AD76" s="12" t="s">
        <v>525</v>
      </c>
      <c r="AE76" s="12" t="s">
        <v>525</v>
      </c>
      <c r="AF76" s="38" t="s">
        <v>525</v>
      </c>
      <c r="AG76" s="37" t="s">
        <v>525</v>
      </c>
      <c r="AH76" s="12" t="s">
        <v>525</v>
      </c>
      <c r="AI76" s="12" t="s">
        <v>525</v>
      </c>
      <c r="AJ76" s="12" t="s">
        <v>525</v>
      </c>
      <c r="AK76" s="12" t="s">
        <v>525</v>
      </c>
      <c r="AL76" s="38" t="s">
        <v>525</v>
      </c>
      <c r="AM76" s="37" t="s">
        <v>525</v>
      </c>
      <c r="AN76" s="12" t="s">
        <v>525</v>
      </c>
      <c r="AO76" s="12" t="s">
        <v>525</v>
      </c>
      <c r="AP76" s="12" t="s">
        <v>525</v>
      </c>
      <c r="AQ76" s="12" t="s">
        <v>525</v>
      </c>
      <c r="AR76" s="38" t="s">
        <v>525</v>
      </c>
      <c r="AS76" s="45" t="s">
        <v>525</v>
      </c>
      <c r="AT76" s="13" t="s">
        <v>525</v>
      </c>
      <c r="AU76" s="13" t="s">
        <v>525</v>
      </c>
      <c r="AV76" s="46" t="s">
        <v>525</v>
      </c>
      <c r="AW76" s="59" t="s">
        <v>525</v>
      </c>
      <c r="AX76" s="61" t="s">
        <v>525</v>
      </c>
      <c r="AY76" s="21"/>
      <c r="AZ76" s="92" t="s">
        <v>534</v>
      </c>
    </row>
    <row r="77" spans="1:52" ht="12">
      <c r="A77" s="12">
        <v>56</v>
      </c>
      <c r="B77" s="12" t="s">
        <v>350</v>
      </c>
      <c r="C77" s="12">
        <v>31647327</v>
      </c>
      <c r="D77" s="12">
        <v>31647371</v>
      </c>
      <c r="E77" s="17" t="s">
        <v>152</v>
      </c>
      <c r="F77" s="17" t="s">
        <v>31</v>
      </c>
      <c r="G77" s="16">
        <v>1</v>
      </c>
      <c r="H77" s="26" t="s">
        <v>351</v>
      </c>
      <c r="I77" s="12" t="s">
        <v>26</v>
      </c>
      <c r="J77" s="12" t="s">
        <v>33</v>
      </c>
      <c r="K77" s="51" t="s">
        <v>83</v>
      </c>
      <c r="L77" s="51" t="s">
        <v>36</v>
      </c>
      <c r="M77" s="21" t="s">
        <v>83</v>
      </c>
      <c r="N77" s="26" t="s">
        <v>351</v>
      </c>
      <c r="O77" s="87" t="s">
        <v>83</v>
      </c>
      <c r="P77" s="51" t="s">
        <v>35</v>
      </c>
      <c r="Q77" s="52" t="s">
        <v>351</v>
      </c>
      <c r="R77" s="51">
        <v>1</v>
      </c>
      <c r="S77" s="95">
        <v>0</v>
      </c>
      <c r="T77" s="96">
        <v>0</v>
      </c>
      <c r="U77" s="53" t="s">
        <v>534</v>
      </c>
      <c r="V77" s="54" t="s">
        <v>534</v>
      </c>
      <c r="W77" s="16" t="s">
        <v>534</v>
      </c>
      <c r="X77" s="54" t="s">
        <v>534</v>
      </c>
      <c r="Y77" s="16" t="s">
        <v>534</v>
      </c>
      <c r="Z77" s="55" t="s">
        <v>534</v>
      </c>
      <c r="AA77" s="53" t="s">
        <v>534</v>
      </c>
      <c r="AB77" s="54" t="s">
        <v>534</v>
      </c>
      <c r="AC77" s="16" t="s">
        <v>534</v>
      </c>
      <c r="AD77" s="54" t="s">
        <v>534</v>
      </c>
      <c r="AE77" s="16" t="s">
        <v>534</v>
      </c>
      <c r="AF77" s="55" t="s">
        <v>534</v>
      </c>
      <c r="AG77" s="53" t="s">
        <v>534</v>
      </c>
      <c r="AH77" s="54" t="s">
        <v>534</v>
      </c>
      <c r="AI77" s="16" t="s">
        <v>534</v>
      </c>
      <c r="AJ77" s="54" t="s">
        <v>534</v>
      </c>
      <c r="AK77" s="16" t="s">
        <v>534</v>
      </c>
      <c r="AL77" s="55" t="s">
        <v>534</v>
      </c>
      <c r="AM77" s="53" t="s">
        <v>534</v>
      </c>
      <c r="AN77" s="54" t="s">
        <v>534</v>
      </c>
      <c r="AO77" s="16" t="s">
        <v>534</v>
      </c>
      <c r="AP77" s="54" t="s">
        <v>534</v>
      </c>
      <c r="AQ77" s="16" t="s">
        <v>534</v>
      </c>
      <c r="AR77" s="55" t="s">
        <v>534</v>
      </c>
      <c r="AS77" s="59" t="s">
        <v>38</v>
      </c>
      <c r="AT77" s="60" t="s">
        <v>38</v>
      </c>
      <c r="AU77" s="60" t="s">
        <v>38</v>
      </c>
      <c r="AV77" s="61" t="s">
        <v>38</v>
      </c>
      <c r="AW77" s="59" t="s">
        <v>525</v>
      </c>
      <c r="AX77" s="61" t="s">
        <v>525</v>
      </c>
      <c r="AY77" s="21"/>
      <c r="AZ77" s="92" t="s">
        <v>534</v>
      </c>
    </row>
    <row r="78" spans="1:52" ht="12">
      <c r="A78" s="12">
        <v>57</v>
      </c>
      <c r="B78" s="12" t="s">
        <v>350</v>
      </c>
      <c r="C78" s="12">
        <v>45478103</v>
      </c>
      <c r="D78" s="12">
        <v>45478147</v>
      </c>
      <c r="E78" s="17" t="s">
        <v>152</v>
      </c>
      <c r="F78" s="17" t="s">
        <v>31</v>
      </c>
      <c r="G78" s="16">
        <v>1</v>
      </c>
      <c r="H78" s="26" t="s">
        <v>352</v>
      </c>
      <c r="I78" s="12" t="s">
        <v>26</v>
      </c>
      <c r="J78" s="12" t="s">
        <v>59</v>
      </c>
      <c r="K78" s="51" t="s">
        <v>354</v>
      </c>
      <c r="L78" s="51" t="s">
        <v>36</v>
      </c>
      <c r="M78" s="21" t="s">
        <v>353</v>
      </c>
      <c r="N78" s="26" t="s">
        <v>352</v>
      </c>
      <c r="O78" s="87" t="s">
        <v>353</v>
      </c>
      <c r="P78" s="51" t="s">
        <v>354</v>
      </c>
      <c r="Q78" s="52" t="s">
        <v>352</v>
      </c>
      <c r="R78" s="51" t="s">
        <v>265</v>
      </c>
      <c r="S78" s="95">
        <v>0</v>
      </c>
      <c r="T78" s="96">
        <v>0</v>
      </c>
      <c r="U78" s="53" t="s">
        <v>534</v>
      </c>
      <c r="V78" s="54" t="s">
        <v>534</v>
      </c>
      <c r="W78" s="16" t="s">
        <v>534</v>
      </c>
      <c r="X78" s="54" t="s">
        <v>534</v>
      </c>
      <c r="Y78" s="16" t="s">
        <v>534</v>
      </c>
      <c r="Z78" s="55" t="s">
        <v>534</v>
      </c>
      <c r="AA78" s="53" t="s">
        <v>534</v>
      </c>
      <c r="AB78" s="54" t="s">
        <v>534</v>
      </c>
      <c r="AC78" s="16" t="s">
        <v>534</v>
      </c>
      <c r="AD78" s="54" t="s">
        <v>534</v>
      </c>
      <c r="AE78" s="16" t="s">
        <v>534</v>
      </c>
      <c r="AF78" s="55" t="s">
        <v>534</v>
      </c>
      <c r="AG78" s="53" t="s">
        <v>534</v>
      </c>
      <c r="AH78" s="54" t="s">
        <v>534</v>
      </c>
      <c r="AI78" s="16" t="s">
        <v>534</v>
      </c>
      <c r="AJ78" s="54" t="s">
        <v>534</v>
      </c>
      <c r="AK78" s="16" t="s">
        <v>534</v>
      </c>
      <c r="AL78" s="55" t="s">
        <v>534</v>
      </c>
      <c r="AM78" s="53" t="s">
        <v>534</v>
      </c>
      <c r="AN78" s="54" t="s">
        <v>534</v>
      </c>
      <c r="AO78" s="16" t="s">
        <v>534</v>
      </c>
      <c r="AP78" s="54" t="s">
        <v>534</v>
      </c>
      <c r="AQ78" s="16" t="s">
        <v>534</v>
      </c>
      <c r="AR78" s="55" t="s">
        <v>534</v>
      </c>
      <c r="AS78" s="59" t="s">
        <v>38</v>
      </c>
      <c r="AT78" s="60" t="s">
        <v>38</v>
      </c>
      <c r="AU78" s="60" t="s">
        <v>38</v>
      </c>
      <c r="AV78" s="61" t="s">
        <v>38</v>
      </c>
      <c r="AW78" s="59" t="s">
        <v>355</v>
      </c>
      <c r="AX78" s="61" t="s">
        <v>356</v>
      </c>
      <c r="AY78" s="21"/>
      <c r="AZ78" s="92" t="s">
        <v>534</v>
      </c>
    </row>
    <row r="79" spans="1:52" ht="12">
      <c r="A79" s="12">
        <v>58</v>
      </c>
      <c r="B79" s="12" t="s">
        <v>350</v>
      </c>
      <c r="C79" s="12">
        <v>68606250</v>
      </c>
      <c r="D79" s="12">
        <v>68606309</v>
      </c>
      <c r="E79" s="17" t="s">
        <v>152</v>
      </c>
      <c r="F79" s="17" t="s">
        <v>31</v>
      </c>
      <c r="G79" s="16">
        <v>1</v>
      </c>
      <c r="H79" s="26" t="s">
        <v>357</v>
      </c>
      <c r="I79" s="12" t="s">
        <v>26</v>
      </c>
      <c r="J79" s="12" t="s">
        <v>59</v>
      </c>
      <c r="K79" s="51" t="s">
        <v>359</v>
      </c>
      <c r="L79" s="51" t="s">
        <v>36</v>
      </c>
      <c r="M79" s="21" t="s">
        <v>358</v>
      </c>
      <c r="N79" s="26" t="s">
        <v>357</v>
      </c>
      <c r="O79" s="87" t="s">
        <v>358</v>
      </c>
      <c r="P79" s="51" t="s">
        <v>359</v>
      </c>
      <c r="Q79" s="52" t="s">
        <v>357</v>
      </c>
      <c r="R79" s="51" t="s">
        <v>244</v>
      </c>
      <c r="S79" s="95">
        <v>0</v>
      </c>
      <c r="T79" s="96">
        <v>0</v>
      </c>
      <c r="U79" s="53" t="s">
        <v>534</v>
      </c>
      <c r="V79" s="54" t="s">
        <v>534</v>
      </c>
      <c r="W79" s="16" t="s">
        <v>534</v>
      </c>
      <c r="X79" s="54" t="s">
        <v>534</v>
      </c>
      <c r="Y79" s="16" t="s">
        <v>534</v>
      </c>
      <c r="Z79" s="55" t="s">
        <v>534</v>
      </c>
      <c r="AA79" s="53" t="s">
        <v>534</v>
      </c>
      <c r="AB79" s="54" t="s">
        <v>534</v>
      </c>
      <c r="AC79" s="16" t="s">
        <v>534</v>
      </c>
      <c r="AD79" s="54" t="s">
        <v>534</v>
      </c>
      <c r="AE79" s="16" t="s">
        <v>534</v>
      </c>
      <c r="AF79" s="55" t="s">
        <v>534</v>
      </c>
      <c r="AG79" s="53" t="s">
        <v>534</v>
      </c>
      <c r="AH79" s="54" t="s">
        <v>534</v>
      </c>
      <c r="AI79" s="16" t="s">
        <v>534</v>
      </c>
      <c r="AJ79" s="54" t="s">
        <v>534</v>
      </c>
      <c r="AK79" s="16" t="s">
        <v>534</v>
      </c>
      <c r="AL79" s="55" t="s">
        <v>534</v>
      </c>
      <c r="AM79" s="53" t="s">
        <v>534</v>
      </c>
      <c r="AN79" s="54" t="s">
        <v>534</v>
      </c>
      <c r="AO79" s="16" t="s">
        <v>534</v>
      </c>
      <c r="AP79" s="54" t="s">
        <v>534</v>
      </c>
      <c r="AQ79" s="16" t="s">
        <v>534</v>
      </c>
      <c r="AR79" s="55" t="s">
        <v>534</v>
      </c>
      <c r="AS79" s="59" t="s">
        <v>38</v>
      </c>
      <c r="AT79" s="60" t="s">
        <v>38</v>
      </c>
      <c r="AU79" s="60" t="s">
        <v>38</v>
      </c>
      <c r="AV79" s="61" t="s">
        <v>38</v>
      </c>
      <c r="AW79" s="59" t="s">
        <v>360</v>
      </c>
      <c r="AX79" s="61" t="s">
        <v>361</v>
      </c>
      <c r="AY79" s="21"/>
      <c r="AZ79" s="92" t="s">
        <v>534</v>
      </c>
    </row>
    <row r="80" spans="1:52" ht="12">
      <c r="A80" s="12">
        <v>59</v>
      </c>
      <c r="B80" s="12" t="s">
        <v>350</v>
      </c>
      <c r="C80" s="12">
        <v>85984629</v>
      </c>
      <c r="D80" s="12">
        <v>85984688</v>
      </c>
      <c r="E80" s="17" t="s">
        <v>152</v>
      </c>
      <c r="F80" s="17" t="s">
        <v>31</v>
      </c>
      <c r="G80" s="16">
        <v>1</v>
      </c>
      <c r="H80" s="26" t="s">
        <v>362</v>
      </c>
      <c r="I80" s="12" t="s">
        <v>26</v>
      </c>
      <c r="J80" s="12" t="s">
        <v>59</v>
      </c>
      <c r="K80" s="51" t="s">
        <v>83</v>
      </c>
      <c r="L80" s="51" t="s">
        <v>36</v>
      </c>
      <c r="M80" s="21" t="s">
        <v>363</v>
      </c>
      <c r="N80" s="26" t="s">
        <v>362</v>
      </c>
      <c r="O80" s="87" t="s">
        <v>363</v>
      </c>
      <c r="P80" s="51" t="s">
        <v>35</v>
      </c>
      <c r="Q80" s="52" t="s">
        <v>362</v>
      </c>
      <c r="R80" s="51" t="s">
        <v>37</v>
      </c>
      <c r="S80" s="95">
        <v>0</v>
      </c>
      <c r="T80" s="96">
        <v>0</v>
      </c>
      <c r="U80" s="53" t="s">
        <v>534</v>
      </c>
      <c r="V80" s="54" t="s">
        <v>534</v>
      </c>
      <c r="W80" s="16" t="s">
        <v>534</v>
      </c>
      <c r="X80" s="54" t="s">
        <v>534</v>
      </c>
      <c r="Y80" s="16" t="s">
        <v>534</v>
      </c>
      <c r="Z80" s="55" t="s">
        <v>534</v>
      </c>
      <c r="AA80" s="53" t="s">
        <v>534</v>
      </c>
      <c r="AB80" s="54" t="s">
        <v>534</v>
      </c>
      <c r="AC80" s="16" t="s">
        <v>534</v>
      </c>
      <c r="AD80" s="54" t="s">
        <v>534</v>
      </c>
      <c r="AE80" s="16" t="s">
        <v>534</v>
      </c>
      <c r="AF80" s="55" t="s">
        <v>534</v>
      </c>
      <c r="AG80" s="53" t="s">
        <v>534</v>
      </c>
      <c r="AH80" s="54" t="s">
        <v>534</v>
      </c>
      <c r="AI80" s="16" t="s">
        <v>534</v>
      </c>
      <c r="AJ80" s="54" t="s">
        <v>534</v>
      </c>
      <c r="AK80" s="16" t="s">
        <v>534</v>
      </c>
      <c r="AL80" s="55" t="s">
        <v>534</v>
      </c>
      <c r="AM80" s="53" t="s">
        <v>534</v>
      </c>
      <c r="AN80" s="54" t="s">
        <v>534</v>
      </c>
      <c r="AO80" s="16" t="s">
        <v>534</v>
      </c>
      <c r="AP80" s="54" t="s">
        <v>534</v>
      </c>
      <c r="AQ80" s="16" t="s">
        <v>534</v>
      </c>
      <c r="AR80" s="55" t="s">
        <v>534</v>
      </c>
      <c r="AS80" s="59" t="s">
        <v>38</v>
      </c>
      <c r="AT80" s="60" t="s">
        <v>38</v>
      </c>
      <c r="AU80" s="60" t="s">
        <v>38</v>
      </c>
      <c r="AV80" s="61" t="s">
        <v>38</v>
      </c>
      <c r="AW80" s="59" t="s">
        <v>364</v>
      </c>
      <c r="AX80" s="61" t="s">
        <v>365</v>
      </c>
      <c r="AY80" s="21"/>
      <c r="AZ80" s="92" t="s">
        <v>534</v>
      </c>
    </row>
    <row r="81" spans="1:52" ht="12">
      <c r="A81" s="12">
        <v>60</v>
      </c>
      <c r="B81" s="12" t="s">
        <v>350</v>
      </c>
      <c r="C81" s="12">
        <v>98523679</v>
      </c>
      <c r="D81" s="12">
        <v>98693465</v>
      </c>
      <c r="E81" s="17" t="s">
        <v>39</v>
      </c>
      <c r="F81" s="17" t="s">
        <v>40</v>
      </c>
      <c r="G81" s="16">
        <v>1</v>
      </c>
      <c r="H81" s="26" t="s">
        <v>366</v>
      </c>
      <c r="I81" s="12" t="s">
        <v>690</v>
      </c>
      <c r="J81" s="12" t="s">
        <v>691</v>
      </c>
      <c r="K81" s="51" t="s">
        <v>83</v>
      </c>
      <c r="L81" s="51" t="s">
        <v>44</v>
      </c>
      <c r="M81" s="21" t="s">
        <v>367</v>
      </c>
      <c r="N81" s="26" t="s">
        <v>368</v>
      </c>
      <c r="O81" s="87" t="s">
        <v>83</v>
      </c>
      <c r="P81" s="51" t="s">
        <v>35</v>
      </c>
      <c r="Q81" s="52" t="s">
        <v>368</v>
      </c>
      <c r="R81" s="62" t="s">
        <v>692</v>
      </c>
      <c r="S81" s="97">
        <v>1</v>
      </c>
      <c r="T81" s="99">
        <v>0</v>
      </c>
      <c r="U81" s="53">
        <v>57</v>
      </c>
      <c r="V81" s="54">
        <v>98.3</v>
      </c>
      <c r="W81" s="16">
        <v>152</v>
      </c>
      <c r="X81" s="54">
        <v>98.7</v>
      </c>
      <c r="Y81" s="16">
        <v>54</v>
      </c>
      <c r="Z81" s="55">
        <v>91.5</v>
      </c>
      <c r="AA81" s="53">
        <v>1</v>
      </c>
      <c r="AB81" s="54">
        <v>1.7</v>
      </c>
      <c r="AC81" s="16">
        <v>2</v>
      </c>
      <c r="AD81" s="54">
        <v>1.3</v>
      </c>
      <c r="AE81" s="16">
        <v>5</v>
      </c>
      <c r="AF81" s="55">
        <v>8.5</v>
      </c>
      <c r="AG81" s="53" t="s">
        <v>534</v>
      </c>
      <c r="AH81" s="54" t="s">
        <v>534</v>
      </c>
      <c r="AI81" s="16" t="s">
        <v>534</v>
      </c>
      <c r="AJ81" s="54" t="s">
        <v>534</v>
      </c>
      <c r="AK81" s="16" t="s">
        <v>534</v>
      </c>
      <c r="AL81" s="55" t="s">
        <v>534</v>
      </c>
      <c r="AM81" s="53" t="s">
        <v>534</v>
      </c>
      <c r="AN81" s="54" t="s">
        <v>534</v>
      </c>
      <c r="AO81" s="16" t="s">
        <v>534</v>
      </c>
      <c r="AP81" s="54" t="s">
        <v>534</v>
      </c>
      <c r="AQ81" s="16" t="s">
        <v>534</v>
      </c>
      <c r="AR81" s="55" t="s">
        <v>534</v>
      </c>
      <c r="AS81" s="59">
        <v>0.01781404</v>
      </c>
      <c r="AT81" s="60">
        <v>0.2066278</v>
      </c>
      <c r="AU81" s="60">
        <v>1</v>
      </c>
      <c r="AV81" s="61">
        <v>0.01854754</v>
      </c>
      <c r="AW81" s="59" t="s">
        <v>525</v>
      </c>
      <c r="AX81" s="61" t="s">
        <v>525</v>
      </c>
      <c r="AY81" s="21"/>
      <c r="AZ81" s="92" t="s">
        <v>534</v>
      </c>
    </row>
    <row r="82" spans="1:52" ht="12">
      <c r="A82" s="12">
        <v>60</v>
      </c>
      <c r="B82" s="12" t="s">
        <v>350</v>
      </c>
      <c r="C82" s="12">
        <v>98523679</v>
      </c>
      <c r="D82" s="12">
        <v>98693465</v>
      </c>
      <c r="E82" s="17" t="s">
        <v>39</v>
      </c>
      <c r="F82" s="17" t="s">
        <v>40</v>
      </c>
      <c r="G82" s="16">
        <v>1</v>
      </c>
      <c r="H82" s="26" t="s">
        <v>366</v>
      </c>
      <c r="I82" s="12" t="s">
        <v>26</v>
      </c>
      <c r="J82" s="12" t="s">
        <v>59</v>
      </c>
      <c r="K82" s="51" t="s">
        <v>83</v>
      </c>
      <c r="L82" s="51" t="s">
        <v>44</v>
      </c>
      <c r="M82" s="21" t="s">
        <v>367</v>
      </c>
      <c r="N82" s="26" t="s">
        <v>369</v>
      </c>
      <c r="O82" s="87" t="s">
        <v>367</v>
      </c>
      <c r="P82" s="51" t="s">
        <v>35</v>
      </c>
      <c r="Q82" s="52" t="s">
        <v>369</v>
      </c>
      <c r="R82" s="51" t="s">
        <v>90</v>
      </c>
      <c r="S82" s="95">
        <v>0</v>
      </c>
      <c r="T82" s="96">
        <v>0</v>
      </c>
      <c r="U82" s="53" t="s">
        <v>534</v>
      </c>
      <c r="V82" s="54" t="s">
        <v>534</v>
      </c>
      <c r="W82" s="16" t="s">
        <v>534</v>
      </c>
      <c r="X82" s="54" t="s">
        <v>534</v>
      </c>
      <c r="Y82" s="16" t="s">
        <v>534</v>
      </c>
      <c r="Z82" s="55" t="s">
        <v>534</v>
      </c>
      <c r="AA82" s="53" t="s">
        <v>534</v>
      </c>
      <c r="AB82" s="54" t="s">
        <v>534</v>
      </c>
      <c r="AC82" s="16" t="s">
        <v>534</v>
      </c>
      <c r="AD82" s="54" t="s">
        <v>534</v>
      </c>
      <c r="AE82" s="16" t="s">
        <v>534</v>
      </c>
      <c r="AF82" s="55" t="s">
        <v>534</v>
      </c>
      <c r="AG82" s="53" t="s">
        <v>534</v>
      </c>
      <c r="AH82" s="54" t="s">
        <v>534</v>
      </c>
      <c r="AI82" s="16" t="s">
        <v>534</v>
      </c>
      <c r="AJ82" s="54" t="s">
        <v>534</v>
      </c>
      <c r="AK82" s="16" t="s">
        <v>534</v>
      </c>
      <c r="AL82" s="55" t="s">
        <v>534</v>
      </c>
      <c r="AM82" s="53" t="s">
        <v>534</v>
      </c>
      <c r="AN82" s="54" t="s">
        <v>534</v>
      </c>
      <c r="AO82" s="16" t="s">
        <v>534</v>
      </c>
      <c r="AP82" s="54" t="s">
        <v>534</v>
      </c>
      <c r="AQ82" s="16" t="s">
        <v>534</v>
      </c>
      <c r="AR82" s="55" t="s">
        <v>534</v>
      </c>
      <c r="AS82" s="59" t="s">
        <v>38</v>
      </c>
      <c r="AT82" s="60" t="s">
        <v>38</v>
      </c>
      <c r="AU82" s="60" t="s">
        <v>38</v>
      </c>
      <c r="AV82" s="61" t="s">
        <v>38</v>
      </c>
      <c r="AW82" s="59" t="s">
        <v>370</v>
      </c>
      <c r="AX82" s="61" t="s">
        <v>371</v>
      </c>
      <c r="AY82" s="21"/>
      <c r="AZ82" s="92" t="s">
        <v>534</v>
      </c>
    </row>
    <row r="83" spans="1:52" ht="12">
      <c r="A83" s="12">
        <v>61</v>
      </c>
      <c r="B83" s="12" t="s">
        <v>372</v>
      </c>
      <c r="C83" s="12">
        <v>11266887</v>
      </c>
      <c r="D83" s="12">
        <v>11266946</v>
      </c>
      <c r="E83" s="17" t="s">
        <v>152</v>
      </c>
      <c r="F83" s="17" t="s">
        <v>31</v>
      </c>
      <c r="G83" s="16">
        <v>1</v>
      </c>
      <c r="H83" s="26" t="s">
        <v>373</v>
      </c>
      <c r="I83" s="12" t="s">
        <v>26</v>
      </c>
      <c r="J83" s="12" t="s">
        <v>33</v>
      </c>
      <c r="K83" s="51" t="s">
        <v>232</v>
      </c>
      <c r="L83" s="51" t="s">
        <v>36</v>
      </c>
      <c r="M83" s="21" t="s">
        <v>231</v>
      </c>
      <c r="N83" s="26" t="s">
        <v>373</v>
      </c>
      <c r="O83" s="87" t="s">
        <v>231</v>
      </c>
      <c r="P83" s="51" t="s">
        <v>232</v>
      </c>
      <c r="Q83" s="52" t="s">
        <v>373</v>
      </c>
      <c r="R83" s="51">
        <v>1</v>
      </c>
      <c r="S83" s="95">
        <v>0</v>
      </c>
      <c r="T83" s="96">
        <v>0</v>
      </c>
      <c r="U83" s="53" t="s">
        <v>534</v>
      </c>
      <c r="V83" s="54" t="s">
        <v>534</v>
      </c>
      <c r="W83" s="16" t="s">
        <v>534</v>
      </c>
      <c r="X83" s="54" t="s">
        <v>534</v>
      </c>
      <c r="Y83" s="16" t="s">
        <v>534</v>
      </c>
      <c r="Z83" s="55" t="s">
        <v>534</v>
      </c>
      <c r="AA83" s="53" t="s">
        <v>534</v>
      </c>
      <c r="AB83" s="54" t="s">
        <v>534</v>
      </c>
      <c r="AC83" s="16" t="s">
        <v>534</v>
      </c>
      <c r="AD83" s="54" t="s">
        <v>534</v>
      </c>
      <c r="AE83" s="16" t="s">
        <v>534</v>
      </c>
      <c r="AF83" s="55" t="s">
        <v>534</v>
      </c>
      <c r="AG83" s="53" t="s">
        <v>534</v>
      </c>
      <c r="AH83" s="54" t="s">
        <v>534</v>
      </c>
      <c r="AI83" s="16" t="s">
        <v>534</v>
      </c>
      <c r="AJ83" s="54" t="s">
        <v>534</v>
      </c>
      <c r="AK83" s="16" t="s">
        <v>534</v>
      </c>
      <c r="AL83" s="55" t="s">
        <v>534</v>
      </c>
      <c r="AM83" s="53" t="s">
        <v>534</v>
      </c>
      <c r="AN83" s="54" t="s">
        <v>534</v>
      </c>
      <c r="AO83" s="16" t="s">
        <v>534</v>
      </c>
      <c r="AP83" s="54" t="s">
        <v>534</v>
      </c>
      <c r="AQ83" s="16" t="s">
        <v>534</v>
      </c>
      <c r="AR83" s="55" t="s">
        <v>534</v>
      </c>
      <c r="AS83" s="59" t="s">
        <v>38</v>
      </c>
      <c r="AT83" s="60" t="s">
        <v>38</v>
      </c>
      <c r="AU83" s="60" t="s">
        <v>38</v>
      </c>
      <c r="AV83" s="61" t="s">
        <v>38</v>
      </c>
      <c r="AW83" s="59" t="s">
        <v>233</v>
      </c>
      <c r="AX83" s="61" t="s">
        <v>374</v>
      </c>
      <c r="AY83" s="21"/>
      <c r="AZ83" s="92" t="s">
        <v>534</v>
      </c>
    </row>
    <row r="84" spans="1:52" ht="12">
      <c r="A84" s="12">
        <v>62</v>
      </c>
      <c r="B84" s="12" t="s">
        <v>372</v>
      </c>
      <c r="C84" s="12">
        <v>28306229</v>
      </c>
      <c r="D84" s="12">
        <v>28306288</v>
      </c>
      <c r="E84" s="17" t="s">
        <v>152</v>
      </c>
      <c r="F84" s="17" t="s">
        <v>31</v>
      </c>
      <c r="G84" s="16">
        <v>1</v>
      </c>
      <c r="H84" s="26" t="s">
        <v>375</v>
      </c>
      <c r="I84" s="12" t="s">
        <v>26</v>
      </c>
      <c r="J84" s="12" t="s">
        <v>59</v>
      </c>
      <c r="K84" s="51" t="s">
        <v>83</v>
      </c>
      <c r="L84" s="51" t="s">
        <v>36</v>
      </c>
      <c r="M84" s="21" t="s">
        <v>376</v>
      </c>
      <c r="N84" s="26" t="s">
        <v>375</v>
      </c>
      <c r="O84" s="87" t="s">
        <v>376</v>
      </c>
      <c r="P84" s="51" t="s">
        <v>35</v>
      </c>
      <c r="Q84" s="52" t="s">
        <v>375</v>
      </c>
      <c r="R84" s="51" t="s">
        <v>76</v>
      </c>
      <c r="S84" s="95">
        <v>0</v>
      </c>
      <c r="T84" s="96">
        <v>0</v>
      </c>
      <c r="U84" s="53" t="s">
        <v>534</v>
      </c>
      <c r="V84" s="54" t="s">
        <v>534</v>
      </c>
      <c r="W84" s="16" t="s">
        <v>534</v>
      </c>
      <c r="X84" s="54" t="s">
        <v>534</v>
      </c>
      <c r="Y84" s="16" t="s">
        <v>534</v>
      </c>
      <c r="Z84" s="55" t="s">
        <v>534</v>
      </c>
      <c r="AA84" s="53" t="s">
        <v>534</v>
      </c>
      <c r="AB84" s="54" t="s">
        <v>534</v>
      </c>
      <c r="AC84" s="16" t="s">
        <v>534</v>
      </c>
      <c r="AD84" s="54" t="s">
        <v>534</v>
      </c>
      <c r="AE84" s="16" t="s">
        <v>534</v>
      </c>
      <c r="AF84" s="55" t="s">
        <v>534</v>
      </c>
      <c r="AG84" s="53" t="s">
        <v>534</v>
      </c>
      <c r="AH84" s="54" t="s">
        <v>534</v>
      </c>
      <c r="AI84" s="16" t="s">
        <v>534</v>
      </c>
      <c r="AJ84" s="54" t="s">
        <v>534</v>
      </c>
      <c r="AK84" s="16" t="s">
        <v>534</v>
      </c>
      <c r="AL84" s="55" t="s">
        <v>534</v>
      </c>
      <c r="AM84" s="53" t="s">
        <v>534</v>
      </c>
      <c r="AN84" s="54" t="s">
        <v>534</v>
      </c>
      <c r="AO84" s="16" t="s">
        <v>534</v>
      </c>
      <c r="AP84" s="54" t="s">
        <v>534</v>
      </c>
      <c r="AQ84" s="16" t="s">
        <v>534</v>
      </c>
      <c r="AR84" s="55" t="s">
        <v>534</v>
      </c>
      <c r="AS84" s="59" t="s">
        <v>38</v>
      </c>
      <c r="AT84" s="60" t="s">
        <v>38</v>
      </c>
      <c r="AU84" s="60" t="s">
        <v>38</v>
      </c>
      <c r="AV84" s="61" t="s">
        <v>38</v>
      </c>
      <c r="AW84" s="59" t="s">
        <v>377</v>
      </c>
      <c r="AX84" s="61" t="s">
        <v>378</v>
      </c>
      <c r="AY84" s="21"/>
      <c r="AZ84" s="92" t="s">
        <v>534</v>
      </c>
    </row>
    <row r="85" spans="1:52" ht="12">
      <c r="A85" s="12">
        <v>63</v>
      </c>
      <c r="B85" s="12" t="s">
        <v>372</v>
      </c>
      <c r="C85" s="12">
        <v>66952782</v>
      </c>
      <c r="D85" s="12">
        <v>66952827</v>
      </c>
      <c r="E85" s="17" t="s">
        <v>152</v>
      </c>
      <c r="F85" s="17" t="s">
        <v>31</v>
      </c>
      <c r="G85" s="16">
        <v>1</v>
      </c>
      <c r="H85" s="26" t="s">
        <v>379</v>
      </c>
      <c r="I85" s="12" t="s">
        <v>26</v>
      </c>
      <c r="J85" s="12" t="s">
        <v>33</v>
      </c>
      <c r="K85" s="51" t="s">
        <v>83</v>
      </c>
      <c r="L85" s="51" t="s">
        <v>36</v>
      </c>
      <c r="M85" s="21" t="s">
        <v>380</v>
      </c>
      <c r="N85" s="26" t="s">
        <v>379</v>
      </c>
      <c r="O85" s="87" t="s">
        <v>380</v>
      </c>
      <c r="P85" s="51" t="s">
        <v>35</v>
      </c>
      <c r="Q85" s="52" t="s">
        <v>379</v>
      </c>
      <c r="R85" s="51">
        <v>1</v>
      </c>
      <c r="S85" s="95">
        <v>0</v>
      </c>
      <c r="T85" s="96">
        <v>0</v>
      </c>
      <c r="U85" s="53" t="s">
        <v>534</v>
      </c>
      <c r="V85" s="54" t="s">
        <v>534</v>
      </c>
      <c r="W85" s="16" t="s">
        <v>534</v>
      </c>
      <c r="X85" s="54" t="s">
        <v>534</v>
      </c>
      <c r="Y85" s="16" t="s">
        <v>534</v>
      </c>
      <c r="Z85" s="55" t="s">
        <v>534</v>
      </c>
      <c r="AA85" s="53" t="s">
        <v>534</v>
      </c>
      <c r="AB85" s="54" t="s">
        <v>534</v>
      </c>
      <c r="AC85" s="16" t="s">
        <v>534</v>
      </c>
      <c r="AD85" s="54" t="s">
        <v>534</v>
      </c>
      <c r="AE85" s="16" t="s">
        <v>534</v>
      </c>
      <c r="AF85" s="55" t="s">
        <v>534</v>
      </c>
      <c r="AG85" s="53" t="s">
        <v>534</v>
      </c>
      <c r="AH85" s="54" t="s">
        <v>534</v>
      </c>
      <c r="AI85" s="16" t="s">
        <v>534</v>
      </c>
      <c r="AJ85" s="54" t="s">
        <v>534</v>
      </c>
      <c r="AK85" s="16" t="s">
        <v>534</v>
      </c>
      <c r="AL85" s="55" t="s">
        <v>534</v>
      </c>
      <c r="AM85" s="53" t="s">
        <v>534</v>
      </c>
      <c r="AN85" s="54" t="s">
        <v>534</v>
      </c>
      <c r="AO85" s="16" t="s">
        <v>534</v>
      </c>
      <c r="AP85" s="54" t="s">
        <v>534</v>
      </c>
      <c r="AQ85" s="16" t="s">
        <v>534</v>
      </c>
      <c r="AR85" s="55" t="s">
        <v>534</v>
      </c>
      <c r="AS85" s="59" t="s">
        <v>38</v>
      </c>
      <c r="AT85" s="60" t="s">
        <v>38</v>
      </c>
      <c r="AU85" s="60" t="s">
        <v>38</v>
      </c>
      <c r="AV85" s="61" t="s">
        <v>38</v>
      </c>
      <c r="AW85" s="59" t="s">
        <v>381</v>
      </c>
      <c r="AX85" s="61" t="s">
        <v>382</v>
      </c>
      <c r="AY85" s="21"/>
      <c r="AZ85" s="92" t="s">
        <v>534</v>
      </c>
    </row>
    <row r="86" spans="1:52" ht="12">
      <c r="A86" s="12">
        <v>64</v>
      </c>
      <c r="B86" s="12" t="s">
        <v>383</v>
      </c>
      <c r="C86" s="12">
        <v>11109562</v>
      </c>
      <c r="D86" s="12">
        <v>11113235</v>
      </c>
      <c r="E86" s="17" t="s">
        <v>272</v>
      </c>
      <c r="F86" s="17" t="s">
        <v>31</v>
      </c>
      <c r="G86" s="16">
        <v>2</v>
      </c>
      <c r="H86" s="26" t="s">
        <v>384</v>
      </c>
      <c r="I86" s="12" t="s">
        <v>58</v>
      </c>
      <c r="J86" s="12" t="s">
        <v>59</v>
      </c>
      <c r="K86" s="51" t="s">
        <v>386</v>
      </c>
      <c r="L86" s="51" t="s">
        <v>44</v>
      </c>
      <c r="M86" s="21" t="s">
        <v>385</v>
      </c>
      <c r="N86" s="26" t="s">
        <v>387</v>
      </c>
      <c r="O86" s="87" t="s">
        <v>388</v>
      </c>
      <c r="P86" s="51" t="s">
        <v>386</v>
      </c>
      <c r="Q86" s="52" t="s">
        <v>387</v>
      </c>
      <c r="R86" s="62" t="s">
        <v>389</v>
      </c>
      <c r="S86" s="97">
        <v>1</v>
      </c>
      <c r="T86" s="99">
        <v>1</v>
      </c>
      <c r="U86" s="53">
        <v>14</v>
      </c>
      <c r="V86" s="54">
        <v>24.1</v>
      </c>
      <c r="W86" s="16">
        <v>9</v>
      </c>
      <c r="X86" s="54">
        <v>5.9</v>
      </c>
      <c r="Y86" s="16">
        <v>6</v>
      </c>
      <c r="Z86" s="55">
        <v>10.2</v>
      </c>
      <c r="AA86" s="53">
        <v>33</v>
      </c>
      <c r="AB86" s="54">
        <v>56.9</v>
      </c>
      <c r="AC86" s="16">
        <v>48</v>
      </c>
      <c r="AD86" s="54">
        <v>31.4</v>
      </c>
      <c r="AE86" s="16">
        <v>31</v>
      </c>
      <c r="AF86" s="55">
        <v>52.5</v>
      </c>
      <c r="AG86" s="53">
        <v>11</v>
      </c>
      <c r="AH86" s="54">
        <v>19</v>
      </c>
      <c r="AI86" s="16">
        <v>96</v>
      </c>
      <c r="AJ86" s="54">
        <v>62.7</v>
      </c>
      <c r="AK86" s="16">
        <v>22</v>
      </c>
      <c r="AL86" s="55">
        <v>37.3</v>
      </c>
      <c r="AM86" s="53" t="s">
        <v>534</v>
      </c>
      <c r="AN86" s="54" t="s">
        <v>534</v>
      </c>
      <c r="AO86" s="16" t="s">
        <v>534</v>
      </c>
      <c r="AP86" s="54" t="s">
        <v>534</v>
      </c>
      <c r="AQ86" s="16" t="s">
        <v>534</v>
      </c>
      <c r="AR86" s="55" t="s">
        <v>534</v>
      </c>
      <c r="AS86" s="59">
        <v>3.38766136344849E-08</v>
      </c>
      <c r="AT86" s="60">
        <v>0.0338822679988796</v>
      </c>
      <c r="AU86" s="60">
        <v>6.59018621420718E-09</v>
      </c>
      <c r="AV86" s="61">
        <v>0.0031056618455406</v>
      </c>
      <c r="AW86" s="59" t="s">
        <v>390</v>
      </c>
      <c r="AX86" s="61" t="s">
        <v>391</v>
      </c>
      <c r="AY86" s="21"/>
      <c r="AZ86" s="92" t="s">
        <v>534</v>
      </c>
    </row>
    <row r="87" spans="1:52" ht="12">
      <c r="A87" s="12">
        <v>64</v>
      </c>
      <c r="B87" s="12" t="s">
        <v>383</v>
      </c>
      <c r="C87" s="12">
        <v>11109562</v>
      </c>
      <c r="D87" s="12">
        <v>11113235</v>
      </c>
      <c r="E87" s="17" t="s">
        <v>272</v>
      </c>
      <c r="F87" s="17" t="s">
        <v>31</v>
      </c>
      <c r="G87" s="16">
        <v>2</v>
      </c>
      <c r="H87" s="26" t="s">
        <v>384</v>
      </c>
      <c r="I87" s="12" t="s">
        <v>58</v>
      </c>
      <c r="J87" s="12" t="s">
        <v>59</v>
      </c>
      <c r="K87" s="51" t="s">
        <v>386</v>
      </c>
      <c r="L87" s="51" t="s">
        <v>44</v>
      </c>
      <c r="M87" s="21" t="s">
        <v>385</v>
      </c>
      <c r="N87" s="26" t="s">
        <v>392</v>
      </c>
      <c r="O87" s="87" t="s">
        <v>388</v>
      </c>
      <c r="P87" s="51" t="s">
        <v>386</v>
      </c>
      <c r="Q87" s="52" t="s">
        <v>392</v>
      </c>
      <c r="R87" s="68" t="s">
        <v>393</v>
      </c>
      <c r="S87" s="97">
        <v>1</v>
      </c>
      <c r="T87" s="99">
        <v>1</v>
      </c>
      <c r="U87" s="53">
        <v>36</v>
      </c>
      <c r="V87" s="54">
        <f>U87/(U87+AA87+AG87)</f>
        <v>0.6206896551724138</v>
      </c>
      <c r="W87" s="16">
        <v>9</v>
      </c>
      <c r="X87" s="54">
        <f>W87/(W87+AC87+AI87)</f>
        <v>0.058823529411764705</v>
      </c>
      <c r="Y87" s="16">
        <v>50</v>
      </c>
      <c r="Z87" s="55">
        <f>Y87/(Y87+AE87+AK87)</f>
        <v>0.819672131147541</v>
      </c>
      <c r="AA87" s="53">
        <v>20</v>
      </c>
      <c r="AB87" s="54">
        <f>AA87/(U87+AA87+AG87)</f>
        <v>0.3448275862068966</v>
      </c>
      <c r="AC87" s="16">
        <v>84</v>
      </c>
      <c r="AD87" s="54">
        <f>AC87/(W87+AC87+AI87)</f>
        <v>0.5490196078431373</v>
      </c>
      <c r="AE87" s="16">
        <v>9</v>
      </c>
      <c r="AF87" s="55">
        <f>AE87/(Y87+AE87+AK87)</f>
        <v>0.14754098360655737</v>
      </c>
      <c r="AG87" s="53">
        <v>2</v>
      </c>
      <c r="AH87" s="54">
        <f>AG87/(U87+AA87+AG87)</f>
        <v>0.034482758620689655</v>
      </c>
      <c r="AI87" s="16">
        <v>60</v>
      </c>
      <c r="AJ87" s="54">
        <f>AI87/(W87+AC87+AI87)</f>
        <v>0.39215686274509803</v>
      </c>
      <c r="AK87" s="16">
        <v>2</v>
      </c>
      <c r="AL87" s="55">
        <f>AK87/(Y87+AE87+AK87)</f>
        <v>0.03278688524590164</v>
      </c>
      <c r="AM87" s="53" t="s">
        <v>534</v>
      </c>
      <c r="AN87" s="54" t="s">
        <v>534</v>
      </c>
      <c r="AO87" s="16" t="s">
        <v>534</v>
      </c>
      <c r="AP87" s="54" t="s">
        <v>534</v>
      </c>
      <c r="AQ87" s="16" t="s">
        <v>534</v>
      </c>
      <c r="AR87" s="55" t="s">
        <v>534</v>
      </c>
      <c r="AS87" s="63">
        <v>1.56316901860981E-29</v>
      </c>
      <c r="AT87" s="64">
        <v>0.0205052382024974</v>
      </c>
      <c r="AU87" s="64">
        <v>2.18802579206114E-19</v>
      </c>
      <c r="AV87" s="65">
        <v>4.8316555011002E-30</v>
      </c>
      <c r="AW87" s="59" t="s">
        <v>390</v>
      </c>
      <c r="AX87" s="61" t="s">
        <v>391</v>
      </c>
      <c r="AY87" s="21"/>
      <c r="AZ87" s="92" t="s">
        <v>693</v>
      </c>
    </row>
    <row r="88" spans="1:52" ht="12">
      <c r="A88" s="12">
        <v>65</v>
      </c>
      <c r="B88" s="12" t="s">
        <v>383</v>
      </c>
      <c r="C88" s="12">
        <v>32930628</v>
      </c>
      <c r="D88" s="12">
        <v>32930687</v>
      </c>
      <c r="E88" s="17" t="s">
        <v>152</v>
      </c>
      <c r="F88" s="17" t="s">
        <v>31</v>
      </c>
      <c r="G88" s="16">
        <v>1</v>
      </c>
      <c r="H88" s="26" t="s">
        <v>394</v>
      </c>
      <c r="I88" s="12" t="s">
        <v>25</v>
      </c>
      <c r="J88" s="12" t="s">
        <v>33</v>
      </c>
      <c r="K88" s="51" t="s">
        <v>83</v>
      </c>
      <c r="L88" s="51" t="s">
        <v>36</v>
      </c>
      <c r="M88" s="21" t="s">
        <v>83</v>
      </c>
      <c r="N88" s="26" t="s">
        <v>670</v>
      </c>
      <c r="O88" s="87" t="s">
        <v>669</v>
      </c>
      <c r="P88" s="12" t="s">
        <v>525</v>
      </c>
      <c r="Q88" s="12" t="s">
        <v>525</v>
      </c>
      <c r="R88" s="12" t="s">
        <v>525</v>
      </c>
      <c r="S88" s="37" t="s">
        <v>525</v>
      </c>
      <c r="T88" s="38" t="s">
        <v>525</v>
      </c>
      <c r="U88" s="37" t="s">
        <v>525</v>
      </c>
      <c r="V88" s="12" t="s">
        <v>525</v>
      </c>
      <c r="W88" s="12" t="s">
        <v>525</v>
      </c>
      <c r="X88" s="12" t="s">
        <v>525</v>
      </c>
      <c r="Y88" s="12" t="s">
        <v>525</v>
      </c>
      <c r="Z88" s="38" t="s">
        <v>525</v>
      </c>
      <c r="AA88" s="37" t="s">
        <v>525</v>
      </c>
      <c r="AB88" s="12" t="s">
        <v>525</v>
      </c>
      <c r="AC88" s="12" t="s">
        <v>525</v>
      </c>
      <c r="AD88" s="12" t="s">
        <v>525</v>
      </c>
      <c r="AE88" s="12" t="s">
        <v>525</v>
      </c>
      <c r="AF88" s="38" t="s">
        <v>525</v>
      </c>
      <c r="AG88" s="37" t="s">
        <v>525</v>
      </c>
      <c r="AH88" s="12" t="s">
        <v>525</v>
      </c>
      <c r="AI88" s="12" t="s">
        <v>525</v>
      </c>
      <c r="AJ88" s="12" t="s">
        <v>525</v>
      </c>
      <c r="AK88" s="12" t="s">
        <v>525</v>
      </c>
      <c r="AL88" s="38" t="s">
        <v>525</v>
      </c>
      <c r="AM88" s="37" t="s">
        <v>525</v>
      </c>
      <c r="AN88" s="12" t="s">
        <v>525</v>
      </c>
      <c r="AO88" s="12" t="s">
        <v>525</v>
      </c>
      <c r="AP88" s="12" t="s">
        <v>525</v>
      </c>
      <c r="AQ88" s="12" t="s">
        <v>525</v>
      </c>
      <c r="AR88" s="38" t="s">
        <v>525</v>
      </c>
      <c r="AS88" s="45" t="s">
        <v>525</v>
      </c>
      <c r="AT88" s="13" t="s">
        <v>525</v>
      </c>
      <c r="AU88" s="13" t="s">
        <v>525</v>
      </c>
      <c r="AV88" s="46" t="s">
        <v>525</v>
      </c>
      <c r="AW88" s="59" t="s">
        <v>525</v>
      </c>
      <c r="AX88" s="61" t="s">
        <v>525</v>
      </c>
      <c r="AY88" s="21"/>
      <c r="AZ88" s="92" t="s">
        <v>534</v>
      </c>
    </row>
    <row r="89" spans="1:52" ht="12">
      <c r="A89" s="12">
        <v>66</v>
      </c>
      <c r="B89" s="12" t="s">
        <v>383</v>
      </c>
      <c r="C89" s="12">
        <v>42179322</v>
      </c>
      <c r="D89" s="12">
        <v>42179381</v>
      </c>
      <c r="E89" s="17" t="s">
        <v>152</v>
      </c>
      <c r="F89" s="17" t="s">
        <v>31</v>
      </c>
      <c r="G89" s="16">
        <v>1</v>
      </c>
      <c r="H89" s="26" t="s">
        <v>442</v>
      </c>
      <c r="I89" s="12" t="s">
        <v>58</v>
      </c>
      <c r="J89" s="12" t="s">
        <v>33</v>
      </c>
      <c r="K89" s="51" t="s">
        <v>83</v>
      </c>
      <c r="L89" s="51" t="s">
        <v>36</v>
      </c>
      <c r="M89" s="21" t="s">
        <v>443</v>
      </c>
      <c r="N89" s="26" t="s">
        <v>670</v>
      </c>
      <c r="O89" s="87" t="s">
        <v>669</v>
      </c>
      <c r="P89" s="12" t="s">
        <v>525</v>
      </c>
      <c r="Q89" s="12" t="s">
        <v>525</v>
      </c>
      <c r="R89" s="12" t="s">
        <v>525</v>
      </c>
      <c r="S89" s="37" t="s">
        <v>525</v>
      </c>
      <c r="T89" s="38" t="s">
        <v>525</v>
      </c>
      <c r="U89" s="37" t="s">
        <v>525</v>
      </c>
      <c r="V89" s="12" t="s">
        <v>525</v>
      </c>
      <c r="W89" s="12" t="s">
        <v>525</v>
      </c>
      <c r="X89" s="12" t="s">
        <v>525</v>
      </c>
      <c r="Y89" s="12" t="s">
        <v>525</v>
      </c>
      <c r="Z89" s="38" t="s">
        <v>525</v>
      </c>
      <c r="AA89" s="37" t="s">
        <v>525</v>
      </c>
      <c r="AB89" s="12" t="s">
        <v>525</v>
      </c>
      <c r="AC89" s="12" t="s">
        <v>525</v>
      </c>
      <c r="AD89" s="12" t="s">
        <v>525</v>
      </c>
      <c r="AE89" s="12" t="s">
        <v>525</v>
      </c>
      <c r="AF89" s="38" t="s">
        <v>525</v>
      </c>
      <c r="AG89" s="37" t="s">
        <v>525</v>
      </c>
      <c r="AH89" s="12" t="s">
        <v>525</v>
      </c>
      <c r="AI89" s="12" t="s">
        <v>525</v>
      </c>
      <c r="AJ89" s="12" t="s">
        <v>525</v>
      </c>
      <c r="AK89" s="12" t="s">
        <v>525</v>
      </c>
      <c r="AL89" s="38" t="s">
        <v>525</v>
      </c>
      <c r="AM89" s="37" t="s">
        <v>525</v>
      </c>
      <c r="AN89" s="12" t="s">
        <v>525</v>
      </c>
      <c r="AO89" s="12" t="s">
        <v>525</v>
      </c>
      <c r="AP89" s="12" t="s">
        <v>525</v>
      </c>
      <c r="AQ89" s="12" t="s">
        <v>525</v>
      </c>
      <c r="AR89" s="38" t="s">
        <v>525</v>
      </c>
      <c r="AS89" s="45" t="s">
        <v>525</v>
      </c>
      <c r="AT89" s="13" t="s">
        <v>525</v>
      </c>
      <c r="AU89" s="13" t="s">
        <v>525</v>
      </c>
      <c r="AV89" s="46" t="s">
        <v>525</v>
      </c>
      <c r="AW89" s="59" t="s">
        <v>525</v>
      </c>
      <c r="AX89" s="61" t="s">
        <v>525</v>
      </c>
      <c r="AY89" s="21"/>
      <c r="AZ89" s="92" t="s">
        <v>534</v>
      </c>
    </row>
    <row r="90" spans="1:52" ht="12">
      <c r="A90" s="12">
        <v>67</v>
      </c>
      <c r="B90" s="12" t="s">
        <v>383</v>
      </c>
      <c r="C90" s="12">
        <v>86904228</v>
      </c>
      <c r="D90" s="12">
        <v>86904287</v>
      </c>
      <c r="E90" s="17" t="s">
        <v>152</v>
      </c>
      <c r="F90" s="17" t="s">
        <v>31</v>
      </c>
      <c r="G90" s="16">
        <v>1</v>
      </c>
      <c r="H90" s="26" t="s">
        <v>444</v>
      </c>
      <c r="I90" s="12" t="s">
        <v>26</v>
      </c>
      <c r="J90" s="12" t="s">
        <v>59</v>
      </c>
      <c r="K90" s="51" t="s">
        <v>83</v>
      </c>
      <c r="L90" s="51" t="s">
        <v>36</v>
      </c>
      <c r="M90" s="21" t="s">
        <v>445</v>
      </c>
      <c r="N90" s="26" t="s">
        <v>444</v>
      </c>
      <c r="O90" s="87" t="s">
        <v>446</v>
      </c>
      <c r="P90" s="51" t="s">
        <v>35</v>
      </c>
      <c r="Q90" s="52" t="s">
        <v>444</v>
      </c>
      <c r="R90" s="51" t="s">
        <v>447</v>
      </c>
      <c r="S90" s="95">
        <v>0</v>
      </c>
      <c r="T90" s="96">
        <v>0</v>
      </c>
      <c r="U90" s="53" t="s">
        <v>534</v>
      </c>
      <c r="V90" s="54" t="s">
        <v>534</v>
      </c>
      <c r="W90" s="16" t="s">
        <v>534</v>
      </c>
      <c r="X90" s="54" t="s">
        <v>534</v>
      </c>
      <c r="Y90" s="16" t="s">
        <v>534</v>
      </c>
      <c r="Z90" s="55" t="s">
        <v>534</v>
      </c>
      <c r="AA90" s="53" t="s">
        <v>534</v>
      </c>
      <c r="AB90" s="54" t="s">
        <v>534</v>
      </c>
      <c r="AC90" s="16" t="s">
        <v>534</v>
      </c>
      <c r="AD90" s="54" t="s">
        <v>534</v>
      </c>
      <c r="AE90" s="16" t="s">
        <v>534</v>
      </c>
      <c r="AF90" s="55" t="s">
        <v>534</v>
      </c>
      <c r="AG90" s="53" t="s">
        <v>534</v>
      </c>
      <c r="AH90" s="54" t="s">
        <v>534</v>
      </c>
      <c r="AI90" s="16" t="s">
        <v>534</v>
      </c>
      <c r="AJ90" s="54" t="s">
        <v>534</v>
      </c>
      <c r="AK90" s="16" t="s">
        <v>534</v>
      </c>
      <c r="AL90" s="55" t="s">
        <v>534</v>
      </c>
      <c r="AM90" s="53" t="s">
        <v>534</v>
      </c>
      <c r="AN90" s="54" t="s">
        <v>534</v>
      </c>
      <c r="AO90" s="16" t="s">
        <v>534</v>
      </c>
      <c r="AP90" s="54" t="s">
        <v>534</v>
      </c>
      <c r="AQ90" s="16" t="s">
        <v>534</v>
      </c>
      <c r="AR90" s="55" t="s">
        <v>534</v>
      </c>
      <c r="AS90" s="59" t="s">
        <v>38</v>
      </c>
      <c r="AT90" s="60" t="s">
        <v>38</v>
      </c>
      <c r="AU90" s="60" t="s">
        <v>38</v>
      </c>
      <c r="AV90" s="61" t="s">
        <v>38</v>
      </c>
      <c r="AW90" s="59" t="s">
        <v>448</v>
      </c>
      <c r="AX90" s="61" t="s">
        <v>449</v>
      </c>
      <c r="AY90" s="21"/>
      <c r="AZ90" s="92" t="s">
        <v>534</v>
      </c>
    </row>
    <row r="91" spans="1:52" ht="12">
      <c r="A91" s="12">
        <v>68</v>
      </c>
      <c r="B91" s="12" t="s">
        <v>383</v>
      </c>
      <c r="C91" s="12">
        <v>123744789</v>
      </c>
      <c r="D91" s="12">
        <v>123744848</v>
      </c>
      <c r="E91" s="17" t="s">
        <v>152</v>
      </c>
      <c r="F91" s="17" t="s">
        <v>31</v>
      </c>
      <c r="G91" s="16">
        <v>1</v>
      </c>
      <c r="H91" s="26" t="s">
        <v>450</v>
      </c>
      <c r="I91" s="12" t="s">
        <v>26</v>
      </c>
      <c r="J91" s="12" t="s">
        <v>33</v>
      </c>
      <c r="K91" s="51" t="s">
        <v>83</v>
      </c>
      <c r="L91" s="51" t="s">
        <v>36</v>
      </c>
      <c r="M91" s="21" t="s">
        <v>446</v>
      </c>
      <c r="N91" s="26" t="s">
        <v>450</v>
      </c>
      <c r="O91" s="87" t="s">
        <v>83</v>
      </c>
      <c r="P91" s="51" t="s">
        <v>35</v>
      </c>
      <c r="Q91" s="52" t="s">
        <v>450</v>
      </c>
      <c r="R91" s="51" t="s">
        <v>447</v>
      </c>
      <c r="S91" s="95">
        <v>0</v>
      </c>
      <c r="T91" s="96">
        <v>0</v>
      </c>
      <c r="U91" s="53" t="s">
        <v>534</v>
      </c>
      <c r="V91" s="54" t="s">
        <v>534</v>
      </c>
      <c r="W91" s="16" t="s">
        <v>534</v>
      </c>
      <c r="X91" s="54" t="s">
        <v>534</v>
      </c>
      <c r="Y91" s="16" t="s">
        <v>534</v>
      </c>
      <c r="Z91" s="55" t="s">
        <v>534</v>
      </c>
      <c r="AA91" s="53" t="s">
        <v>534</v>
      </c>
      <c r="AB91" s="54" t="s">
        <v>534</v>
      </c>
      <c r="AC91" s="16" t="s">
        <v>534</v>
      </c>
      <c r="AD91" s="54" t="s">
        <v>534</v>
      </c>
      <c r="AE91" s="16" t="s">
        <v>534</v>
      </c>
      <c r="AF91" s="55" t="s">
        <v>534</v>
      </c>
      <c r="AG91" s="53" t="s">
        <v>534</v>
      </c>
      <c r="AH91" s="54" t="s">
        <v>534</v>
      </c>
      <c r="AI91" s="16" t="s">
        <v>534</v>
      </c>
      <c r="AJ91" s="54" t="s">
        <v>534</v>
      </c>
      <c r="AK91" s="16" t="s">
        <v>534</v>
      </c>
      <c r="AL91" s="55" t="s">
        <v>534</v>
      </c>
      <c r="AM91" s="53" t="s">
        <v>534</v>
      </c>
      <c r="AN91" s="54" t="s">
        <v>534</v>
      </c>
      <c r="AO91" s="16" t="s">
        <v>534</v>
      </c>
      <c r="AP91" s="54" t="s">
        <v>534</v>
      </c>
      <c r="AQ91" s="16" t="s">
        <v>534</v>
      </c>
      <c r="AR91" s="55" t="s">
        <v>534</v>
      </c>
      <c r="AS91" s="59" t="s">
        <v>38</v>
      </c>
      <c r="AT91" s="60" t="s">
        <v>38</v>
      </c>
      <c r="AU91" s="60" t="s">
        <v>38</v>
      </c>
      <c r="AV91" s="61" t="s">
        <v>38</v>
      </c>
      <c r="AW91" s="59" t="s">
        <v>525</v>
      </c>
      <c r="AX91" s="61" t="s">
        <v>525</v>
      </c>
      <c r="AY91" s="21"/>
      <c r="AZ91" s="92" t="s">
        <v>534</v>
      </c>
    </row>
    <row r="92" spans="1:52" ht="12">
      <c r="A92" s="12">
        <v>69</v>
      </c>
      <c r="B92" s="12" t="s">
        <v>451</v>
      </c>
      <c r="C92" s="12">
        <v>44674177</v>
      </c>
      <c r="D92" s="12">
        <v>44674236</v>
      </c>
      <c r="E92" s="17" t="s">
        <v>152</v>
      </c>
      <c r="F92" s="17" t="s">
        <v>31</v>
      </c>
      <c r="G92" s="16">
        <v>1</v>
      </c>
      <c r="H92" s="26" t="s">
        <v>452</v>
      </c>
      <c r="I92" s="12" t="s">
        <v>26</v>
      </c>
      <c r="J92" s="12" t="s">
        <v>59</v>
      </c>
      <c r="K92" s="51" t="s">
        <v>83</v>
      </c>
      <c r="L92" s="51" t="s">
        <v>36</v>
      </c>
      <c r="M92" s="21" t="s">
        <v>453</v>
      </c>
      <c r="N92" s="26" t="s">
        <v>670</v>
      </c>
      <c r="O92" s="87" t="s">
        <v>669</v>
      </c>
      <c r="P92" s="12" t="s">
        <v>525</v>
      </c>
      <c r="Q92" s="12" t="s">
        <v>525</v>
      </c>
      <c r="R92" s="12" t="s">
        <v>525</v>
      </c>
      <c r="S92" s="37" t="s">
        <v>525</v>
      </c>
      <c r="T92" s="38" t="s">
        <v>525</v>
      </c>
      <c r="U92" s="37" t="s">
        <v>525</v>
      </c>
      <c r="V92" s="12" t="s">
        <v>525</v>
      </c>
      <c r="W92" s="12" t="s">
        <v>525</v>
      </c>
      <c r="X92" s="12" t="s">
        <v>525</v>
      </c>
      <c r="Y92" s="12" t="s">
        <v>525</v>
      </c>
      <c r="Z92" s="38" t="s">
        <v>525</v>
      </c>
      <c r="AA92" s="37" t="s">
        <v>525</v>
      </c>
      <c r="AB92" s="12" t="s">
        <v>525</v>
      </c>
      <c r="AC92" s="12" t="s">
        <v>525</v>
      </c>
      <c r="AD92" s="12" t="s">
        <v>525</v>
      </c>
      <c r="AE92" s="12" t="s">
        <v>525</v>
      </c>
      <c r="AF92" s="38" t="s">
        <v>525</v>
      </c>
      <c r="AG92" s="37" t="s">
        <v>525</v>
      </c>
      <c r="AH92" s="12" t="s">
        <v>525</v>
      </c>
      <c r="AI92" s="12" t="s">
        <v>525</v>
      </c>
      <c r="AJ92" s="12" t="s">
        <v>525</v>
      </c>
      <c r="AK92" s="12" t="s">
        <v>525</v>
      </c>
      <c r="AL92" s="38" t="s">
        <v>525</v>
      </c>
      <c r="AM92" s="37" t="s">
        <v>525</v>
      </c>
      <c r="AN92" s="12" t="s">
        <v>525</v>
      </c>
      <c r="AO92" s="12" t="s">
        <v>525</v>
      </c>
      <c r="AP92" s="12" t="s">
        <v>525</v>
      </c>
      <c r="AQ92" s="12" t="s">
        <v>525</v>
      </c>
      <c r="AR92" s="38" t="s">
        <v>525</v>
      </c>
      <c r="AS92" s="45" t="s">
        <v>525</v>
      </c>
      <c r="AT92" s="13" t="s">
        <v>525</v>
      </c>
      <c r="AU92" s="13" t="s">
        <v>525</v>
      </c>
      <c r="AV92" s="46" t="s">
        <v>525</v>
      </c>
      <c r="AW92" s="59" t="s">
        <v>525</v>
      </c>
      <c r="AX92" s="61" t="s">
        <v>525</v>
      </c>
      <c r="AY92" s="21"/>
      <c r="AZ92" s="92" t="s">
        <v>534</v>
      </c>
    </row>
    <row r="93" spans="1:52" ht="12">
      <c r="A93" s="12">
        <v>70</v>
      </c>
      <c r="B93" s="12" t="s">
        <v>451</v>
      </c>
      <c r="C93" s="12">
        <v>45637710</v>
      </c>
      <c r="D93" s="12">
        <v>45637768</v>
      </c>
      <c r="E93" s="17" t="s">
        <v>152</v>
      </c>
      <c r="F93" s="17" t="s">
        <v>31</v>
      </c>
      <c r="G93" s="16">
        <v>1</v>
      </c>
      <c r="H93" s="26" t="s">
        <v>454</v>
      </c>
      <c r="I93" s="12" t="s">
        <v>25</v>
      </c>
      <c r="J93" s="12" t="s">
        <v>59</v>
      </c>
      <c r="K93" s="51" t="s">
        <v>83</v>
      </c>
      <c r="L93" s="51" t="s">
        <v>36</v>
      </c>
      <c r="M93" s="21" t="s">
        <v>484</v>
      </c>
      <c r="N93" s="26" t="s">
        <v>454</v>
      </c>
      <c r="O93" s="87" t="s">
        <v>484</v>
      </c>
      <c r="P93" s="51" t="s">
        <v>35</v>
      </c>
      <c r="Q93" s="52" t="s">
        <v>454</v>
      </c>
      <c r="R93" s="51" t="s">
        <v>67</v>
      </c>
      <c r="S93" s="95">
        <v>0</v>
      </c>
      <c r="T93" s="96">
        <v>0</v>
      </c>
      <c r="U93" s="53" t="s">
        <v>534</v>
      </c>
      <c r="V93" s="54" t="s">
        <v>534</v>
      </c>
      <c r="W93" s="16" t="s">
        <v>534</v>
      </c>
      <c r="X93" s="54" t="s">
        <v>534</v>
      </c>
      <c r="Y93" s="16" t="s">
        <v>534</v>
      </c>
      <c r="Z93" s="55" t="s">
        <v>534</v>
      </c>
      <c r="AA93" s="53" t="s">
        <v>534</v>
      </c>
      <c r="AB93" s="54" t="s">
        <v>534</v>
      </c>
      <c r="AC93" s="16" t="s">
        <v>534</v>
      </c>
      <c r="AD93" s="54" t="s">
        <v>534</v>
      </c>
      <c r="AE93" s="16" t="s">
        <v>534</v>
      </c>
      <c r="AF93" s="55" t="s">
        <v>534</v>
      </c>
      <c r="AG93" s="53" t="s">
        <v>534</v>
      </c>
      <c r="AH93" s="54" t="s">
        <v>534</v>
      </c>
      <c r="AI93" s="16" t="s">
        <v>534</v>
      </c>
      <c r="AJ93" s="54" t="s">
        <v>534</v>
      </c>
      <c r="AK93" s="16" t="s">
        <v>534</v>
      </c>
      <c r="AL93" s="55" t="s">
        <v>534</v>
      </c>
      <c r="AM93" s="53" t="s">
        <v>534</v>
      </c>
      <c r="AN93" s="54" t="s">
        <v>534</v>
      </c>
      <c r="AO93" s="16" t="s">
        <v>534</v>
      </c>
      <c r="AP93" s="54" t="s">
        <v>534</v>
      </c>
      <c r="AQ93" s="16" t="s">
        <v>534</v>
      </c>
      <c r="AR93" s="55" t="s">
        <v>534</v>
      </c>
      <c r="AS93" s="59" t="s">
        <v>38</v>
      </c>
      <c r="AT93" s="60" t="s">
        <v>38</v>
      </c>
      <c r="AU93" s="60" t="s">
        <v>38</v>
      </c>
      <c r="AV93" s="61" t="s">
        <v>38</v>
      </c>
      <c r="AW93" s="59" t="s">
        <v>485</v>
      </c>
      <c r="AX93" s="61" t="s">
        <v>486</v>
      </c>
      <c r="AY93" s="21"/>
      <c r="AZ93" s="92" t="s">
        <v>534</v>
      </c>
    </row>
    <row r="94" spans="1:52" ht="12">
      <c r="A94" s="12">
        <v>71</v>
      </c>
      <c r="B94" s="12" t="s">
        <v>451</v>
      </c>
      <c r="C94" s="12">
        <v>56562261</v>
      </c>
      <c r="D94" s="12">
        <v>56689097</v>
      </c>
      <c r="E94" s="17" t="s">
        <v>39</v>
      </c>
      <c r="F94" s="17" t="s">
        <v>40</v>
      </c>
      <c r="G94" s="16">
        <v>1</v>
      </c>
      <c r="H94" s="26" t="s">
        <v>487</v>
      </c>
      <c r="I94" s="12" t="s">
        <v>26</v>
      </c>
      <c r="J94" s="12" t="s">
        <v>59</v>
      </c>
      <c r="K94" s="51" t="s">
        <v>489</v>
      </c>
      <c r="L94" s="51" t="s">
        <v>44</v>
      </c>
      <c r="M94" s="21" t="s">
        <v>488</v>
      </c>
      <c r="N94" s="26" t="s">
        <v>490</v>
      </c>
      <c r="O94" s="87" t="s">
        <v>488</v>
      </c>
      <c r="P94" s="51" t="s">
        <v>489</v>
      </c>
      <c r="Q94" s="52" t="s">
        <v>490</v>
      </c>
      <c r="R94" s="62" t="s">
        <v>491</v>
      </c>
      <c r="S94" s="97">
        <v>1</v>
      </c>
      <c r="T94" s="99">
        <v>1</v>
      </c>
      <c r="U94" s="53">
        <v>43</v>
      </c>
      <c r="V94" s="54">
        <v>74.1</v>
      </c>
      <c r="W94" s="16">
        <v>140</v>
      </c>
      <c r="X94" s="54">
        <v>90.9</v>
      </c>
      <c r="Y94" s="16">
        <v>23</v>
      </c>
      <c r="Z94" s="55">
        <v>39</v>
      </c>
      <c r="AA94" s="53">
        <v>15</v>
      </c>
      <c r="AB94" s="54">
        <v>25.9</v>
      </c>
      <c r="AC94" s="16">
        <v>14</v>
      </c>
      <c r="AD94" s="54">
        <v>9.1</v>
      </c>
      <c r="AE94" s="16">
        <v>36</v>
      </c>
      <c r="AF94" s="55">
        <v>61</v>
      </c>
      <c r="AG94" s="53" t="s">
        <v>534</v>
      </c>
      <c r="AH94" s="54" t="s">
        <v>534</v>
      </c>
      <c r="AI94" s="16" t="s">
        <v>534</v>
      </c>
      <c r="AJ94" s="54" t="s">
        <v>534</v>
      </c>
      <c r="AK94" s="16" t="s">
        <v>534</v>
      </c>
      <c r="AL94" s="55" t="s">
        <v>534</v>
      </c>
      <c r="AM94" s="53" t="s">
        <v>534</v>
      </c>
      <c r="AN94" s="54" t="s">
        <v>534</v>
      </c>
      <c r="AO94" s="16" t="s">
        <v>534</v>
      </c>
      <c r="AP94" s="54" t="s">
        <v>534</v>
      </c>
      <c r="AQ94" s="16" t="s">
        <v>534</v>
      </c>
      <c r="AR94" s="55" t="s">
        <v>534</v>
      </c>
      <c r="AS94" s="59">
        <v>7.51308846639767E-14</v>
      </c>
      <c r="AT94" s="60">
        <v>0.000173682676737133</v>
      </c>
      <c r="AU94" s="60">
        <v>0.00297840150377677</v>
      </c>
      <c r="AV94" s="61">
        <v>2.44506337190972E-14</v>
      </c>
      <c r="AW94" s="59" t="s">
        <v>318</v>
      </c>
      <c r="AX94" s="61" t="s">
        <v>319</v>
      </c>
      <c r="AY94" s="21"/>
      <c r="AZ94" s="92" t="s">
        <v>534</v>
      </c>
    </row>
    <row r="95" spans="1:52" ht="12">
      <c r="A95" s="12">
        <v>71</v>
      </c>
      <c r="B95" s="12" t="s">
        <v>451</v>
      </c>
      <c r="C95" s="12">
        <v>56562261</v>
      </c>
      <c r="D95" s="12">
        <v>56689097</v>
      </c>
      <c r="E95" s="17" t="s">
        <v>39</v>
      </c>
      <c r="F95" s="17" t="s">
        <v>40</v>
      </c>
      <c r="G95" s="16">
        <v>1</v>
      </c>
      <c r="H95" s="26" t="s">
        <v>487</v>
      </c>
      <c r="I95" s="12" t="s">
        <v>26</v>
      </c>
      <c r="J95" s="12" t="s">
        <v>59</v>
      </c>
      <c r="K95" s="51" t="s">
        <v>489</v>
      </c>
      <c r="L95" s="51" t="s">
        <v>44</v>
      </c>
      <c r="M95" s="21" t="s">
        <v>488</v>
      </c>
      <c r="N95" s="26" t="s">
        <v>492</v>
      </c>
      <c r="O95" s="87" t="s">
        <v>83</v>
      </c>
      <c r="P95" s="51" t="s">
        <v>489</v>
      </c>
      <c r="Q95" s="52" t="s">
        <v>492</v>
      </c>
      <c r="R95" s="68" t="s">
        <v>694</v>
      </c>
      <c r="S95" s="97">
        <v>1</v>
      </c>
      <c r="T95" s="99">
        <v>0</v>
      </c>
      <c r="U95" s="53">
        <v>2</v>
      </c>
      <c r="V95" s="54">
        <v>3.4</v>
      </c>
      <c r="W95" s="16">
        <v>31</v>
      </c>
      <c r="X95" s="54">
        <v>20</v>
      </c>
      <c r="Y95" s="16">
        <v>30</v>
      </c>
      <c r="Z95" s="55">
        <v>50.8</v>
      </c>
      <c r="AA95" s="53">
        <v>25</v>
      </c>
      <c r="AB95" s="54">
        <v>43.1</v>
      </c>
      <c r="AC95" s="16">
        <v>94</v>
      </c>
      <c r="AD95" s="54">
        <v>60.6</v>
      </c>
      <c r="AE95" s="16">
        <v>22</v>
      </c>
      <c r="AF95" s="55">
        <v>37.3</v>
      </c>
      <c r="AG95" s="53">
        <v>31</v>
      </c>
      <c r="AH95" s="54">
        <v>53.4</v>
      </c>
      <c r="AI95" s="16">
        <v>30</v>
      </c>
      <c r="AJ95" s="54">
        <v>19.4</v>
      </c>
      <c r="AK95" s="16">
        <v>7</v>
      </c>
      <c r="AL95" s="55">
        <v>11.9</v>
      </c>
      <c r="AM95" s="53" t="s">
        <v>534</v>
      </c>
      <c r="AN95" s="54" t="s">
        <v>534</v>
      </c>
      <c r="AO95" s="16" t="s">
        <v>534</v>
      </c>
      <c r="AP95" s="54" t="s">
        <v>534</v>
      </c>
      <c r="AQ95" s="16" t="s">
        <v>534</v>
      </c>
      <c r="AR95" s="55" t="s">
        <v>534</v>
      </c>
      <c r="AS95" s="73">
        <v>2.47077E-12</v>
      </c>
      <c r="AT95" s="74">
        <v>2.383979E-10</v>
      </c>
      <c r="AU95" s="74">
        <v>1.498829E-06</v>
      </c>
      <c r="AV95" s="75">
        <v>8.615846E-05</v>
      </c>
      <c r="AW95" s="59" t="s">
        <v>525</v>
      </c>
      <c r="AX95" s="61" t="s">
        <v>525</v>
      </c>
      <c r="AY95" s="21"/>
      <c r="AZ95" s="92" t="s">
        <v>534</v>
      </c>
    </row>
    <row r="96" spans="1:52" ht="12">
      <c r="A96" s="12">
        <v>72</v>
      </c>
      <c r="B96" s="12" t="s">
        <v>451</v>
      </c>
      <c r="C96" s="12">
        <v>74998093</v>
      </c>
      <c r="D96" s="12">
        <v>74998152</v>
      </c>
      <c r="E96" s="17" t="s">
        <v>152</v>
      </c>
      <c r="F96" s="17" t="s">
        <v>31</v>
      </c>
      <c r="G96" s="16">
        <v>1</v>
      </c>
      <c r="H96" s="26" t="s">
        <v>493</v>
      </c>
      <c r="I96" s="12" t="s">
        <v>25</v>
      </c>
      <c r="J96" s="12" t="s">
        <v>59</v>
      </c>
      <c r="K96" s="51" t="s">
        <v>83</v>
      </c>
      <c r="L96" s="51" t="s">
        <v>36</v>
      </c>
      <c r="M96" s="21" t="s">
        <v>320</v>
      </c>
      <c r="N96" s="26" t="s">
        <v>493</v>
      </c>
      <c r="O96" s="87" t="s">
        <v>320</v>
      </c>
      <c r="P96" s="51" t="s">
        <v>35</v>
      </c>
      <c r="Q96" s="52" t="s">
        <v>493</v>
      </c>
      <c r="R96" s="51" t="s">
        <v>90</v>
      </c>
      <c r="S96" s="95">
        <v>0</v>
      </c>
      <c r="T96" s="96">
        <v>0</v>
      </c>
      <c r="U96" s="53" t="s">
        <v>534</v>
      </c>
      <c r="V96" s="54" t="s">
        <v>534</v>
      </c>
      <c r="W96" s="16" t="s">
        <v>534</v>
      </c>
      <c r="X96" s="54" t="s">
        <v>534</v>
      </c>
      <c r="Y96" s="16" t="s">
        <v>534</v>
      </c>
      <c r="Z96" s="55" t="s">
        <v>534</v>
      </c>
      <c r="AA96" s="53" t="s">
        <v>534</v>
      </c>
      <c r="AB96" s="54" t="s">
        <v>534</v>
      </c>
      <c r="AC96" s="16" t="s">
        <v>534</v>
      </c>
      <c r="AD96" s="54" t="s">
        <v>534</v>
      </c>
      <c r="AE96" s="16" t="s">
        <v>534</v>
      </c>
      <c r="AF96" s="55" t="s">
        <v>534</v>
      </c>
      <c r="AG96" s="53" t="s">
        <v>534</v>
      </c>
      <c r="AH96" s="54" t="s">
        <v>534</v>
      </c>
      <c r="AI96" s="16" t="s">
        <v>534</v>
      </c>
      <c r="AJ96" s="54" t="s">
        <v>534</v>
      </c>
      <c r="AK96" s="16" t="s">
        <v>534</v>
      </c>
      <c r="AL96" s="55" t="s">
        <v>534</v>
      </c>
      <c r="AM96" s="53" t="s">
        <v>534</v>
      </c>
      <c r="AN96" s="54" t="s">
        <v>534</v>
      </c>
      <c r="AO96" s="16" t="s">
        <v>534</v>
      </c>
      <c r="AP96" s="54" t="s">
        <v>534</v>
      </c>
      <c r="AQ96" s="16" t="s">
        <v>534</v>
      </c>
      <c r="AR96" s="55" t="s">
        <v>534</v>
      </c>
      <c r="AS96" s="59" t="s">
        <v>38</v>
      </c>
      <c r="AT96" s="60" t="s">
        <v>38</v>
      </c>
      <c r="AU96" s="60" t="s">
        <v>38</v>
      </c>
      <c r="AV96" s="61" t="s">
        <v>38</v>
      </c>
      <c r="AW96" s="59" t="s">
        <v>321</v>
      </c>
      <c r="AX96" s="61" t="s">
        <v>322</v>
      </c>
      <c r="AY96" s="21"/>
      <c r="AZ96" s="92" t="s">
        <v>534</v>
      </c>
    </row>
    <row r="97" spans="1:52" ht="12">
      <c r="A97" s="12">
        <v>73</v>
      </c>
      <c r="B97" s="12" t="s">
        <v>451</v>
      </c>
      <c r="C97" s="12">
        <v>86239183</v>
      </c>
      <c r="D97" s="12">
        <v>86239242</v>
      </c>
      <c r="E97" s="17" t="s">
        <v>152</v>
      </c>
      <c r="F97" s="17" t="s">
        <v>31</v>
      </c>
      <c r="G97" s="16">
        <v>1</v>
      </c>
      <c r="H97" s="26" t="s">
        <v>323</v>
      </c>
      <c r="I97" s="12" t="s">
        <v>26</v>
      </c>
      <c r="J97" s="12" t="s">
        <v>59</v>
      </c>
      <c r="K97" s="51" t="s">
        <v>83</v>
      </c>
      <c r="L97" s="51" t="s">
        <v>36</v>
      </c>
      <c r="M97" s="21" t="s">
        <v>83</v>
      </c>
      <c r="N97" s="26" t="s">
        <v>323</v>
      </c>
      <c r="O97" s="87" t="s">
        <v>83</v>
      </c>
      <c r="P97" s="51" t="s">
        <v>35</v>
      </c>
      <c r="Q97" s="52" t="s">
        <v>323</v>
      </c>
      <c r="R97" s="51">
        <v>1</v>
      </c>
      <c r="S97" s="95">
        <v>0</v>
      </c>
      <c r="T97" s="96">
        <v>0</v>
      </c>
      <c r="U97" s="53" t="s">
        <v>534</v>
      </c>
      <c r="V97" s="54" t="s">
        <v>534</v>
      </c>
      <c r="W97" s="16" t="s">
        <v>534</v>
      </c>
      <c r="X97" s="54" t="s">
        <v>534</v>
      </c>
      <c r="Y97" s="16" t="s">
        <v>534</v>
      </c>
      <c r="Z97" s="55" t="s">
        <v>534</v>
      </c>
      <c r="AA97" s="53" t="s">
        <v>534</v>
      </c>
      <c r="AB97" s="54" t="s">
        <v>534</v>
      </c>
      <c r="AC97" s="16" t="s">
        <v>534</v>
      </c>
      <c r="AD97" s="54" t="s">
        <v>534</v>
      </c>
      <c r="AE97" s="16" t="s">
        <v>534</v>
      </c>
      <c r="AF97" s="55" t="s">
        <v>534</v>
      </c>
      <c r="AG97" s="53" t="s">
        <v>534</v>
      </c>
      <c r="AH97" s="54" t="s">
        <v>534</v>
      </c>
      <c r="AI97" s="16" t="s">
        <v>534</v>
      </c>
      <c r="AJ97" s="54" t="s">
        <v>534</v>
      </c>
      <c r="AK97" s="16" t="s">
        <v>534</v>
      </c>
      <c r="AL97" s="55" t="s">
        <v>534</v>
      </c>
      <c r="AM97" s="53" t="s">
        <v>534</v>
      </c>
      <c r="AN97" s="54" t="s">
        <v>534</v>
      </c>
      <c r="AO97" s="16" t="s">
        <v>534</v>
      </c>
      <c r="AP97" s="54" t="s">
        <v>534</v>
      </c>
      <c r="AQ97" s="16" t="s">
        <v>534</v>
      </c>
      <c r="AR97" s="55" t="s">
        <v>534</v>
      </c>
      <c r="AS97" s="59" t="s">
        <v>38</v>
      </c>
      <c r="AT97" s="60" t="s">
        <v>38</v>
      </c>
      <c r="AU97" s="60" t="s">
        <v>38</v>
      </c>
      <c r="AV97" s="61" t="s">
        <v>38</v>
      </c>
      <c r="AW97" s="59" t="s">
        <v>525</v>
      </c>
      <c r="AX97" s="61" t="s">
        <v>525</v>
      </c>
      <c r="AY97" s="21"/>
      <c r="AZ97" s="92" t="s">
        <v>534</v>
      </c>
    </row>
    <row r="98" spans="1:52" ht="12">
      <c r="A98" s="12">
        <v>74</v>
      </c>
      <c r="B98" s="12" t="s">
        <v>324</v>
      </c>
      <c r="C98" s="12">
        <v>75067722</v>
      </c>
      <c r="D98" s="12">
        <v>75067781</v>
      </c>
      <c r="E98" s="17" t="s">
        <v>152</v>
      </c>
      <c r="F98" s="17" t="s">
        <v>31</v>
      </c>
      <c r="G98" s="16">
        <v>1</v>
      </c>
      <c r="H98" s="26" t="s">
        <v>325</v>
      </c>
      <c r="I98" s="12" t="s">
        <v>25</v>
      </c>
      <c r="J98" s="12" t="s">
        <v>33</v>
      </c>
      <c r="K98" s="51" t="s">
        <v>83</v>
      </c>
      <c r="L98" s="51" t="s">
        <v>36</v>
      </c>
      <c r="M98" s="21" t="s">
        <v>83</v>
      </c>
      <c r="N98" s="26" t="s">
        <v>325</v>
      </c>
      <c r="O98" s="87" t="s">
        <v>326</v>
      </c>
      <c r="P98" s="51" t="s">
        <v>35</v>
      </c>
      <c r="Q98" s="52" t="s">
        <v>325</v>
      </c>
      <c r="R98" s="51" t="s">
        <v>76</v>
      </c>
      <c r="S98" s="95">
        <v>0</v>
      </c>
      <c r="T98" s="96">
        <v>0</v>
      </c>
      <c r="U98" s="53" t="s">
        <v>534</v>
      </c>
      <c r="V98" s="54" t="s">
        <v>534</v>
      </c>
      <c r="W98" s="16" t="s">
        <v>534</v>
      </c>
      <c r="X98" s="54" t="s">
        <v>534</v>
      </c>
      <c r="Y98" s="16" t="s">
        <v>534</v>
      </c>
      <c r="Z98" s="55" t="s">
        <v>534</v>
      </c>
      <c r="AA98" s="53" t="s">
        <v>534</v>
      </c>
      <c r="AB98" s="54" t="s">
        <v>534</v>
      </c>
      <c r="AC98" s="16" t="s">
        <v>534</v>
      </c>
      <c r="AD98" s="54" t="s">
        <v>534</v>
      </c>
      <c r="AE98" s="16" t="s">
        <v>534</v>
      </c>
      <c r="AF98" s="55" t="s">
        <v>534</v>
      </c>
      <c r="AG98" s="53" t="s">
        <v>534</v>
      </c>
      <c r="AH98" s="54" t="s">
        <v>534</v>
      </c>
      <c r="AI98" s="16" t="s">
        <v>534</v>
      </c>
      <c r="AJ98" s="54" t="s">
        <v>534</v>
      </c>
      <c r="AK98" s="16" t="s">
        <v>534</v>
      </c>
      <c r="AL98" s="55" t="s">
        <v>534</v>
      </c>
      <c r="AM98" s="53" t="s">
        <v>534</v>
      </c>
      <c r="AN98" s="54" t="s">
        <v>534</v>
      </c>
      <c r="AO98" s="16" t="s">
        <v>534</v>
      </c>
      <c r="AP98" s="54" t="s">
        <v>534</v>
      </c>
      <c r="AQ98" s="16" t="s">
        <v>534</v>
      </c>
      <c r="AR98" s="55" t="s">
        <v>534</v>
      </c>
      <c r="AS98" s="59" t="s">
        <v>38</v>
      </c>
      <c r="AT98" s="60" t="s">
        <v>38</v>
      </c>
      <c r="AU98" s="60" t="s">
        <v>38</v>
      </c>
      <c r="AV98" s="61" t="s">
        <v>38</v>
      </c>
      <c r="AW98" s="59" t="s">
        <v>327</v>
      </c>
      <c r="AX98" s="61" t="s">
        <v>328</v>
      </c>
      <c r="AY98" s="21"/>
      <c r="AZ98" s="92" t="s">
        <v>534</v>
      </c>
    </row>
    <row r="99" spans="1:52" ht="12">
      <c r="A99" s="12">
        <v>75</v>
      </c>
      <c r="B99" s="12" t="s">
        <v>324</v>
      </c>
      <c r="C99" s="12">
        <v>105991294</v>
      </c>
      <c r="D99" s="12">
        <v>106085250</v>
      </c>
      <c r="E99" s="17" t="s">
        <v>39</v>
      </c>
      <c r="F99" s="17" t="s">
        <v>40</v>
      </c>
      <c r="G99" s="16">
        <v>1</v>
      </c>
      <c r="H99" s="26" t="s">
        <v>329</v>
      </c>
      <c r="I99" s="12" t="s">
        <v>26</v>
      </c>
      <c r="J99" s="12" t="s">
        <v>59</v>
      </c>
      <c r="K99" s="51" t="s">
        <v>330</v>
      </c>
      <c r="L99" s="51" t="s">
        <v>44</v>
      </c>
      <c r="M99" s="21" t="s">
        <v>695</v>
      </c>
      <c r="N99" s="26" t="s">
        <v>331</v>
      </c>
      <c r="O99" s="87" t="s">
        <v>83</v>
      </c>
      <c r="P99" s="51" t="s">
        <v>330</v>
      </c>
      <c r="Q99" s="52" t="s">
        <v>331</v>
      </c>
      <c r="R99" s="62" t="s">
        <v>332</v>
      </c>
      <c r="S99" s="97">
        <v>1</v>
      </c>
      <c r="T99" s="99">
        <v>0</v>
      </c>
      <c r="U99" s="53">
        <v>19</v>
      </c>
      <c r="V99" s="54">
        <v>32.8</v>
      </c>
      <c r="W99" s="16">
        <v>39</v>
      </c>
      <c r="X99" s="54">
        <v>25.2</v>
      </c>
      <c r="Y99" s="16">
        <v>21</v>
      </c>
      <c r="Z99" s="55">
        <v>35.6</v>
      </c>
      <c r="AA99" s="53">
        <v>39</v>
      </c>
      <c r="AB99" s="54">
        <v>67.2</v>
      </c>
      <c r="AC99" s="16">
        <v>116</v>
      </c>
      <c r="AD99" s="54">
        <v>74.8</v>
      </c>
      <c r="AE99" s="16">
        <v>38</v>
      </c>
      <c r="AF99" s="55">
        <v>64.4</v>
      </c>
      <c r="AG99" s="53" t="s">
        <v>534</v>
      </c>
      <c r="AH99" s="54" t="s">
        <v>534</v>
      </c>
      <c r="AI99" s="16" t="s">
        <v>534</v>
      </c>
      <c r="AJ99" s="54" t="s">
        <v>534</v>
      </c>
      <c r="AK99" s="16" t="s">
        <v>534</v>
      </c>
      <c r="AL99" s="55" t="s">
        <v>534</v>
      </c>
      <c r="AM99" s="53" t="s">
        <v>534</v>
      </c>
      <c r="AN99" s="54" t="s">
        <v>534</v>
      </c>
      <c r="AO99" s="16" t="s">
        <v>534</v>
      </c>
      <c r="AP99" s="54" t="s">
        <v>534</v>
      </c>
      <c r="AQ99" s="16" t="s">
        <v>534</v>
      </c>
      <c r="AR99" s="55" t="s">
        <v>534</v>
      </c>
      <c r="AS99" s="59">
        <v>0.2528209</v>
      </c>
      <c r="AT99" s="60">
        <v>0.8459655</v>
      </c>
      <c r="AU99" s="60">
        <v>0.30077</v>
      </c>
      <c r="AV99" s="61">
        <v>0.1725</v>
      </c>
      <c r="AW99" s="59" t="s">
        <v>525</v>
      </c>
      <c r="AX99" s="61" t="s">
        <v>525</v>
      </c>
      <c r="AY99" s="21" t="s">
        <v>716</v>
      </c>
      <c r="AZ99" s="92" t="s">
        <v>534</v>
      </c>
    </row>
    <row r="100" spans="1:52" ht="12">
      <c r="A100" s="12">
        <v>76</v>
      </c>
      <c r="B100" s="12" t="s">
        <v>324</v>
      </c>
      <c r="C100" s="12">
        <v>105467525</v>
      </c>
      <c r="D100" s="12">
        <v>106005747</v>
      </c>
      <c r="E100" s="17" t="s">
        <v>152</v>
      </c>
      <c r="F100" s="17" t="s">
        <v>31</v>
      </c>
      <c r="G100" s="16">
        <v>2</v>
      </c>
      <c r="H100" s="26" t="str">
        <f>B100&amp;":"&amp;C100&amp;"-"&amp;D100</f>
        <v>chr14:105467525-106005747</v>
      </c>
      <c r="I100" s="12" t="s">
        <v>26</v>
      </c>
      <c r="J100" s="12" t="s">
        <v>59</v>
      </c>
      <c r="K100" s="51" t="s">
        <v>330</v>
      </c>
      <c r="L100" s="51" t="s">
        <v>44</v>
      </c>
      <c r="M100" s="21" t="s">
        <v>326</v>
      </c>
      <c r="N100" s="26" t="s">
        <v>333</v>
      </c>
      <c r="O100" s="87" t="s">
        <v>83</v>
      </c>
      <c r="P100" s="51" t="s">
        <v>330</v>
      </c>
      <c r="Q100" s="52" t="s">
        <v>696</v>
      </c>
      <c r="R100" s="62" t="s">
        <v>697</v>
      </c>
      <c r="S100" s="97">
        <v>1</v>
      </c>
      <c r="T100" s="99">
        <v>1</v>
      </c>
      <c r="U100" s="37">
        <v>48</v>
      </c>
      <c r="V100" s="54">
        <v>82.8</v>
      </c>
      <c r="W100" s="16">
        <v>142</v>
      </c>
      <c r="X100" s="54">
        <v>91.6</v>
      </c>
      <c r="Y100" s="16">
        <v>25</v>
      </c>
      <c r="Z100" s="55">
        <v>42.4</v>
      </c>
      <c r="AA100" s="37">
        <v>10</v>
      </c>
      <c r="AB100" s="54">
        <v>17.2</v>
      </c>
      <c r="AC100" s="16">
        <v>13</v>
      </c>
      <c r="AD100" s="54">
        <v>8.4</v>
      </c>
      <c r="AE100" s="16">
        <v>34</v>
      </c>
      <c r="AF100" s="55">
        <v>57.6</v>
      </c>
      <c r="AG100" s="37" t="s">
        <v>534</v>
      </c>
      <c r="AH100" s="54" t="s">
        <v>534</v>
      </c>
      <c r="AI100" s="16" t="s">
        <v>534</v>
      </c>
      <c r="AJ100" s="54" t="s">
        <v>534</v>
      </c>
      <c r="AK100" s="16" t="s">
        <v>534</v>
      </c>
      <c r="AL100" s="55" t="s">
        <v>534</v>
      </c>
      <c r="AM100" s="37" t="s">
        <v>534</v>
      </c>
      <c r="AN100" s="54" t="s">
        <v>534</v>
      </c>
      <c r="AO100" s="16" t="s">
        <v>534</v>
      </c>
      <c r="AP100" s="54" t="s">
        <v>534</v>
      </c>
      <c r="AQ100" s="16" t="s">
        <v>534</v>
      </c>
      <c r="AR100" s="55" t="s">
        <v>534</v>
      </c>
      <c r="AS100" s="73">
        <v>1.923034E-14</v>
      </c>
      <c r="AT100" s="74">
        <v>8.295941E-06</v>
      </c>
      <c r="AU100" s="71">
        <v>0.0818572</v>
      </c>
      <c r="AV100" s="75">
        <v>1.664361E-13</v>
      </c>
      <c r="AW100" s="59" t="s">
        <v>525</v>
      </c>
      <c r="AX100" s="61" t="s">
        <v>525</v>
      </c>
      <c r="AY100" s="21"/>
      <c r="AZ100" s="92" t="s">
        <v>534</v>
      </c>
    </row>
    <row r="101" spans="1:52" ht="12">
      <c r="A101" s="12">
        <v>77</v>
      </c>
      <c r="B101" s="12" t="s">
        <v>334</v>
      </c>
      <c r="C101" s="12">
        <v>19970467</v>
      </c>
      <c r="D101" s="12">
        <v>20097557</v>
      </c>
      <c r="E101" s="17" t="s">
        <v>39</v>
      </c>
      <c r="F101" s="17" t="s">
        <v>40</v>
      </c>
      <c r="G101" s="16">
        <v>1</v>
      </c>
      <c r="H101" s="26" t="s">
        <v>335</v>
      </c>
      <c r="I101" s="12" t="s">
        <v>26</v>
      </c>
      <c r="J101" s="12" t="s">
        <v>59</v>
      </c>
      <c r="K101" s="51" t="s">
        <v>336</v>
      </c>
      <c r="L101" s="51" t="s">
        <v>44</v>
      </c>
      <c r="M101" s="21" t="s">
        <v>83</v>
      </c>
      <c r="N101" s="26" t="s">
        <v>337</v>
      </c>
      <c r="O101" s="87" t="s">
        <v>83</v>
      </c>
      <c r="P101" s="51" t="s">
        <v>336</v>
      </c>
      <c r="Q101" s="52" t="s">
        <v>337</v>
      </c>
      <c r="R101" s="62" t="s">
        <v>338</v>
      </c>
      <c r="S101" s="97">
        <v>1</v>
      </c>
      <c r="T101" s="99">
        <v>0</v>
      </c>
      <c r="U101" s="53">
        <v>58</v>
      </c>
      <c r="V101" s="54">
        <v>100</v>
      </c>
      <c r="W101" s="16">
        <v>146</v>
      </c>
      <c r="X101" s="54">
        <v>94.8</v>
      </c>
      <c r="Y101" s="16">
        <v>53</v>
      </c>
      <c r="Z101" s="55">
        <v>89.8</v>
      </c>
      <c r="AA101" s="53">
        <v>0</v>
      </c>
      <c r="AB101" s="54">
        <v>0</v>
      </c>
      <c r="AC101" s="16">
        <v>8</v>
      </c>
      <c r="AD101" s="54">
        <v>5.2</v>
      </c>
      <c r="AE101" s="16">
        <v>6</v>
      </c>
      <c r="AF101" s="55">
        <v>10.2</v>
      </c>
      <c r="AG101" s="53" t="s">
        <v>534</v>
      </c>
      <c r="AH101" s="54" t="s">
        <v>534</v>
      </c>
      <c r="AI101" s="16" t="s">
        <v>534</v>
      </c>
      <c r="AJ101" s="54" t="s">
        <v>534</v>
      </c>
      <c r="AK101" s="16" t="s">
        <v>534</v>
      </c>
      <c r="AL101" s="55" t="s">
        <v>534</v>
      </c>
      <c r="AM101" s="53" t="s">
        <v>534</v>
      </c>
      <c r="AN101" s="54" t="s">
        <v>534</v>
      </c>
      <c r="AO101" s="16" t="s">
        <v>534</v>
      </c>
      <c r="AP101" s="54" t="s">
        <v>534</v>
      </c>
      <c r="AQ101" s="16" t="s">
        <v>534</v>
      </c>
      <c r="AR101" s="55" t="s">
        <v>534</v>
      </c>
      <c r="AS101" s="59">
        <v>0.0280138159637718</v>
      </c>
      <c r="AT101" s="60">
        <v>0.0273477964897742</v>
      </c>
      <c r="AU101" s="60">
        <v>0.110486161947398</v>
      </c>
      <c r="AV101" s="61">
        <v>0.219165238886827</v>
      </c>
      <c r="AW101" s="59" t="s">
        <v>525</v>
      </c>
      <c r="AX101" s="61" t="s">
        <v>525</v>
      </c>
      <c r="AY101" s="21" t="s">
        <v>664</v>
      </c>
      <c r="AZ101" s="92" t="s">
        <v>534</v>
      </c>
    </row>
    <row r="102" spans="1:52" ht="12">
      <c r="A102" s="12">
        <v>77</v>
      </c>
      <c r="B102" s="12" t="s">
        <v>334</v>
      </c>
      <c r="C102" s="12">
        <v>19970467</v>
      </c>
      <c r="D102" s="12">
        <v>20097557</v>
      </c>
      <c r="E102" s="17" t="s">
        <v>39</v>
      </c>
      <c r="F102" s="17" t="s">
        <v>40</v>
      </c>
      <c r="G102" s="16">
        <v>1</v>
      </c>
      <c r="H102" s="26" t="s">
        <v>335</v>
      </c>
      <c r="I102" s="12" t="s">
        <v>26</v>
      </c>
      <c r="J102" s="12" t="s">
        <v>59</v>
      </c>
      <c r="K102" s="51" t="s">
        <v>336</v>
      </c>
      <c r="L102" s="51" t="s">
        <v>44</v>
      </c>
      <c r="M102" s="21" t="s">
        <v>83</v>
      </c>
      <c r="N102" s="26" t="s">
        <v>423</v>
      </c>
      <c r="O102" s="87" t="s">
        <v>83</v>
      </c>
      <c r="P102" s="51" t="s">
        <v>336</v>
      </c>
      <c r="Q102" s="52" t="s">
        <v>423</v>
      </c>
      <c r="R102" s="51" t="s">
        <v>244</v>
      </c>
      <c r="S102" s="95">
        <v>0</v>
      </c>
      <c r="T102" s="96">
        <v>0</v>
      </c>
      <c r="U102" s="53" t="s">
        <v>534</v>
      </c>
      <c r="V102" s="54" t="s">
        <v>534</v>
      </c>
      <c r="W102" s="16" t="s">
        <v>534</v>
      </c>
      <c r="X102" s="54" t="s">
        <v>534</v>
      </c>
      <c r="Y102" s="16" t="s">
        <v>534</v>
      </c>
      <c r="Z102" s="55" t="s">
        <v>534</v>
      </c>
      <c r="AA102" s="53" t="s">
        <v>534</v>
      </c>
      <c r="AB102" s="54" t="s">
        <v>534</v>
      </c>
      <c r="AC102" s="16" t="s">
        <v>534</v>
      </c>
      <c r="AD102" s="54" t="s">
        <v>534</v>
      </c>
      <c r="AE102" s="16" t="s">
        <v>534</v>
      </c>
      <c r="AF102" s="55" t="s">
        <v>534</v>
      </c>
      <c r="AG102" s="53" t="s">
        <v>534</v>
      </c>
      <c r="AH102" s="54" t="s">
        <v>534</v>
      </c>
      <c r="AI102" s="16" t="s">
        <v>534</v>
      </c>
      <c r="AJ102" s="54" t="s">
        <v>534</v>
      </c>
      <c r="AK102" s="16" t="s">
        <v>534</v>
      </c>
      <c r="AL102" s="55" t="s">
        <v>534</v>
      </c>
      <c r="AM102" s="53" t="s">
        <v>534</v>
      </c>
      <c r="AN102" s="54" t="s">
        <v>534</v>
      </c>
      <c r="AO102" s="16" t="s">
        <v>534</v>
      </c>
      <c r="AP102" s="54" t="s">
        <v>534</v>
      </c>
      <c r="AQ102" s="16" t="s">
        <v>534</v>
      </c>
      <c r="AR102" s="55" t="s">
        <v>534</v>
      </c>
      <c r="AS102" s="59" t="s">
        <v>38</v>
      </c>
      <c r="AT102" s="60" t="s">
        <v>38</v>
      </c>
      <c r="AU102" s="60" t="s">
        <v>38</v>
      </c>
      <c r="AV102" s="61" t="s">
        <v>38</v>
      </c>
      <c r="AW102" s="59" t="s">
        <v>525</v>
      </c>
      <c r="AX102" s="61" t="s">
        <v>525</v>
      </c>
      <c r="AY102" s="21" t="s">
        <v>664</v>
      </c>
      <c r="AZ102" s="92" t="s">
        <v>534</v>
      </c>
    </row>
    <row r="103" spans="1:52" ht="12">
      <c r="A103" s="12">
        <v>78</v>
      </c>
      <c r="B103" s="12" t="s">
        <v>424</v>
      </c>
      <c r="C103" s="12">
        <v>14956177</v>
      </c>
      <c r="D103" s="12">
        <v>14988913</v>
      </c>
      <c r="E103" s="17" t="s">
        <v>272</v>
      </c>
      <c r="F103" s="17" t="s">
        <v>31</v>
      </c>
      <c r="G103" s="16">
        <v>5</v>
      </c>
      <c r="H103" s="26" t="s">
        <v>295</v>
      </c>
      <c r="I103" s="12" t="s">
        <v>58</v>
      </c>
      <c r="J103" s="12" t="s">
        <v>33</v>
      </c>
      <c r="K103" s="51" t="s">
        <v>297</v>
      </c>
      <c r="L103" s="51" t="s">
        <v>44</v>
      </c>
      <c r="M103" s="21" t="s">
        <v>296</v>
      </c>
      <c r="N103" s="26" t="s">
        <v>298</v>
      </c>
      <c r="O103" s="87" t="s">
        <v>83</v>
      </c>
      <c r="P103" s="51" t="s">
        <v>297</v>
      </c>
      <c r="Q103" s="52" t="s">
        <v>298</v>
      </c>
      <c r="R103" s="69" t="s">
        <v>698</v>
      </c>
      <c r="S103" s="95">
        <v>1</v>
      </c>
      <c r="T103" s="96">
        <v>1</v>
      </c>
      <c r="U103" s="53">
        <v>1</v>
      </c>
      <c r="V103" s="54">
        <f>U103/(U103+AA103+AG103)</f>
        <v>0.017241379310344827</v>
      </c>
      <c r="W103" s="16">
        <v>58</v>
      </c>
      <c r="X103" s="54">
        <f>W103/(W103+AC103+AI103)</f>
        <v>0.3790849673202614</v>
      </c>
      <c r="Y103" s="16">
        <v>1</v>
      </c>
      <c r="Z103" s="55">
        <f>Y103/(Y103+AE103+AK103)</f>
        <v>0.01694915254237288</v>
      </c>
      <c r="AA103" s="53">
        <v>40</v>
      </c>
      <c r="AB103" s="54">
        <f>AA103/(U103+AA103+AG103)</f>
        <v>0.6896551724137931</v>
      </c>
      <c r="AC103" s="16">
        <v>91</v>
      </c>
      <c r="AD103" s="54">
        <f>AC103/(W103+AC103+AI103)</f>
        <v>0.5947712418300654</v>
      </c>
      <c r="AE103" s="16">
        <v>57</v>
      </c>
      <c r="AF103" s="55">
        <f>AE103/(Y103+AE103+AK103)</f>
        <v>0.9661016949152542</v>
      </c>
      <c r="AG103" s="53">
        <v>17</v>
      </c>
      <c r="AH103" s="54">
        <f>AG103/(U103+AA103+AG103)</f>
        <v>0.29310344827586204</v>
      </c>
      <c r="AI103" s="16">
        <v>4</v>
      </c>
      <c r="AJ103" s="54">
        <f>AI103/(W103+AC103+AI103)</f>
        <v>0.026143790849673203</v>
      </c>
      <c r="AK103" s="16">
        <v>1</v>
      </c>
      <c r="AL103" s="55">
        <f>AK103/(Y103+AE103+AK103)</f>
        <v>0.01694915254237288</v>
      </c>
      <c r="AM103" s="53" t="s">
        <v>534</v>
      </c>
      <c r="AN103" s="54" t="s">
        <v>534</v>
      </c>
      <c r="AO103" s="16" t="s">
        <v>534</v>
      </c>
      <c r="AP103" s="54" t="s">
        <v>534</v>
      </c>
      <c r="AQ103" s="16" t="s">
        <v>534</v>
      </c>
      <c r="AR103" s="55" t="s">
        <v>534</v>
      </c>
      <c r="AS103" s="73">
        <v>3.213973E-18</v>
      </c>
      <c r="AT103" s="74">
        <v>3.146401E-05</v>
      </c>
      <c r="AU103" s="74">
        <v>7.893115E-13</v>
      </c>
      <c r="AV103" s="75">
        <v>4.44991E-09</v>
      </c>
      <c r="AW103" s="59" t="s">
        <v>525</v>
      </c>
      <c r="AX103" s="61" t="s">
        <v>525</v>
      </c>
      <c r="AY103" s="21"/>
      <c r="AZ103" s="92" t="s">
        <v>534</v>
      </c>
    </row>
    <row r="104" spans="1:52" ht="12">
      <c r="A104" s="12">
        <v>78</v>
      </c>
      <c r="B104" s="12" t="s">
        <v>424</v>
      </c>
      <c r="C104" s="12">
        <v>14956177</v>
      </c>
      <c r="D104" s="12">
        <v>14988913</v>
      </c>
      <c r="E104" s="17" t="s">
        <v>272</v>
      </c>
      <c r="F104" s="17" t="s">
        <v>31</v>
      </c>
      <c r="G104" s="16">
        <v>5</v>
      </c>
      <c r="H104" s="26" t="s">
        <v>295</v>
      </c>
      <c r="I104" s="12" t="s">
        <v>58</v>
      </c>
      <c r="J104" s="12" t="s">
        <v>33</v>
      </c>
      <c r="K104" s="51" t="s">
        <v>297</v>
      </c>
      <c r="L104" s="51" t="s">
        <v>44</v>
      </c>
      <c r="M104" s="21" t="s">
        <v>296</v>
      </c>
      <c r="N104" s="26" t="s">
        <v>426</v>
      </c>
      <c r="O104" s="87" t="s">
        <v>296</v>
      </c>
      <c r="P104" s="51" t="s">
        <v>297</v>
      </c>
      <c r="Q104" s="52" t="s">
        <v>426</v>
      </c>
      <c r="R104" s="28" t="s">
        <v>528</v>
      </c>
      <c r="S104" s="97">
        <v>1</v>
      </c>
      <c r="T104" s="99">
        <v>1</v>
      </c>
      <c r="U104" s="53">
        <v>8</v>
      </c>
      <c r="V104" s="54">
        <f>U104/(U104+AA104+AG104)</f>
        <v>0.13793103448275862</v>
      </c>
      <c r="W104" s="16">
        <v>66</v>
      </c>
      <c r="X104" s="54">
        <f>W104/(W104+AC104+AI104)</f>
        <v>0.42857142857142855</v>
      </c>
      <c r="Y104" s="16">
        <v>2</v>
      </c>
      <c r="Z104" s="55">
        <f>Y104/(Y104+AE104+AK104)</f>
        <v>0.03389830508474576</v>
      </c>
      <c r="AA104" s="53">
        <v>50</v>
      </c>
      <c r="AB104" s="54">
        <f>AA104/(U104+AA104+AG104)</f>
        <v>0.8620689655172413</v>
      </c>
      <c r="AC104" s="16">
        <v>88</v>
      </c>
      <c r="AD104" s="54">
        <f>AC104/(W104+AC104+AI104)</f>
        <v>0.5714285714285714</v>
      </c>
      <c r="AE104" s="16">
        <v>57</v>
      </c>
      <c r="AF104" s="55">
        <f>AE104/(Y104+AE104+AK104)</f>
        <v>0.9661016949152542</v>
      </c>
      <c r="AG104" s="53">
        <v>0</v>
      </c>
      <c r="AH104" s="54">
        <f>AG104/(U104+AA104+AG104)</f>
        <v>0</v>
      </c>
      <c r="AI104" s="16">
        <v>0</v>
      </c>
      <c r="AJ104" s="54">
        <f>AI104/(W104+AC104+AI104)</f>
        <v>0</v>
      </c>
      <c r="AK104" s="16">
        <v>0</v>
      </c>
      <c r="AL104" s="55">
        <f>AK104/(Y104+AE104+AK104)</f>
        <v>0</v>
      </c>
      <c r="AM104" s="53" t="s">
        <v>534</v>
      </c>
      <c r="AN104" s="54" t="s">
        <v>534</v>
      </c>
      <c r="AO104" s="16" t="s">
        <v>534</v>
      </c>
      <c r="AP104" s="54" t="s">
        <v>534</v>
      </c>
      <c r="AQ104" s="16" t="s">
        <v>534</v>
      </c>
      <c r="AR104" s="55" t="s">
        <v>534</v>
      </c>
      <c r="AS104" s="73">
        <v>1.726428E-09</v>
      </c>
      <c r="AT104" s="74">
        <v>0.05327296</v>
      </c>
      <c r="AU104" s="74">
        <v>4.738481E-05</v>
      </c>
      <c r="AV104" s="75">
        <v>1.99481E-09</v>
      </c>
      <c r="AW104" s="59" t="s">
        <v>467</v>
      </c>
      <c r="AX104" s="61" t="s">
        <v>468</v>
      </c>
      <c r="AY104" s="21"/>
      <c r="AZ104" s="92" t="s">
        <v>466</v>
      </c>
    </row>
    <row r="105" spans="1:52" ht="12">
      <c r="A105" s="12">
        <v>78</v>
      </c>
      <c r="B105" s="12" t="s">
        <v>424</v>
      </c>
      <c r="C105" s="12">
        <v>14956177</v>
      </c>
      <c r="D105" s="12">
        <v>14988913</v>
      </c>
      <c r="E105" s="17" t="s">
        <v>272</v>
      </c>
      <c r="F105" s="17" t="s">
        <v>31</v>
      </c>
      <c r="G105" s="16">
        <v>5</v>
      </c>
      <c r="H105" s="26" t="s">
        <v>295</v>
      </c>
      <c r="I105" s="12" t="s">
        <v>58</v>
      </c>
      <c r="J105" s="12" t="s">
        <v>33</v>
      </c>
      <c r="K105" s="51" t="s">
        <v>297</v>
      </c>
      <c r="L105" s="51" t="s">
        <v>44</v>
      </c>
      <c r="M105" s="21" t="s">
        <v>296</v>
      </c>
      <c r="N105" s="26" t="s">
        <v>469</v>
      </c>
      <c r="O105" s="87" t="s">
        <v>83</v>
      </c>
      <c r="P105" s="51" t="s">
        <v>297</v>
      </c>
      <c r="Q105" s="52" t="s">
        <v>469</v>
      </c>
      <c r="R105" s="68" t="s">
        <v>529</v>
      </c>
      <c r="S105" s="95">
        <v>1</v>
      </c>
      <c r="T105" s="96">
        <v>1</v>
      </c>
      <c r="U105" s="53">
        <v>0</v>
      </c>
      <c r="V105" s="54">
        <v>0</v>
      </c>
      <c r="W105" s="16">
        <v>62</v>
      </c>
      <c r="X105" s="54">
        <v>40</v>
      </c>
      <c r="Y105" s="16">
        <v>0</v>
      </c>
      <c r="Z105" s="55">
        <v>0</v>
      </c>
      <c r="AA105" s="53">
        <v>58</v>
      </c>
      <c r="AB105" s="54">
        <v>100</v>
      </c>
      <c r="AC105" s="16">
        <v>93</v>
      </c>
      <c r="AD105" s="54">
        <v>60</v>
      </c>
      <c r="AE105" s="16">
        <v>59</v>
      </c>
      <c r="AF105" s="55">
        <v>100</v>
      </c>
      <c r="AG105" s="53" t="s">
        <v>534</v>
      </c>
      <c r="AH105" s="54" t="s">
        <v>534</v>
      </c>
      <c r="AI105" s="16" t="s">
        <v>534</v>
      </c>
      <c r="AJ105" s="54" t="s">
        <v>534</v>
      </c>
      <c r="AK105" s="16" t="s">
        <v>534</v>
      </c>
      <c r="AL105" s="55" t="s">
        <v>534</v>
      </c>
      <c r="AM105" s="53" t="s">
        <v>534</v>
      </c>
      <c r="AN105" s="54" t="s">
        <v>534</v>
      </c>
      <c r="AO105" s="16" t="s">
        <v>534</v>
      </c>
      <c r="AP105" s="54" t="s">
        <v>534</v>
      </c>
      <c r="AQ105" s="16" t="s">
        <v>534</v>
      </c>
      <c r="AR105" s="55" t="s">
        <v>534</v>
      </c>
      <c r="AS105" s="73">
        <v>6.873132E-14</v>
      </c>
      <c r="AT105" s="60">
        <v>1</v>
      </c>
      <c r="AU105" s="74">
        <v>4.041623E-11</v>
      </c>
      <c r="AV105" s="36">
        <v>3.517337E-11</v>
      </c>
      <c r="AW105" s="59" t="s">
        <v>525</v>
      </c>
      <c r="AX105" s="61" t="s">
        <v>525</v>
      </c>
      <c r="AY105" s="21"/>
      <c r="AZ105" s="92" t="s">
        <v>534</v>
      </c>
    </row>
    <row r="106" spans="1:52" ht="12">
      <c r="A106" s="12">
        <v>79</v>
      </c>
      <c r="B106" s="12" t="s">
        <v>424</v>
      </c>
      <c r="C106" s="12">
        <v>21858880</v>
      </c>
      <c r="D106" s="12">
        <v>21858939</v>
      </c>
      <c r="E106" s="17" t="s">
        <v>152</v>
      </c>
      <c r="F106" s="17" t="s">
        <v>31</v>
      </c>
      <c r="G106" s="16">
        <v>1</v>
      </c>
      <c r="H106" s="26" t="s">
        <v>303</v>
      </c>
      <c r="I106" s="12" t="s">
        <v>25</v>
      </c>
      <c r="J106" s="12" t="s">
        <v>59</v>
      </c>
      <c r="K106" s="51" t="s">
        <v>304</v>
      </c>
      <c r="L106" s="51" t="s">
        <v>36</v>
      </c>
      <c r="M106" s="21" t="s">
        <v>83</v>
      </c>
      <c r="N106" s="26" t="s">
        <v>303</v>
      </c>
      <c r="O106" s="87" t="s">
        <v>83</v>
      </c>
      <c r="P106" s="51" t="s">
        <v>304</v>
      </c>
      <c r="Q106" s="52" t="s">
        <v>303</v>
      </c>
      <c r="R106" s="51" t="s">
        <v>305</v>
      </c>
      <c r="S106" s="95">
        <v>0</v>
      </c>
      <c r="T106" s="96">
        <v>0</v>
      </c>
      <c r="U106" s="53" t="s">
        <v>534</v>
      </c>
      <c r="V106" s="54" t="s">
        <v>534</v>
      </c>
      <c r="W106" s="16" t="s">
        <v>534</v>
      </c>
      <c r="X106" s="54" t="s">
        <v>534</v>
      </c>
      <c r="Y106" s="16" t="s">
        <v>534</v>
      </c>
      <c r="Z106" s="55" t="s">
        <v>534</v>
      </c>
      <c r="AA106" s="53" t="s">
        <v>534</v>
      </c>
      <c r="AB106" s="54" t="s">
        <v>534</v>
      </c>
      <c r="AC106" s="16" t="s">
        <v>534</v>
      </c>
      <c r="AD106" s="54" t="s">
        <v>534</v>
      </c>
      <c r="AE106" s="16" t="s">
        <v>534</v>
      </c>
      <c r="AF106" s="55" t="s">
        <v>534</v>
      </c>
      <c r="AG106" s="53" t="s">
        <v>534</v>
      </c>
      <c r="AH106" s="54" t="s">
        <v>534</v>
      </c>
      <c r="AI106" s="16" t="s">
        <v>534</v>
      </c>
      <c r="AJ106" s="54" t="s">
        <v>534</v>
      </c>
      <c r="AK106" s="16" t="s">
        <v>534</v>
      </c>
      <c r="AL106" s="55" t="s">
        <v>534</v>
      </c>
      <c r="AM106" s="53" t="s">
        <v>534</v>
      </c>
      <c r="AN106" s="54" t="s">
        <v>534</v>
      </c>
      <c r="AO106" s="16" t="s">
        <v>534</v>
      </c>
      <c r="AP106" s="54" t="s">
        <v>534</v>
      </c>
      <c r="AQ106" s="16" t="s">
        <v>534</v>
      </c>
      <c r="AR106" s="55" t="s">
        <v>534</v>
      </c>
      <c r="AS106" s="59" t="s">
        <v>38</v>
      </c>
      <c r="AT106" s="60" t="s">
        <v>38</v>
      </c>
      <c r="AU106" s="60" t="s">
        <v>38</v>
      </c>
      <c r="AV106" s="61" t="s">
        <v>38</v>
      </c>
      <c r="AW106" s="59" t="s">
        <v>525</v>
      </c>
      <c r="AX106" s="61" t="s">
        <v>525</v>
      </c>
      <c r="AY106" s="21"/>
      <c r="AZ106" s="92" t="s">
        <v>534</v>
      </c>
    </row>
    <row r="107" spans="1:52" ht="12">
      <c r="A107" s="12">
        <v>80</v>
      </c>
      <c r="B107" s="12" t="s">
        <v>424</v>
      </c>
      <c r="C107" s="12">
        <v>32481309</v>
      </c>
      <c r="D107" s="12">
        <v>32530049</v>
      </c>
      <c r="E107" s="17" t="s">
        <v>272</v>
      </c>
      <c r="F107" s="17" t="s">
        <v>31</v>
      </c>
      <c r="G107" s="16">
        <v>5</v>
      </c>
      <c r="H107" s="26" t="s">
        <v>470</v>
      </c>
      <c r="I107" s="12" t="s">
        <v>26</v>
      </c>
      <c r="J107" s="12" t="s">
        <v>59</v>
      </c>
      <c r="K107" s="51" t="s">
        <v>471</v>
      </c>
      <c r="L107" s="51" t="s">
        <v>44</v>
      </c>
      <c r="M107" s="21" t="s">
        <v>83</v>
      </c>
      <c r="N107" s="26" t="s">
        <v>472</v>
      </c>
      <c r="O107" s="87" t="s">
        <v>83</v>
      </c>
      <c r="P107" s="51" t="s">
        <v>471</v>
      </c>
      <c r="Q107" s="52" t="s">
        <v>472</v>
      </c>
      <c r="R107" s="69" t="s">
        <v>530</v>
      </c>
      <c r="S107" s="95">
        <v>1</v>
      </c>
      <c r="T107" s="96">
        <v>0</v>
      </c>
      <c r="U107" s="53">
        <v>12</v>
      </c>
      <c r="V107" s="54">
        <f>U107/(U107+AA107+AG107)</f>
        <v>0.20689655172413793</v>
      </c>
      <c r="W107" s="16">
        <v>44</v>
      </c>
      <c r="X107" s="54">
        <f>W107/(W107+AC107+AI107)</f>
        <v>0.2838709677419355</v>
      </c>
      <c r="Y107" s="16">
        <v>3</v>
      </c>
      <c r="Z107" s="55">
        <f>Y107/(Y107+AE107+AK107)</f>
        <v>0.05084745762711865</v>
      </c>
      <c r="AA107" s="53">
        <v>39</v>
      </c>
      <c r="AB107" s="54">
        <f>AA107/(U107+AA107+AG107)</f>
        <v>0.6724137931034483</v>
      </c>
      <c r="AC107" s="16">
        <v>69</v>
      </c>
      <c r="AD107" s="54">
        <f>AC107/(W107+AC107+AI107)</f>
        <v>0.44516129032258067</v>
      </c>
      <c r="AE107" s="16">
        <v>27</v>
      </c>
      <c r="AF107" s="55">
        <f>AE107/(Y107+AE107+AK107)</f>
        <v>0.4576271186440678</v>
      </c>
      <c r="AG107" s="53">
        <v>7</v>
      </c>
      <c r="AH107" s="54">
        <f>AG107/(U107+AA107+AG107)</f>
        <v>0.1206896551724138</v>
      </c>
      <c r="AI107" s="16">
        <v>42</v>
      </c>
      <c r="AJ107" s="54">
        <f>AI107/(W107+AC107+AI107)</f>
        <v>0.2709677419354839</v>
      </c>
      <c r="AK107" s="16">
        <v>29</v>
      </c>
      <c r="AL107" s="55">
        <f>AK107/(Y107+AE107+AK107)</f>
        <v>0.4915254237288136</v>
      </c>
      <c r="AM107" s="53" t="s">
        <v>534</v>
      </c>
      <c r="AN107" s="54" t="s">
        <v>534</v>
      </c>
      <c r="AO107" s="16" t="s">
        <v>534</v>
      </c>
      <c r="AP107" s="54" t="s">
        <v>534</v>
      </c>
      <c r="AQ107" s="16" t="s">
        <v>534</v>
      </c>
      <c r="AR107" s="55" t="s">
        <v>534</v>
      </c>
      <c r="AS107" s="73">
        <v>5.659137E-06</v>
      </c>
      <c r="AT107" s="74">
        <v>1.545738E-05</v>
      </c>
      <c r="AU107" s="74">
        <v>0.009513993</v>
      </c>
      <c r="AV107" s="75">
        <v>7.889622E-05</v>
      </c>
      <c r="AW107" s="59" t="s">
        <v>525</v>
      </c>
      <c r="AX107" s="61" t="s">
        <v>525</v>
      </c>
      <c r="AY107" s="21" t="s">
        <v>665</v>
      </c>
      <c r="AZ107" s="92" t="s">
        <v>534</v>
      </c>
    </row>
    <row r="108" spans="1:52" ht="12">
      <c r="A108" s="12">
        <v>81</v>
      </c>
      <c r="B108" s="12" t="s">
        <v>424</v>
      </c>
      <c r="C108" s="12">
        <v>54359983</v>
      </c>
      <c r="D108" s="12">
        <v>54376864</v>
      </c>
      <c r="E108" s="17" t="s">
        <v>272</v>
      </c>
      <c r="F108" s="17" t="s">
        <v>31</v>
      </c>
      <c r="G108" s="16">
        <v>3</v>
      </c>
      <c r="H108" s="26" t="s">
        <v>473</v>
      </c>
      <c r="I108" s="12" t="s">
        <v>26</v>
      </c>
      <c r="J108" s="12" t="s">
        <v>59</v>
      </c>
      <c r="K108" s="51" t="s">
        <v>474</v>
      </c>
      <c r="L108" s="51" t="s">
        <v>44</v>
      </c>
      <c r="M108" s="21" t="s">
        <v>699</v>
      </c>
      <c r="N108" s="26" t="s">
        <v>475</v>
      </c>
      <c r="O108" s="87" t="s">
        <v>83</v>
      </c>
      <c r="P108" s="51" t="s">
        <v>474</v>
      </c>
      <c r="Q108" s="52" t="s">
        <v>475</v>
      </c>
      <c r="R108" s="62" t="s">
        <v>700</v>
      </c>
      <c r="S108" s="97">
        <v>1</v>
      </c>
      <c r="T108" s="99">
        <v>1</v>
      </c>
      <c r="U108" s="53">
        <v>2</v>
      </c>
      <c r="V108" s="54">
        <v>3.4</v>
      </c>
      <c r="W108" s="16">
        <v>18</v>
      </c>
      <c r="X108" s="54">
        <v>11.8</v>
      </c>
      <c r="Y108" s="16">
        <v>0</v>
      </c>
      <c r="Z108" s="55">
        <v>0</v>
      </c>
      <c r="AA108" s="53">
        <v>19</v>
      </c>
      <c r="AB108" s="54">
        <v>32.8</v>
      </c>
      <c r="AC108" s="16">
        <v>73</v>
      </c>
      <c r="AD108" s="54">
        <v>47.7</v>
      </c>
      <c r="AE108" s="16">
        <v>1</v>
      </c>
      <c r="AF108" s="55">
        <v>1.7</v>
      </c>
      <c r="AG108" s="53">
        <v>37</v>
      </c>
      <c r="AH108" s="54">
        <v>63.8</v>
      </c>
      <c r="AI108" s="16">
        <v>62</v>
      </c>
      <c r="AJ108" s="54">
        <v>40.5</v>
      </c>
      <c r="AK108" s="16">
        <v>58</v>
      </c>
      <c r="AL108" s="55">
        <v>98.3</v>
      </c>
      <c r="AM108" s="53" t="s">
        <v>534</v>
      </c>
      <c r="AN108" s="54" t="s">
        <v>534</v>
      </c>
      <c r="AO108" s="16" t="s">
        <v>534</v>
      </c>
      <c r="AP108" s="54" t="s">
        <v>534</v>
      </c>
      <c r="AQ108" s="16" t="s">
        <v>534</v>
      </c>
      <c r="AR108" s="55" t="s">
        <v>534</v>
      </c>
      <c r="AS108" s="73">
        <v>2.157413E-12</v>
      </c>
      <c r="AT108" s="74">
        <v>7.979984E-07</v>
      </c>
      <c r="AU108" s="71">
        <v>0.007173929</v>
      </c>
      <c r="AV108" s="75">
        <v>4.00319E-16</v>
      </c>
      <c r="AW108" s="59" t="s">
        <v>525</v>
      </c>
      <c r="AX108" s="61" t="s">
        <v>525</v>
      </c>
      <c r="AY108" s="21"/>
      <c r="AZ108" s="92" t="s">
        <v>534</v>
      </c>
    </row>
    <row r="109" spans="1:52" ht="12">
      <c r="A109" s="12">
        <v>81</v>
      </c>
      <c r="B109" s="12" t="s">
        <v>424</v>
      </c>
      <c r="C109" s="12">
        <v>54359983</v>
      </c>
      <c r="D109" s="12">
        <v>54376864</v>
      </c>
      <c r="E109" s="17" t="s">
        <v>272</v>
      </c>
      <c r="F109" s="17" t="s">
        <v>31</v>
      </c>
      <c r="G109" s="16">
        <v>3</v>
      </c>
      <c r="H109" s="26" t="s">
        <v>473</v>
      </c>
      <c r="I109" s="12" t="s">
        <v>26</v>
      </c>
      <c r="J109" s="12" t="s">
        <v>59</v>
      </c>
      <c r="K109" s="51" t="s">
        <v>474</v>
      </c>
      <c r="L109" s="51" t="s">
        <v>44</v>
      </c>
      <c r="M109" s="21" t="s">
        <v>699</v>
      </c>
      <c r="N109" s="26" t="s">
        <v>476</v>
      </c>
      <c r="O109" s="87" t="s">
        <v>83</v>
      </c>
      <c r="P109" s="51" t="s">
        <v>474</v>
      </c>
      <c r="Q109" s="52" t="s">
        <v>476</v>
      </c>
      <c r="R109" s="62" t="s">
        <v>701</v>
      </c>
      <c r="S109" s="97">
        <v>1</v>
      </c>
      <c r="T109" s="99">
        <v>1</v>
      </c>
      <c r="U109" s="53">
        <v>2</v>
      </c>
      <c r="V109" s="54">
        <f>U109/(U109+AA109+AG109)</f>
        <v>0.034482758620689655</v>
      </c>
      <c r="W109" s="16">
        <v>19</v>
      </c>
      <c r="X109" s="54">
        <f>W109/(W109+AC109+AI109)</f>
        <v>0.12418300653594772</v>
      </c>
      <c r="Y109" s="16">
        <v>0</v>
      </c>
      <c r="Z109" s="55">
        <f>Y109/(Y109+AE109+AK109)</f>
        <v>0</v>
      </c>
      <c r="AA109" s="53">
        <v>23</v>
      </c>
      <c r="AB109" s="54">
        <f>AA109/(U109+AA109+AG109)</f>
        <v>0.39655172413793105</v>
      </c>
      <c r="AC109" s="16">
        <v>75</v>
      </c>
      <c r="AD109" s="54">
        <f>AC109/(W109+AC109+AI109)</f>
        <v>0.49019607843137253</v>
      </c>
      <c r="AE109" s="16">
        <v>2</v>
      </c>
      <c r="AF109" s="55">
        <f>AE109/(Y109+AE109+AK109)</f>
        <v>0.03389830508474576</v>
      </c>
      <c r="AG109" s="53">
        <v>33</v>
      </c>
      <c r="AH109" s="54">
        <f>AG109/(U109+AA109+AG109)</f>
        <v>0.5689655172413793</v>
      </c>
      <c r="AI109" s="16">
        <v>59</v>
      </c>
      <c r="AJ109" s="54">
        <f>AI109/(W109+AC109+AI109)</f>
        <v>0.38562091503267976</v>
      </c>
      <c r="AK109" s="16">
        <v>57</v>
      </c>
      <c r="AL109" s="55">
        <f>AK109/(Y109+AE109+AK109)</f>
        <v>0.9661016949152542</v>
      </c>
      <c r="AM109" s="53" t="s">
        <v>534</v>
      </c>
      <c r="AN109" s="54" t="s">
        <v>534</v>
      </c>
      <c r="AO109" s="16" t="s">
        <v>534</v>
      </c>
      <c r="AP109" s="54" t="s">
        <v>534</v>
      </c>
      <c r="AQ109" s="16" t="s">
        <v>534</v>
      </c>
      <c r="AR109" s="55" t="s">
        <v>534</v>
      </c>
      <c r="AS109" s="73">
        <v>2.466855E-12</v>
      </c>
      <c r="AT109" s="74">
        <v>2.04089E-07</v>
      </c>
      <c r="AU109" s="74">
        <v>0.0250575</v>
      </c>
      <c r="AV109" s="75">
        <v>1.269109E-15</v>
      </c>
      <c r="AW109" s="59" t="s">
        <v>525</v>
      </c>
      <c r="AX109" s="61" t="s">
        <v>525</v>
      </c>
      <c r="AY109" s="21"/>
      <c r="AZ109" s="92" t="s">
        <v>534</v>
      </c>
    </row>
    <row r="110" spans="1:52" ht="12">
      <c r="A110" s="12">
        <v>82</v>
      </c>
      <c r="B110" s="12" t="s">
        <v>424</v>
      </c>
      <c r="C110" s="12">
        <v>68751390</v>
      </c>
      <c r="D110" s="12">
        <v>68751443</v>
      </c>
      <c r="E110" s="17" t="s">
        <v>152</v>
      </c>
      <c r="F110" s="17" t="s">
        <v>31</v>
      </c>
      <c r="G110" s="16">
        <v>1</v>
      </c>
      <c r="H110" s="26" t="s">
        <v>477</v>
      </c>
      <c r="I110" s="12" t="s">
        <v>58</v>
      </c>
      <c r="J110" s="12" t="s">
        <v>33</v>
      </c>
      <c r="K110" s="51" t="s">
        <v>479</v>
      </c>
      <c r="L110" s="51" t="s">
        <v>36</v>
      </c>
      <c r="M110" s="21" t="s">
        <v>478</v>
      </c>
      <c r="N110" s="26" t="s">
        <v>668</v>
      </c>
      <c r="O110" s="87" t="s">
        <v>669</v>
      </c>
      <c r="P110" s="12" t="s">
        <v>525</v>
      </c>
      <c r="Q110" s="12" t="s">
        <v>525</v>
      </c>
      <c r="R110" s="12" t="s">
        <v>525</v>
      </c>
      <c r="S110" s="37" t="s">
        <v>525</v>
      </c>
      <c r="T110" s="38" t="s">
        <v>525</v>
      </c>
      <c r="U110" s="37" t="s">
        <v>525</v>
      </c>
      <c r="V110" s="12" t="s">
        <v>525</v>
      </c>
      <c r="W110" s="12" t="s">
        <v>525</v>
      </c>
      <c r="X110" s="12" t="s">
        <v>525</v>
      </c>
      <c r="Y110" s="12" t="s">
        <v>525</v>
      </c>
      <c r="Z110" s="38" t="s">
        <v>525</v>
      </c>
      <c r="AA110" s="37" t="s">
        <v>525</v>
      </c>
      <c r="AB110" s="12" t="s">
        <v>525</v>
      </c>
      <c r="AC110" s="12" t="s">
        <v>525</v>
      </c>
      <c r="AD110" s="12" t="s">
        <v>525</v>
      </c>
      <c r="AE110" s="12" t="s">
        <v>525</v>
      </c>
      <c r="AF110" s="38" t="s">
        <v>525</v>
      </c>
      <c r="AG110" s="37" t="s">
        <v>525</v>
      </c>
      <c r="AH110" s="12" t="s">
        <v>525</v>
      </c>
      <c r="AI110" s="12" t="s">
        <v>525</v>
      </c>
      <c r="AJ110" s="12" t="s">
        <v>525</v>
      </c>
      <c r="AK110" s="12" t="s">
        <v>525</v>
      </c>
      <c r="AL110" s="38" t="s">
        <v>525</v>
      </c>
      <c r="AM110" s="37" t="s">
        <v>525</v>
      </c>
      <c r="AN110" s="12" t="s">
        <v>525</v>
      </c>
      <c r="AO110" s="12" t="s">
        <v>525</v>
      </c>
      <c r="AP110" s="12" t="s">
        <v>525</v>
      </c>
      <c r="AQ110" s="12" t="s">
        <v>525</v>
      </c>
      <c r="AR110" s="38" t="s">
        <v>525</v>
      </c>
      <c r="AS110" s="45" t="s">
        <v>525</v>
      </c>
      <c r="AT110" s="13" t="s">
        <v>525</v>
      </c>
      <c r="AU110" s="13" t="s">
        <v>525</v>
      </c>
      <c r="AV110" s="46" t="s">
        <v>525</v>
      </c>
      <c r="AW110" s="59" t="s">
        <v>525</v>
      </c>
      <c r="AX110" s="61" t="s">
        <v>525</v>
      </c>
      <c r="AY110" s="21"/>
      <c r="AZ110" s="92" t="s">
        <v>534</v>
      </c>
    </row>
    <row r="111" spans="1:52" ht="12">
      <c r="A111" s="12">
        <v>83</v>
      </c>
      <c r="B111" s="12" t="s">
        <v>424</v>
      </c>
      <c r="C111" s="12">
        <v>70653608</v>
      </c>
      <c r="D111" s="12">
        <v>70669840</v>
      </c>
      <c r="E111" s="17" t="s">
        <v>272</v>
      </c>
      <c r="F111" s="17" t="s">
        <v>31</v>
      </c>
      <c r="G111" s="16">
        <v>3</v>
      </c>
      <c r="H111" s="26" t="s">
        <v>480</v>
      </c>
      <c r="I111" s="12" t="s">
        <v>26</v>
      </c>
      <c r="J111" s="12" t="s">
        <v>59</v>
      </c>
      <c r="K111" s="51" t="s">
        <v>482</v>
      </c>
      <c r="L111" s="51" t="s">
        <v>44</v>
      </c>
      <c r="M111" s="21" t="s">
        <v>481</v>
      </c>
      <c r="N111" s="26" t="s">
        <v>483</v>
      </c>
      <c r="O111" s="87" t="s">
        <v>481</v>
      </c>
      <c r="P111" s="51" t="s">
        <v>482</v>
      </c>
      <c r="Q111" s="52" t="s">
        <v>483</v>
      </c>
      <c r="R111" s="62" t="s">
        <v>515</v>
      </c>
      <c r="S111" s="97">
        <v>1</v>
      </c>
      <c r="T111" s="99">
        <v>1</v>
      </c>
      <c r="U111" s="53">
        <v>5</v>
      </c>
      <c r="V111" s="54">
        <v>8.6</v>
      </c>
      <c r="W111" s="16">
        <v>4</v>
      </c>
      <c r="X111" s="54">
        <v>2.6</v>
      </c>
      <c r="Y111" s="16">
        <v>1</v>
      </c>
      <c r="Z111" s="55">
        <v>1.7</v>
      </c>
      <c r="AA111" s="53">
        <v>53</v>
      </c>
      <c r="AB111" s="54">
        <v>91.4</v>
      </c>
      <c r="AC111" s="16">
        <v>151</v>
      </c>
      <c r="AD111" s="54">
        <v>97.4</v>
      </c>
      <c r="AE111" s="16">
        <v>38</v>
      </c>
      <c r="AF111" s="55">
        <v>64.4</v>
      </c>
      <c r="AG111" s="53">
        <v>0</v>
      </c>
      <c r="AH111" s="54">
        <v>0</v>
      </c>
      <c r="AI111" s="16">
        <v>0</v>
      </c>
      <c r="AJ111" s="54">
        <v>0</v>
      </c>
      <c r="AK111" s="16">
        <v>20</v>
      </c>
      <c r="AL111" s="55">
        <v>33.9</v>
      </c>
      <c r="AM111" s="53" t="s">
        <v>534</v>
      </c>
      <c r="AN111" s="54" t="s">
        <v>534</v>
      </c>
      <c r="AO111" s="16" t="s">
        <v>534</v>
      </c>
      <c r="AP111" s="54" t="s">
        <v>534</v>
      </c>
      <c r="AQ111" s="16" t="s">
        <v>534</v>
      </c>
      <c r="AR111" s="55" t="s">
        <v>534</v>
      </c>
      <c r="AS111" s="59">
        <v>5.19568660652014E-17</v>
      </c>
      <c r="AT111" s="60">
        <v>1.38167431281472E-07</v>
      </c>
      <c r="AU111" s="60">
        <v>0.0641983147067346</v>
      </c>
      <c r="AV111" s="61">
        <v>4.28644401557436E-13</v>
      </c>
      <c r="AW111" s="59" t="s">
        <v>516</v>
      </c>
      <c r="AX111" s="61" t="s">
        <v>517</v>
      </c>
      <c r="AY111" s="21"/>
      <c r="AZ111" s="92" t="s">
        <v>705</v>
      </c>
    </row>
    <row r="112" spans="1:52" ht="12">
      <c r="A112" s="12">
        <v>84</v>
      </c>
      <c r="B112" s="12" t="s">
        <v>518</v>
      </c>
      <c r="C112" s="12">
        <v>18140806</v>
      </c>
      <c r="D112" s="12">
        <v>18395498</v>
      </c>
      <c r="E112" s="17" t="s">
        <v>39</v>
      </c>
      <c r="F112" s="17" t="s">
        <v>40</v>
      </c>
      <c r="G112" s="16">
        <v>2</v>
      </c>
      <c r="H112" s="26" t="s">
        <v>412</v>
      </c>
      <c r="I112" s="12" t="s">
        <v>25</v>
      </c>
      <c r="J112" s="12" t="s">
        <v>33</v>
      </c>
      <c r="K112" s="51" t="s">
        <v>417</v>
      </c>
      <c r="L112" s="51" t="s">
        <v>44</v>
      </c>
      <c r="M112" s="21" t="s">
        <v>416</v>
      </c>
      <c r="N112" s="26" t="s">
        <v>455</v>
      </c>
      <c r="O112" s="87" t="s">
        <v>83</v>
      </c>
      <c r="P112" s="51" t="s">
        <v>417</v>
      </c>
      <c r="Q112" s="52" t="s">
        <v>456</v>
      </c>
      <c r="R112" s="69" t="s">
        <v>702</v>
      </c>
      <c r="S112" s="95">
        <v>0</v>
      </c>
      <c r="T112" s="96">
        <v>0</v>
      </c>
      <c r="U112" s="53" t="s">
        <v>534</v>
      </c>
      <c r="V112" s="54" t="s">
        <v>534</v>
      </c>
      <c r="W112" s="16" t="s">
        <v>534</v>
      </c>
      <c r="X112" s="54" t="s">
        <v>534</v>
      </c>
      <c r="Y112" s="16" t="s">
        <v>534</v>
      </c>
      <c r="Z112" s="55" t="s">
        <v>534</v>
      </c>
      <c r="AA112" s="53" t="s">
        <v>534</v>
      </c>
      <c r="AB112" s="54" t="s">
        <v>534</v>
      </c>
      <c r="AC112" s="16" t="s">
        <v>534</v>
      </c>
      <c r="AD112" s="54" t="s">
        <v>534</v>
      </c>
      <c r="AE112" s="16" t="s">
        <v>534</v>
      </c>
      <c r="AF112" s="55" t="s">
        <v>534</v>
      </c>
      <c r="AG112" s="53" t="s">
        <v>534</v>
      </c>
      <c r="AH112" s="54" t="s">
        <v>534</v>
      </c>
      <c r="AI112" s="16" t="s">
        <v>534</v>
      </c>
      <c r="AJ112" s="54" t="s">
        <v>534</v>
      </c>
      <c r="AK112" s="16" t="s">
        <v>534</v>
      </c>
      <c r="AL112" s="55" t="s">
        <v>534</v>
      </c>
      <c r="AM112" s="53" t="s">
        <v>534</v>
      </c>
      <c r="AN112" s="54" t="s">
        <v>534</v>
      </c>
      <c r="AO112" s="16" t="s">
        <v>534</v>
      </c>
      <c r="AP112" s="54" t="s">
        <v>534</v>
      </c>
      <c r="AQ112" s="16" t="s">
        <v>534</v>
      </c>
      <c r="AR112" s="55" t="s">
        <v>534</v>
      </c>
      <c r="AS112" s="59" t="s">
        <v>38</v>
      </c>
      <c r="AT112" s="60" t="s">
        <v>38</v>
      </c>
      <c r="AU112" s="60" t="s">
        <v>38</v>
      </c>
      <c r="AV112" s="61" t="s">
        <v>38</v>
      </c>
      <c r="AW112" s="59" t="s">
        <v>525</v>
      </c>
      <c r="AX112" s="61" t="s">
        <v>525</v>
      </c>
      <c r="AY112" s="21"/>
      <c r="AZ112" s="92" t="s">
        <v>534</v>
      </c>
    </row>
    <row r="113" spans="1:52" ht="12">
      <c r="A113" s="12">
        <v>84</v>
      </c>
      <c r="B113" s="12" t="s">
        <v>518</v>
      </c>
      <c r="C113" s="12">
        <v>18140806</v>
      </c>
      <c r="D113" s="12">
        <v>18395498</v>
      </c>
      <c r="E113" s="17" t="s">
        <v>39</v>
      </c>
      <c r="F113" s="17" t="s">
        <v>40</v>
      </c>
      <c r="G113" s="16">
        <v>2</v>
      </c>
      <c r="H113" s="26" t="s">
        <v>412</v>
      </c>
      <c r="I113" s="12" t="s">
        <v>25</v>
      </c>
      <c r="J113" s="12" t="s">
        <v>33</v>
      </c>
      <c r="K113" s="51" t="s">
        <v>417</v>
      </c>
      <c r="L113" s="51" t="s">
        <v>44</v>
      </c>
      <c r="M113" s="21" t="s">
        <v>416</v>
      </c>
      <c r="N113" s="26" t="s">
        <v>457</v>
      </c>
      <c r="O113" s="87" t="s">
        <v>458</v>
      </c>
      <c r="P113" s="51" t="s">
        <v>459</v>
      </c>
      <c r="Q113" s="52" t="s">
        <v>460</v>
      </c>
      <c r="R113" s="51" t="s">
        <v>37</v>
      </c>
      <c r="S113" s="95">
        <v>0</v>
      </c>
      <c r="T113" s="96">
        <v>0</v>
      </c>
      <c r="U113" s="53" t="s">
        <v>534</v>
      </c>
      <c r="V113" s="54" t="s">
        <v>534</v>
      </c>
      <c r="W113" s="16" t="s">
        <v>534</v>
      </c>
      <c r="X113" s="54" t="s">
        <v>534</v>
      </c>
      <c r="Y113" s="16" t="s">
        <v>534</v>
      </c>
      <c r="Z113" s="55" t="s">
        <v>534</v>
      </c>
      <c r="AA113" s="53" t="s">
        <v>534</v>
      </c>
      <c r="AB113" s="54" t="s">
        <v>534</v>
      </c>
      <c r="AC113" s="16" t="s">
        <v>534</v>
      </c>
      <c r="AD113" s="54" t="s">
        <v>534</v>
      </c>
      <c r="AE113" s="16" t="s">
        <v>534</v>
      </c>
      <c r="AF113" s="55" t="s">
        <v>534</v>
      </c>
      <c r="AG113" s="53" t="s">
        <v>534</v>
      </c>
      <c r="AH113" s="54" t="s">
        <v>534</v>
      </c>
      <c r="AI113" s="16" t="s">
        <v>534</v>
      </c>
      <c r="AJ113" s="54" t="s">
        <v>534</v>
      </c>
      <c r="AK113" s="16" t="s">
        <v>534</v>
      </c>
      <c r="AL113" s="55" t="s">
        <v>534</v>
      </c>
      <c r="AM113" s="53" t="s">
        <v>534</v>
      </c>
      <c r="AN113" s="54" t="s">
        <v>534</v>
      </c>
      <c r="AO113" s="16" t="s">
        <v>534</v>
      </c>
      <c r="AP113" s="54" t="s">
        <v>534</v>
      </c>
      <c r="AQ113" s="16" t="s">
        <v>534</v>
      </c>
      <c r="AR113" s="55" t="s">
        <v>534</v>
      </c>
      <c r="AS113" s="59" t="s">
        <v>38</v>
      </c>
      <c r="AT113" s="60" t="s">
        <v>38</v>
      </c>
      <c r="AU113" s="60" t="s">
        <v>38</v>
      </c>
      <c r="AV113" s="61" t="s">
        <v>38</v>
      </c>
      <c r="AW113" s="59" t="s">
        <v>525</v>
      </c>
      <c r="AX113" s="61" t="s">
        <v>525</v>
      </c>
      <c r="AY113" s="21"/>
      <c r="AZ113" s="92" t="s">
        <v>534</v>
      </c>
    </row>
    <row r="114" spans="1:52" ht="12">
      <c r="A114" s="12">
        <v>85</v>
      </c>
      <c r="B114" s="12" t="s">
        <v>518</v>
      </c>
      <c r="C114" s="12">
        <v>31309398</v>
      </c>
      <c r="D114" s="12">
        <v>31466733</v>
      </c>
      <c r="E114" s="17" t="s">
        <v>39</v>
      </c>
      <c r="F114" s="17" t="s">
        <v>40</v>
      </c>
      <c r="G114" s="16">
        <v>2</v>
      </c>
      <c r="H114" s="26" t="s">
        <v>461</v>
      </c>
      <c r="I114" s="12" t="s">
        <v>25</v>
      </c>
      <c r="J114" s="12" t="s">
        <v>33</v>
      </c>
      <c r="K114" s="51" t="s">
        <v>463</v>
      </c>
      <c r="L114" s="51" t="s">
        <v>44</v>
      </c>
      <c r="M114" s="21" t="s">
        <v>462</v>
      </c>
      <c r="N114" s="26" t="s">
        <v>464</v>
      </c>
      <c r="O114" s="87" t="s">
        <v>465</v>
      </c>
      <c r="P114" s="51" t="s">
        <v>463</v>
      </c>
      <c r="Q114" s="52" t="s">
        <v>421</v>
      </c>
      <c r="R114" s="51" t="s">
        <v>447</v>
      </c>
      <c r="S114" s="95">
        <v>0</v>
      </c>
      <c r="T114" s="96">
        <v>0</v>
      </c>
      <c r="U114" s="53" t="s">
        <v>534</v>
      </c>
      <c r="V114" s="54" t="s">
        <v>534</v>
      </c>
      <c r="W114" s="16" t="s">
        <v>534</v>
      </c>
      <c r="X114" s="54" t="s">
        <v>534</v>
      </c>
      <c r="Y114" s="16" t="s">
        <v>534</v>
      </c>
      <c r="Z114" s="55" t="s">
        <v>534</v>
      </c>
      <c r="AA114" s="53" t="s">
        <v>534</v>
      </c>
      <c r="AB114" s="54" t="s">
        <v>534</v>
      </c>
      <c r="AC114" s="16" t="s">
        <v>534</v>
      </c>
      <c r="AD114" s="54" t="s">
        <v>534</v>
      </c>
      <c r="AE114" s="16" t="s">
        <v>534</v>
      </c>
      <c r="AF114" s="55" t="s">
        <v>534</v>
      </c>
      <c r="AG114" s="53" t="s">
        <v>534</v>
      </c>
      <c r="AH114" s="54" t="s">
        <v>534</v>
      </c>
      <c r="AI114" s="16" t="s">
        <v>534</v>
      </c>
      <c r="AJ114" s="54" t="s">
        <v>534</v>
      </c>
      <c r="AK114" s="16" t="s">
        <v>534</v>
      </c>
      <c r="AL114" s="55" t="s">
        <v>534</v>
      </c>
      <c r="AM114" s="53" t="s">
        <v>534</v>
      </c>
      <c r="AN114" s="54" t="s">
        <v>534</v>
      </c>
      <c r="AO114" s="16" t="s">
        <v>534</v>
      </c>
      <c r="AP114" s="54" t="s">
        <v>534</v>
      </c>
      <c r="AQ114" s="16" t="s">
        <v>534</v>
      </c>
      <c r="AR114" s="55" t="s">
        <v>534</v>
      </c>
      <c r="AS114" s="59" t="s">
        <v>38</v>
      </c>
      <c r="AT114" s="60" t="s">
        <v>38</v>
      </c>
      <c r="AU114" s="60" t="s">
        <v>38</v>
      </c>
      <c r="AV114" s="61" t="s">
        <v>38</v>
      </c>
      <c r="AW114" s="59" t="s">
        <v>422</v>
      </c>
      <c r="AX114" s="61" t="s">
        <v>557</v>
      </c>
      <c r="AY114" s="21"/>
      <c r="AZ114" s="92" t="s">
        <v>534</v>
      </c>
    </row>
    <row r="115" spans="1:52" ht="12">
      <c r="A115" s="12">
        <v>85</v>
      </c>
      <c r="B115" s="12" t="s">
        <v>518</v>
      </c>
      <c r="C115" s="12">
        <v>31309398</v>
      </c>
      <c r="D115" s="12">
        <v>31466733</v>
      </c>
      <c r="E115" s="17" t="s">
        <v>39</v>
      </c>
      <c r="F115" s="17" t="s">
        <v>40</v>
      </c>
      <c r="G115" s="16">
        <v>2</v>
      </c>
      <c r="H115" s="26" t="s">
        <v>461</v>
      </c>
      <c r="I115" s="12" t="s">
        <v>25</v>
      </c>
      <c r="J115" s="12" t="s">
        <v>33</v>
      </c>
      <c r="K115" s="51" t="s">
        <v>463</v>
      </c>
      <c r="L115" s="51" t="s">
        <v>44</v>
      </c>
      <c r="M115" s="21" t="s">
        <v>462</v>
      </c>
      <c r="N115" s="26" t="s">
        <v>498</v>
      </c>
      <c r="O115" s="87" t="s">
        <v>570</v>
      </c>
      <c r="P115" s="51" t="s">
        <v>463</v>
      </c>
      <c r="Q115" s="52" t="s">
        <v>571</v>
      </c>
      <c r="R115" s="51">
        <v>1</v>
      </c>
      <c r="S115" s="95">
        <v>0</v>
      </c>
      <c r="T115" s="96">
        <v>0</v>
      </c>
      <c r="U115" s="53" t="s">
        <v>534</v>
      </c>
      <c r="V115" s="54" t="s">
        <v>534</v>
      </c>
      <c r="W115" s="16" t="s">
        <v>534</v>
      </c>
      <c r="X115" s="54" t="s">
        <v>534</v>
      </c>
      <c r="Y115" s="16" t="s">
        <v>534</v>
      </c>
      <c r="Z115" s="55" t="s">
        <v>534</v>
      </c>
      <c r="AA115" s="53" t="s">
        <v>534</v>
      </c>
      <c r="AB115" s="54" t="s">
        <v>534</v>
      </c>
      <c r="AC115" s="16" t="s">
        <v>534</v>
      </c>
      <c r="AD115" s="54" t="s">
        <v>534</v>
      </c>
      <c r="AE115" s="16" t="s">
        <v>534</v>
      </c>
      <c r="AF115" s="55" t="s">
        <v>534</v>
      </c>
      <c r="AG115" s="53" t="s">
        <v>534</v>
      </c>
      <c r="AH115" s="54" t="s">
        <v>534</v>
      </c>
      <c r="AI115" s="16" t="s">
        <v>534</v>
      </c>
      <c r="AJ115" s="54" t="s">
        <v>534</v>
      </c>
      <c r="AK115" s="16" t="s">
        <v>534</v>
      </c>
      <c r="AL115" s="55" t="s">
        <v>534</v>
      </c>
      <c r="AM115" s="53" t="s">
        <v>534</v>
      </c>
      <c r="AN115" s="54" t="s">
        <v>534</v>
      </c>
      <c r="AO115" s="16" t="s">
        <v>534</v>
      </c>
      <c r="AP115" s="54" t="s">
        <v>534</v>
      </c>
      <c r="AQ115" s="16" t="s">
        <v>534</v>
      </c>
      <c r="AR115" s="55" t="s">
        <v>534</v>
      </c>
      <c r="AS115" s="59" t="s">
        <v>38</v>
      </c>
      <c r="AT115" s="60" t="s">
        <v>38</v>
      </c>
      <c r="AU115" s="60" t="s">
        <v>38</v>
      </c>
      <c r="AV115" s="61" t="s">
        <v>38</v>
      </c>
      <c r="AW115" s="59" t="s">
        <v>572</v>
      </c>
      <c r="AX115" s="61" t="s">
        <v>573</v>
      </c>
      <c r="AY115" s="21"/>
      <c r="AZ115" s="92" t="s">
        <v>534</v>
      </c>
    </row>
    <row r="116" spans="1:52" ht="12">
      <c r="A116" s="12">
        <v>86</v>
      </c>
      <c r="B116" s="12" t="s">
        <v>518</v>
      </c>
      <c r="C116" s="12">
        <v>31801769</v>
      </c>
      <c r="D116" s="12">
        <v>32075536</v>
      </c>
      <c r="E116" s="17" t="s">
        <v>39</v>
      </c>
      <c r="F116" s="17" t="s">
        <v>40</v>
      </c>
      <c r="G116" s="16">
        <v>2</v>
      </c>
      <c r="H116" s="26" t="s">
        <v>574</v>
      </c>
      <c r="I116" s="12" t="s">
        <v>25</v>
      </c>
      <c r="J116" s="12" t="s">
        <v>33</v>
      </c>
      <c r="K116" s="51" t="s">
        <v>463</v>
      </c>
      <c r="L116" s="51" t="s">
        <v>44</v>
      </c>
      <c r="M116" s="21" t="s">
        <v>575</v>
      </c>
      <c r="N116" s="26" t="s">
        <v>576</v>
      </c>
      <c r="O116" s="87" t="s">
        <v>577</v>
      </c>
      <c r="P116" s="51" t="s">
        <v>463</v>
      </c>
      <c r="Q116" s="52" t="s">
        <v>578</v>
      </c>
      <c r="R116" s="51" t="s">
        <v>244</v>
      </c>
      <c r="S116" s="95">
        <v>0</v>
      </c>
      <c r="T116" s="96">
        <v>0</v>
      </c>
      <c r="U116" s="53" t="s">
        <v>534</v>
      </c>
      <c r="V116" s="54" t="s">
        <v>534</v>
      </c>
      <c r="W116" s="16" t="s">
        <v>534</v>
      </c>
      <c r="X116" s="54" t="s">
        <v>534</v>
      </c>
      <c r="Y116" s="16" t="s">
        <v>534</v>
      </c>
      <c r="Z116" s="55" t="s">
        <v>534</v>
      </c>
      <c r="AA116" s="53" t="s">
        <v>534</v>
      </c>
      <c r="AB116" s="54" t="s">
        <v>534</v>
      </c>
      <c r="AC116" s="16" t="s">
        <v>534</v>
      </c>
      <c r="AD116" s="54" t="s">
        <v>534</v>
      </c>
      <c r="AE116" s="16" t="s">
        <v>534</v>
      </c>
      <c r="AF116" s="55" t="s">
        <v>534</v>
      </c>
      <c r="AG116" s="53" t="s">
        <v>534</v>
      </c>
      <c r="AH116" s="54" t="s">
        <v>534</v>
      </c>
      <c r="AI116" s="16" t="s">
        <v>534</v>
      </c>
      <c r="AJ116" s="54" t="s">
        <v>534</v>
      </c>
      <c r="AK116" s="16" t="s">
        <v>534</v>
      </c>
      <c r="AL116" s="55" t="s">
        <v>534</v>
      </c>
      <c r="AM116" s="53" t="s">
        <v>534</v>
      </c>
      <c r="AN116" s="54" t="s">
        <v>534</v>
      </c>
      <c r="AO116" s="16" t="s">
        <v>534</v>
      </c>
      <c r="AP116" s="54" t="s">
        <v>534</v>
      </c>
      <c r="AQ116" s="16" t="s">
        <v>534</v>
      </c>
      <c r="AR116" s="55" t="s">
        <v>534</v>
      </c>
      <c r="AS116" s="59" t="s">
        <v>38</v>
      </c>
      <c r="AT116" s="60" t="s">
        <v>38</v>
      </c>
      <c r="AU116" s="60" t="s">
        <v>38</v>
      </c>
      <c r="AV116" s="61" t="s">
        <v>38</v>
      </c>
      <c r="AW116" s="59" t="s">
        <v>579</v>
      </c>
      <c r="AX116" s="61" t="s">
        <v>580</v>
      </c>
      <c r="AY116" s="21"/>
      <c r="AZ116" s="92" t="s">
        <v>534</v>
      </c>
    </row>
    <row r="117" spans="1:52" ht="12">
      <c r="A117" s="12">
        <v>86</v>
      </c>
      <c r="B117" s="12" t="s">
        <v>518</v>
      </c>
      <c r="C117" s="12">
        <v>31801769</v>
      </c>
      <c r="D117" s="12">
        <v>32075536</v>
      </c>
      <c r="E117" s="17" t="s">
        <v>39</v>
      </c>
      <c r="F117" s="17" t="s">
        <v>40</v>
      </c>
      <c r="G117" s="16">
        <v>2</v>
      </c>
      <c r="H117" s="26" t="s">
        <v>574</v>
      </c>
      <c r="I117" s="12" t="s">
        <v>25</v>
      </c>
      <c r="J117" s="12" t="s">
        <v>33</v>
      </c>
      <c r="K117" s="51" t="s">
        <v>463</v>
      </c>
      <c r="L117" s="51" t="s">
        <v>44</v>
      </c>
      <c r="M117" s="21" t="s">
        <v>575</v>
      </c>
      <c r="N117" s="26" t="s">
        <v>581</v>
      </c>
      <c r="O117" s="87" t="s">
        <v>582</v>
      </c>
      <c r="P117" s="51" t="s">
        <v>463</v>
      </c>
      <c r="Q117" s="52" t="s">
        <v>583</v>
      </c>
      <c r="R117" s="51" t="s">
        <v>90</v>
      </c>
      <c r="S117" s="95">
        <v>0</v>
      </c>
      <c r="T117" s="96">
        <v>0</v>
      </c>
      <c r="U117" s="53" t="s">
        <v>534</v>
      </c>
      <c r="V117" s="54" t="s">
        <v>534</v>
      </c>
      <c r="W117" s="16" t="s">
        <v>534</v>
      </c>
      <c r="X117" s="54" t="s">
        <v>534</v>
      </c>
      <c r="Y117" s="16" t="s">
        <v>534</v>
      </c>
      <c r="Z117" s="55" t="s">
        <v>534</v>
      </c>
      <c r="AA117" s="53" t="s">
        <v>534</v>
      </c>
      <c r="AB117" s="54" t="s">
        <v>534</v>
      </c>
      <c r="AC117" s="16" t="s">
        <v>534</v>
      </c>
      <c r="AD117" s="54" t="s">
        <v>534</v>
      </c>
      <c r="AE117" s="16" t="s">
        <v>534</v>
      </c>
      <c r="AF117" s="55" t="s">
        <v>534</v>
      </c>
      <c r="AG117" s="53" t="s">
        <v>534</v>
      </c>
      <c r="AH117" s="54" t="s">
        <v>534</v>
      </c>
      <c r="AI117" s="16" t="s">
        <v>534</v>
      </c>
      <c r="AJ117" s="54" t="s">
        <v>534</v>
      </c>
      <c r="AK117" s="16" t="s">
        <v>534</v>
      </c>
      <c r="AL117" s="55" t="s">
        <v>534</v>
      </c>
      <c r="AM117" s="53" t="s">
        <v>534</v>
      </c>
      <c r="AN117" s="54" t="s">
        <v>534</v>
      </c>
      <c r="AO117" s="16" t="s">
        <v>534</v>
      </c>
      <c r="AP117" s="54" t="s">
        <v>534</v>
      </c>
      <c r="AQ117" s="16" t="s">
        <v>534</v>
      </c>
      <c r="AR117" s="55" t="s">
        <v>534</v>
      </c>
      <c r="AS117" s="59" t="s">
        <v>38</v>
      </c>
      <c r="AT117" s="60" t="s">
        <v>38</v>
      </c>
      <c r="AU117" s="60" t="s">
        <v>38</v>
      </c>
      <c r="AV117" s="61" t="s">
        <v>38</v>
      </c>
      <c r="AW117" s="59" t="s">
        <v>584</v>
      </c>
      <c r="AX117" s="61" t="s">
        <v>585</v>
      </c>
      <c r="AY117" s="21"/>
      <c r="AZ117" s="92" t="s">
        <v>534</v>
      </c>
    </row>
    <row r="118" spans="1:52" ht="12">
      <c r="A118" s="12">
        <v>87</v>
      </c>
      <c r="B118" s="12" t="s">
        <v>518</v>
      </c>
      <c r="C118" s="12">
        <v>33267468</v>
      </c>
      <c r="D118" s="12">
        <v>33427467</v>
      </c>
      <c r="E118" s="17" t="s">
        <v>39</v>
      </c>
      <c r="F118" s="17" t="s">
        <v>40</v>
      </c>
      <c r="G118" s="16">
        <v>5</v>
      </c>
      <c r="H118" s="26" t="s">
        <v>586</v>
      </c>
      <c r="I118" s="12" t="s">
        <v>25</v>
      </c>
      <c r="J118" s="12" t="s">
        <v>33</v>
      </c>
      <c r="K118" s="51" t="s">
        <v>463</v>
      </c>
      <c r="L118" s="51" t="s">
        <v>44</v>
      </c>
      <c r="M118" s="21" t="s">
        <v>587</v>
      </c>
      <c r="N118" s="26" t="s">
        <v>588</v>
      </c>
      <c r="O118" s="87" t="s">
        <v>83</v>
      </c>
      <c r="P118" s="51" t="s">
        <v>463</v>
      </c>
      <c r="Q118" s="52" t="s">
        <v>591</v>
      </c>
      <c r="R118" s="69" t="s">
        <v>531</v>
      </c>
      <c r="S118" s="95">
        <v>1</v>
      </c>
      <c r="T118" s="96">
        <v>1</v>
      </c>
      <c r="U118" s="53">
        <v>52</v>
      </c>
      <c r="V118" s="54">
        <f>U118/(U118+AA118)</f>
        <v>0.9122807017543859</v>
      </c>
      <c r="W118" s="16">
        <v>55</v>
      </c>
      <c r="X118" s="54">
        <f>W118/(W118+AC118)</f>
        <v>0.36423841059602646</v>
      </c>
      <c r="Y118" s="16">
        <v>5</v>
      </c>
      <c r="Z118" s="55">
        <f>Y118/(Y118+AE118)</f>
        <v>0.0847457627118644</v>
      </c>
      <c r="AA118" s="53">
        <v>5</v>
      </c>
      <c r="AB118" s="54">
        <f>AA118/(U118+AA118)</f>
        <v>0.08771929824561403</v>
      </c>
      <c r="AC118" s="16">
        <v>96</v>
      </c>
      <c r="AD118" s="54">
        <f>AC118/(W118+AC118)</f>
        <v>0.6357615894039735</v>
      </c>
      <c r="AE118" s="16">
        <v>54</v>
      </c>
      <c r="AF118" s="55">
        <f>AE118/(Y118+AE118)</f>
        <v>0.9152542372881356</v>
      </c>
      <c r="AG118" s="53" t="s">
        <v>534</v>
      </c>
      <c r="AH118" s="54" t="s">
        <v>534</v>
      </c>
      <c r="AI118" s="16" t="s">
        <v>534</v>
      </c>
      <c r="AJ118" s="54" t="s">
        <v>534</v>
      </c>
      <c r="AK118" s="16" t="s">
        <v>534</v>
      </c>
      <c r="AL118" s="55" t="s">
        <v>534</v>
      </c>
      <c r="AM118" s="53" t="s">
        <v>534</v>
      </c>
      <c r="AN118" s="54" t="s">
        <v>534</v>
      </c>
      <c r="AO118" s="16" t="s">
        <v>534</v>
      </c>
      <c r="AP118" s="54" t="s">
        <v>534</v>
      </c>
      <c r="AQ118" s="16" t="s">
        <v>534</v>
      </c>
      <c r="AR118" s="55" t="s">
        <v>534</v>
      </c>
      <c r="AS118" s="73">
        <v>2.241202E-19</v>
      </c>
      <c r="AT118" s="74">
        <v>6.47466E-21</v>
      </c>
      <c r="AU118" s="74">
        <v>2.00697E-13</v>
      </c>
      <c r="AV118" s="75">
        <v>3.187238E-05</v>
      </c>
      <c r="AW118" s="59" t="s">
        <v>525</v>
      </c>
      <c r="AX118" s="61" t="s">
        <v>525</v>
      </c>
      <c r="AY118" s="21"/>
      <c r="AZ118" s="92" t="s">
        <v>534</v>
      </c>
    </row>
    <row r="119" spans="1:52" ht="12">
      <c r="A119" s="12">
        <v>87</v>
      </c>
      <c r="B119" s="12" t="s">
        <v>518</v>
      </c>
      <c r="C119" s="12">
        <v>33267468</v>
      </c>
      <c r="D119" s="12">
        <v>33427467</v>
      </c>
      <c r="E119" s="17" t="s">
        <v>39</v>
      </c>
      <c r="F119" s="17" t="s">
        <v>40</v>
      </c>
      <c r="G119" s="16">
        <v>5</v>
      </c>
      <c r="H119" s="26" t="s">
        <v>586</v>
      </c>
      <c r="I119" s="12" t="s">
        <v>25</v>
      </c>
      <c r="J119" s="12" t="s">
        <v>33</v>
      </c>
      <c r="K119" s="51" t="s">
        <v>463</v>
      </c>
      <c r="L119" s="51" t="s">
        <v>44</v>
      </c>
      <c r="M119" s="21" t="s">
        <v>587</v>
      </c>
      <c r="N119" s="26" t="s">
        <v>592</v>
      </c>
      <c r="O119" s="87" t="s">
        <v>83</v>
      </c>
      <c r="P119" s="51" t="s">
        <v>463</v>
      </c>
      <c r="Q119" s="52" t="s">
        <v>593</v>
      </c>
      <c r="R119" s="69" t="s">
        <v>594</v>
      </c>
      <c r="S119" s="95">
        <v>0</v>
      </c>
      <c r="T119" s="96">
        <v>0</v>
      </c>
      <c r="U119" s="53" t="s">
        <v>534</v>
      </c>
      <c r="V119" s="54" t="s">
        <v>534</v>
      </c>
      <c r="W119" s="16" t="s">
        <v>534</v>
      </c>
      <c r="X119" s="54" t="s">
        <v>534</v>
      </c>
      <c r="Y119" s="16" t="s">
        <v>534</v>
      </c>
      <c r="Z119" s="55" t="s">
        <v>534</v>
      </c>
      <c r="AA119" s="53" t="s">
        <v>534</v>
      </c>
      <c r="AB119" s="54" t="s">
        <v>534</v>
      </c>
      <c r="AC119" s="16" t="s">
        <v>534</v>
      </c>
      <c r="AD119" s="54" t="s">
        <v>534</v>
      </c>
      <c r="AE119" s="16" t="s">
        <v>534</v>
      </c>
      <c r="AF119" s="55" t="s">
        <v>534</v>
      </c>
      <c r="AG119" s="53" t="s">
        <v>534</v>
      </c>
      <c r="AH119" s="54" t="s">
        <v>534</v>
      </c>
      <c r="AI119" s="16" t="s">
        <v>534</v>
      </c>
      <c r="AJ119" s="54" t="s">
        <v>534</v>
      </c>
      <c r="AK119" s="16" t="s">
        <v>534</v>
      </c>
      <c r="AL119" s="55" t="s">
        <v>534</v>
      </c>
      <c r="AM119" s="53" t="s">
        <v>534</v>
      </c>
      <c r="AN119" s="54" t="s">
        <v>534</v>
      </c>
      <c r="AO119" s="16" t="s">
        <v>534</v>
      </c>
      <c r="AP119" s="54" t="s">
        <v>534</v>
      </c>
      <c r="AQ119" s="16" t="s">
        <v>534</v>
      </c>
      <c r="AR119" s="55" t="s">
        <v>534</v>
      </c>
      <c r="AS119" s="59" t="s">
        <v>38</v>
      </c>
      <c r="AT119" s="60" t="s">
        <v>38</v>
      </c>
      <c r="AU119" s="60" t="s">
        <v>38</v>
      </c>
      <c r="AV119" s="61" t="s">
        <v>38</v>
      </c>
      <c r="AW119" s="59" t="s">
        <v>525</v>
      </c>
      <c r="AX119" s="61" t="s">
        <v>525</v>
      </c>
      <c r="AY119" s="21"/>
      <c r="AZ119" s="92" t="s">
        <v>534</v>
      </c>
    </row>
    <row r="120" spans="1:52" ht="12">
      <c r="A120" s="12">
        <v>88</v>
      </c>
      <c r="B120" s="12" t="s">
        <v>518</v>
      </c>
      <c r="C120" s="12">
        <v>33535461</v>
      </c>
      <c r="D120" s="12">
        <v>33705009</v>
      </c>
      <c r="E120" s="17" t="s">
        <v>39</v>
      </c>
      <c r="F120" s="17" t="s">
        <v>40</v>
      </c>
      <c r="G120" s="16">
        <v>2</v>
      </c>
      <c r="H120" s="26" t="s">
        <v>595</v>
      </c>
      <c r="I120" s="12" t="s">
        <v>25</v>
      </c>
      <c r="J120" s="12" t="s">
        <v>33</v>
      </c>
      <c r="K120" s="51" t="s">
        <v>463</v>
      </c>
      <c r="L120" s="51" t="s">
        <v>44</v>
      </c>
      <c r="M120" s="21" t="s">
        <v>587</v>
      </c>
      <c r="N120" s="26" t="s">
        <v>596</v>
      </c>
      <c r="O120" s="87" t="s">
        <v>587</v>
      </c>
      <c r="P120" s="51" t="s">
        <v>463</v>
      </c>
      <c r="Q120" s="52" t="s">
        <v>597</v>
      </c>
      <c r="R120" s="69" t="s">
        <v>532</v>
      </c>
      <c r="S120" s="95">
        <v>1</v>
      </c>
      <c r="T120" s="96">
        <v>1</v>
      </c>
      <c r="U120" s="53">
        <v>40</v>
      </c>
      <c r="V120" s="54">
        <f>U120/(U120+AA120)</f>
        <v>0.7142857142857143</v>
      </c>
      <c r="W120" s="16">
        <v>48</v>
      </c>
      <c r="X120" s="54">
        <f>W120/(W120+AC120)</f>
        <v>0.31788079470198677</v>
      </c>
      <c r="Y120" s="16">
        <v>0</v>
      </c>
      <c r="Z120" s="55">
        <f>Y120/(Y120+AE120)</f>
        <v>0</v>
      </c>
      <c r="AA120" s="53">
        <v>16</v>
      </c>
      <c r="AB120" s="54">
        <f>AA120/(U120+AA120)</f>
        <v>0.2857142857142857</v>
      </c>
      <c r="AC120" s="16">
        <v>103</v>
      </c>
      <c r="AD120" s="54">
        <f>AC120/(W120+AC120)</f>
        <v>0.6821192052980133</v>
      </c>
      <c r="AE120" s="16">
        <v>59</v>
      </c>
      <c r="AF120" s="55">
        <f>AE120/(Y120+AE120)</f>
        <v>1</v>
      </c>
      <c r="AG120" s="53" t="s">
        <v>534</v>
      </c>
      <c r="AH120" s="54" t="s">
        <v>534</v>
      </c>
      <c r="AI120" s="16" t="s">
        <v>534</v>
      </c>
      <c r="AJ120" s="54" t="s">
        <v>534</v>
      </c>
      <c r="AK120" s="16" t="s">
        <v>534</v>
      </c>
      <c r="AL120" s="55" t="s">
        <v>534</v>
      </c>
      <c r="AM120" s="53" t="s">
        <v>534</v>
      </c>
      <c r="AN120" s="54" t="s">
        <v>534</v>
      </c>
      <c r="AO120" s="16" t="s">
        <v>534</v>
      </c>
      <c r="AP120" s="54" t="s">
        <v>534</v>
      </c>
      <c r="AQ120" s="16" t="s">
        <v>534</v>
      </c>
      <c r="AR120" s="55" t="s">
        <v>534</v>
      </c>
      <c r="AS120" s="73">
        <v>3.668554E-15</v>
      </c>
      <c r="AT120" s="74">
        <v>2.88218E-18</v>
      </c>
      <c r="AU120" s="74">
        <v>5.250749E-07</v>
      </c>
      <c r="AV120" s="75">
        <v>1.894107E-08</v>
      </c>
      <c r="AW120" s="59" t="s">
        <v>598</v>
      </c>
      <c r="AX120" s="61" t="s">
        <v>599</v>
      </c>
      <c r="AY120" s="21"/>
      <c r="AZ120" s="92" t="s">
        <v>534</v>
      </c>
    </row>
    <row r="121" spans="1:52" ht="12">
      <c r="A121" s="12">
        <v>88</v>
      </c>
      <c r="B121" s="12" t="s">
        <v>518</v>
      </c>
      <c r="C121" s="12">
        <v>33535461</v>
      </c>
      <c r="D121" s="12">
        <v>33705009</v>
      </c>
      <c r="E121" s="17" t="s">
        <v>39</v>
      </c>
      <c r="F121" s="17" t="s">
        <v>40</v>
      </c>
      <c r="G121" s="16">
        <v>2</v>
      </c>
      <c r="H121" s="26" t="s">
        <v>595</v>
      </c>
      <c r="I121" s="12" t="s">
        <v>25</v>
      </c>
      <c r="J121" s="12" t="s">
        <v>33</v>
      </c>
      <c r="K121" s="51" t="s">
        <v>463</v>
      </c>
      <c r="L121" s="51" t="s">
        <v>44</v>
      </c>
      <c r="M121" s="21" t="s">
        <v>587</v>
      </c>
      <c r="N121" s="26" t="s">
        <v>600</v>
      </c>
      <c r="O121" s="87" t="s">
        <v>83</v>
      </c>
      <c r="P121" s="51" t="s">
        <v>463</v>
      </c>
      <c r="Q121" s="52"/>
      <c r="R121" s="69"/>
      <c r="S121" s="100"/>
      <c r="T121" s="101"/>
      <c r="U121" s="53"/>
      <c r="V121" s="54"/>
      <c r="W121" s="16"/>
      <c r="X121" s="54"/>
      <c r="Y121" s="16"/>
      <c r="Z121" s="55"/>
      <c r="AA121" s="53"/>
      <c r="AB121" s="54"/>
      <c r="AC121" s="16"/>
      <c r="AD121" s="54"/>
      <c r="AE121" s="16"/>
      <c r="AF121" s="55"/>
      <c r="AG121" s="53"/>
      <c r="AH121" s="54"/>
      <c r="AI121" s="16"/>
      <c r="AJ121" s="54"/>
      <c r="AK121" s="16"/>
      <c r="AL121" s="55"/>
      <c r="AM121" s="53"/>
      <c r="AN121" s="54"/>
      <c r="AO121" s="16"/>
      <c r="AP121" s="54"/>
      <c r="AQ121" s="16"/>
      <c r="AR121" s="55"/>
      <c r="AS121" s="63"/>
      <c r="AT121" s="64"/>
      <c r="AU121" s="64"/>
      <c r="AV121" s="65"/>
      <c r="AW121" s="59" t="s">
        <v>525</v>
      </c>
      <c r="AX121" s="61" t="s">
        <v>525</v>
      </c>
      <c r="AY121" s="21"/>
      <c r="AZ121" s="92" t="s">
        <v>534</v>
      </c>
    </row>
    <row r="122" spans="1:52" ht="12">
      <c r="A122" s="12">
        <v>89</v>
      </c>
      <c r="B122" s="12" t="s">
        <v>518</v>
      </c>
      <c r="C122" s="12">
        <v>41519537</v>
      </c>
      <c r="D122" s="12">
        <v>41734024</v>
      </c>
      <c r="E122" s="17" t="s">
        <v>39</v>
      </c>
      <c r="F122" s="17" t="s">
        <v>40</v>
      </c>
      <c r="G122" s="16">
        <v>3</v>
      </c>
      <c r="H122" s="26" t="s">
        <v>519</v>
      </c>
      <c r="I122" s="12" t="s">
        <v>25</v>
      </c>
      <c r="J122" s="12" t="s">
        <v>59</v>
      </c>
      <c r="K122" s="51" t="s">
        <v>427</v>
      </c>
      <c r="L122" s="51" t="s">
        <v>44</v>
      </c>
      <c r="M122" s="21" t="s">
        <v>544</v>
      </c>
      <c r="N122" s="26" t="s">
        <v>428</v>
      </c>
      <c r="O122" s="87" t="s">
        <v>429</v>
      </c>
      <c r="P122" s="51" t="s">
        <v>427</v>
      </c>
      <c r="Q122" s="52" t="s">
        <v>428</v>
      </c>
      <c r="R122" s="69" t="s">
        <v>638</v>
      </c>
      <c r="S122" s="100">
        <v>1</v>
      </c>
      <c r="T122" s="101">
        <v>1</v>
      </c>
      <c r="U122" s="53">
        <v>25</v>
      </c>
      <c r="V122" s="54">
        <v>43.1</v>
      </c>
      <c r="W122" s="16">
        <v>140</v>
      </c>
      <c r="X122" s="54">
        <v>91.5</v>
      </c>
      <c r="Y122" s="16">
        <v>49</v>
      </c>
      <c r="Z122" s="55">
        <v>83.1</v>
      </c>
      <c r="AA122" s="53">
        <v>33</v>
      </c>
      <c r="AB122" s="54">
        <v>56.9</v>
      </c>
      <c r="AC122" s="16">
        <v>13</v>
      </c>
      <c r="AD122" s="54">
        <v>8.5</v>
      </c>
      <c r="AE122" s="16">
        <v>10</v>
      </c>
      <c r="AF122" s="55">
        <v>16.9</v>
      </c>
      <c r="AG122" s="53" t="s">
        <v>534</v>
      </c>
      <c r="AH122" s="54" t="s">
        <v>534</v>
      </c>
      <c r="AI122" s="16" t="s">
        <v>534</v>
      </c>
      <c r="AJ122" s="54" t="s">
        <v>534</v>
      </c>
      <c r="AK122" s="16" t="s">
        <v>534</v>
      </c>
      <c r="AL122" s="55" t="s">
        <v>534</v>
      </c>
      <c r="AM122" s="53" t="s">
        <v>534</v>
      </c>
      <c r="AN122" s="54" t="s">
        <v>534</v>
      </c>
      <c r="AO122" s="16" t="s">
        <v>534</v>
      </c>
      <c r="AP122" s="54" t="s">
        <v>534</v>
      </c>
      <c r="AQ122" s="16" t="s">
        <v>534</v>
      </c>
      <c r="AR122" s="55" t="s">
        <v>534</v>
      </c>
      <c r="AS122" s="35">
        <v>6.963374E-14</v>
      </c>
      <c r="AT122" s="14">
        <v>8.295941E-06</v>
      </c>
      <c r="AU122" s="14">
        <v>5.984612E-13</v>
      </c>
      <c r="AV122" s="36">
        <v>0.08740981</v>
      </c>
      <c r="AW122" s="59" t="s">
        <v>639</v>
      </c>
      <c r="AX122" s="61" t="s">
        <v>545</v>
      </c>
      <c r="AY122" s="21"/>
      <c r="AZ122" s="92" t="s">
        <v>721</v>
      </c>
    </row>
    <row r="123" spans="1:52" ht="12">
      <c r="A123" s="12">
        <v>89</v>
      </c>
      <c r="B123" s="12" t="s">
        <v>518</v>
      </c>
      <c r="C123" s="12">
        <v>41519537</v>
      </c>
      <c r="D123" s="12">
        <v>41734024</v>
      </c>
      <c r="E123" s="17" t="s">
        <v>39</v>
      </c>
      <c r="F123" s="17" t="s">
        <v>40</v>
      </c>
      <c r="G123" s="16">
        <v>3</v>
      </c>
      <c r="H123" s="26" t="s">
        <v>519</v>
      </c>
      <c r="I123" s="12" t="s">
        <v>25</v>
      </c>
      <c r="J123" s="12" t="s">
        <v>59</v>
      </c>
      <c r="K123" s="51" t="s">
        <v>427</v>
      </c>
      <c r="L123" s="51" t="s">
        <v>44</v>
      </c>
      <c r="M123" s="21" t="s">
        <v>544</v>
      </c>
      <c r="N123" s="26" t="s">
        <v>546</v>
      </c>
      <c r="O123" s="87" t="s">
        <v>83</v>
      </c>
      <c r="P123" s="51" t="s">
        <v>427</v>
      </c>
      <c r="Q123" s="52" t="s">
        <v>546</v>
      </c>
      <c r="R123" s="62" t="s">
        <v>547</v>
      </c>
      <c r="S123" s="97">
        <v>1</v>
      </c>
      <c r="T123" s="99">
        <v>1</v>
      </c>
      <c r="U123" s="53">
        <v>19</v>
      </c>
      <c r="V123" s="54">
        <v>32.8</v>
      </c>
      <c r="W123" s="16">
        <v>144</v>
      </c>
      <c r="X123" s="54">
        <v>94.1</v>
      </c>
      <c r="Y123" s="16">
        <v>56</v>
      </c>
      <c r="Z123" s="55">
        <v>94.9</v>
      </c>
      <c r="AA123" s="53">
        <v>39</v>
      </c>
      <c r="AB123" s="54">
        <v>67.2</v>
      </c>
      <c r="AC123" s="16">
        <v>9</v>
      </c>
      <c r="AD123" s="54">
        <v>5.9</v>
      </c>
      <c r="AE123" s="16">
        <v>3</v>
      </c>
      <c r="AF123" s="55">
        <v>5.1</v>
      </c>
      <c r="AG123" s="53" t="s">
        <v>534</v>
      </c>
      <c r="AH123" s="54" t="s">
        <v>534</v>
      </c>
      <c r="AI123" s="16" t="s">
        <v>534</v>
      </c>
      <c r="AJ123" s="54" t="s">
        <v>534</v>
      </c>
      <c r="AK123" s="16" t="s">
        <v>534</v>
      </c>
      <c r="AL123" s="55" t="s">
        <v>534</v>
      </c>
      <c r="AM123" s="53" t="s">
        <v>534</v>
      </c>
      <c r="AN123" s="54" t="s">
        <v>534</v>
      </c>
      <c r="AO123" s="16" t="s">
        <v>534</v>
      </c>
      <c r="AP123" s="54" t="s">
        <v>534</v>
      </c>
      <c r="AQ123" s="16" t="s">
        <v>534</v>
      </c>
      <c r="AR123" s="55" t="s">
        <v>534</v>
      </c>
      <c r="AS123" s="59">
        <v>9.72317123338934E-22</v>
      </c>
      <c r="AT123" s="60">
        <v>2.97871885407599E-13</v>
      </c>
      <c r="AU123" s="60">
        <v>1.08335485856107E-19</v>
      </c>
      <c r="AV123" s="61">
        <v>1</v>
      </c>
      <c r="AW123" s="59" t="s">
        <v>525</v>
      </c>
      <c r="AX123" s="61" t="s">
        <v>525</v>
      </c>
      <c r="AY123" s="21"/>
      <c r="AZ123" s="92" t="s">
        <v>534</v>
      </c>
    </row>
    <row r="124" spans="1:52" ht="12">
      <c r="A124" s="12">
        <v>89</v>
      </c>
      <c r="B124" s="12" t="s">
        <v>518</v>
      </c>
      <c r="C124" s="12">
        <v>41624471</v>
      </c>
      <c r="D124" s="12">
        <v>41624530</v>
      </c>
      <c r="E124" s="17" t="s">
        <v>152</v>
      </c>
      <c r="F124" s="17" t="s">
        <v>31</v>
      </c>
      <c r="G124" s="16">
        <v>1</v>
      </c>
      <c r="H124" s="26" t="s">
        <v>548</v>
      </c>
      <c r="I124" s="12" t="s">
        <v>25</v>
      </c>
      <c r="J124" s="12" t="s">
        <v>59</v>
      </c>
      <c r="K124" s="51" t="s">
        <v>427</v>
      </c>
      <c r="L124" s="51" t="s">
        <v>44</v>
      </c>
      <c r="M124" s="21" t="s">
        <v>83</v>
      </c>
      <c r="N124" s="26" t="s">
        <v>706</v>
      </c>
      <c r="O124" s="87" t="s">
        <v>669</v>
      </c>
      <c r="P124" s="12" t="s">
        <v>525</v>
      </c>
      <c r="Q124" s="12" t="s">
        <v>525</v>
      </c>
      <c r="R124" s="12" t="s">
        <v>525</v>
      </c>
      <c r="S124" s="37" t="s">
        <v>525</v>
      </c>
      <c r="T124" s="38" t="s">
        <v>525</v>
      </c>
      <c r="U124" s="37" t="s">
        <v>525</v>
      </c>
      <c r="V124" s="12" t="s">
        <v>525</v>
      </c>
      <c r="W124" s="12" t="s">
        <v>525</v>
      </c>
      <c r="X124" s="12" t="s">
        <v>525</v>
      </c>
      <c r="Y124" s="12" t="s">
        <v>525</v>
      </c>
      <c r="Z124" s="38" t="s">
        <v>525</v>
      </c>
      <c r="AA124" s="37" t="s">
        <v>525</v>
      </c>
      <c r="AB124" s="12" t="s">
        <v>525</v>
      </c>
      <c r="AC124" s="12" t="s">
        <v>525</v>
      </c>
      <c r="AD124" s="12" t="s">
        <v>525</v>
      </c>
      <c r="AE124" s="12" t="s">
        <v>525</v>
      </c>
      <c r="AF124" s="38" t="s">
        <v>525</v>
      </c>
      <c r="AG124" s="37" t="s">
        <v>525</v>
      </c>
      <c r="AH124" s="12" t="s">
        <v>525</v>
      </c>
      <c r="AI124" s="12" t="s">
        <v>525</v>
      </c>
      <c r="AJ124" s="12" t="s">
        <v>525</v>
      </c>
      <c r="AK124" s="12" t="s">
        <v>525</v>
      </c>
      <c r="AL124" s="38" t="s">
        <v>525</v>
      </c>
      <c r="AM124" s="37" t="s">
        <v>525</v>
      </c>
      <c r="AN124" s="12" t="s">
        <v>525</v>
      </c>
      <c r="AO124" s="12" t="s">
        <v>525</v>
      </c>
      <c r="AP124" s="12" t="s">
        <v>525</v>
      </c>
      <c r="AQ124" s="12" t="s">
        <v>525</v>
      </c>
      <c r="AR124" s="38" t="s">
        <v>525</v>
      </c>
      <c r="AS124" s="45" t="s">
        <v>525</v>
      </c>
      <c r="AT124" s="13" t="s">
        <v>525</v>
      </c>
      <c r="AU124" s="13" t="s">
        <v>525</v>
      </c>
      <c r="AV124" s="46" t="s">
        <v>525</v>
      </c>
      <c r="AW124" s="59" t="s">
        <v>525</v>
      </c>
      <c r="AX124" s="61" t="s">
        <v>525</v>
      </c>
      <c r="AY124" s="21"/>
      <c r="AZ124" s="92" t="s">
        <v>534</v>
      </c>
    </row>
    <row r="125" spans="1:52" ht="12">
      <c r="A125" s="12">
        <v>90</v>
      </c>
      <c r="B125" s="12" t="s">
        <v>518</v>
      </c>
      <c r="C125" s="12">
        <v>41949832</v>
      </c>
      <c r="D125" s="12">
        <v>42244748</v>
      </c>
      <c r="E125" s="17" t="s">
        <v>39</v>
      </c>
      <c r="F125" s="17" t="s">
        <v>40</v>
      </c>
      <c r="G125" s="16">
        <v>2</v>
      </c>
      <c r="H125" s="26" t="s">
        <v>549</v>
      </c>
      <c r="I125" s="12" t="s">
        <v>58</v>
      </c>
      <c r="J125" s="12" t="s">
        <v>59</v>
      </c>
      <c r="K125" s="51" t="s">
        <v>427</v>
      </c>
      <c r="L125" s="51" t="s">
        <v>44</v>
      </c>
      <c r="M125" s="21" t="s">
        <v>550</v>
      </c>
      <c r="N125" s="26" t="s">
        <v>551</v>
      </c>
      <c r="O125" s="87" t="s">
        <v>552</v>
      </c>
      <c r="P125" s="51" t="s">
        <v>427</v>
      </c>
      <c r="Q125" s="52" t="s">
        <v>553</v>
      </c>
      <c r="R125" s="68" t="s">
        <v>707</v>
      </c>
      <c r="S125" s="97">
        <v>1</v>
      </c>
      <c r="T125" s="99">
        <v>0</v>
      </c>
      <c r="U125" s="53">
        <v>15</v>
      </c>
      <c r="V125" s="54">
        <f>U125/(U125+AA125+AG125)</f>
        <v>0.25862068965517243</v>
      </c>
      <c r="W125" s="16">
        <v>30</v>
      </c>
      <c r="X125" s="54">
        <f>W125/(W125+AC125+AI125)</f>
        <v>0.1935483870967742</v>
      </c>
      <c r="Y125" s="16">
        <v>18</v>
      </c>
      <c r="Z125" s="55">
        <f>Y125/(Y125+AE125+AK125)</f>
        <v>0.3050847457627119</v>
      </c>
      <c r="AA125" s="53">
        <v>37</v>
      </c>
      <c r="AB125" s="54">
        <f>AA125/(U125+AA125+AG125)</f>
        <v>0.6379310344827587</v>
      </c>
      <c r="AC125" s="16">
        <v>96</v>
      </c>
      <c r="AD125" s="54">
        <f>AC125/(W125+AC125+AI125)</f>
        <v>0.6193548387096774</v>
      </c>
      <c r="AE125" s="16">
        <v>41</v>
      </c>
      <c r="AF125" s="55">
        <f>AE125/(Y125+AE125+AK125)</f>
        <v>0.6949152542372882</v>
      </c>
      <c r="AG125" s="53">
        <v>6</v>
      </c>
      <c r="AH125" s="54">
        <f>AG125/(U125+AA125+AG125)</f>
        <v>0.10344827586206896</v>
      </c>
      <c r="AI125" s="16">
        <v>29</v>
      </c>
      <c r="AJ125" s="54">
        <f>AI125/(W125+AC125+AI125)</f>
        <v>0.1870967741935484</v>
      </c>
      <c r="AK125" s="16">
        <v>0</v>
      </c>
      <c r="AL125" s="55">
        <f>AK125/(Y125+AE125+AK125)</f>
        <v>0</v>
      </c>
      <c r="AM125" s="53" t="s">
        <v>534</v>
      </c>
      <c r="AN125" s="54" t="s">
        <v>534</v>
      </c>
      <c r="AO125" s="16" t="s">
        <v>534</v>
      </c>
      <c r="AP125" s="54" t="s">
        <v>534</v>
      </c>
      <c r="AQ125" s="16" t="s">
        <v>534</v>
      </c>
      <c r="AR125" s="55" t="s">
        <v>534</v>
      </c>
      <c r="AS125" s="70">
        <v>0.0049153274</v>
      </c>
      <c r="AT125" s="71">
        <v>0.0455897244</v>
      </c>
      <c r="AU125" s="71">
        <v>0.2661413954</v>
      </c>
      <c r="AV125" s="72">
        <v>0.00011014</v>
      </c>
      <c r="AW125" s="59" t="s">
        <v>554</v>
      </c>
      <c r="AX125" s="61" t="s">
        <v>555</v>
      </c>
      <c r="AY125" s="21"/>
      <c r="AZ125" s="92" t="s">
        <v>534</v>
      </c>
    </row>
    <row r="126" spans="1:52" ht="12">
      <c r="A126" s="12">
        <v>90</v>
      </c>
      <c r="B126" s="12" t="s">
        <v>518</v>
      </c>
      <c r="C126" s="12">
        <v>41949832</v>
      </c>
      <c r="D126" s="12">
        <v>42244748</v>
      </c>
      <c r="E126" s="17" t="s">
        <v>39</v>
      </c>
      <c r="F126" s="17" t="s">
        <v>40</v>
      </c>
      <c r="G126" s="16">
        <v>2</v>
      </c>
      <c r="H126" s="26" t="s">
        <v>549</v>
      </c>
      <c r="I126" s="12" t="s">
        <v>58</v>
      </c>
      <c r="J126" s="12" t="s">
        <v>59</v>
      </c>
      <c r="K126" s="51" t="s">
        <v>427</v>
      </c>
      <c r="L126" s="51" t="s">
        <v>44</v>
      </c>
      <c r="M126" s="21" t="s">
        <v>550</v>
      </c>
      <c r="N126" s="26" t="s">
        <v>556</v>
      </c>
      <c r="O126" s="87" t="s">
        <v>552</v>
      </c>
      <c r="P126" s="51" t="s">
        <v>427</v>
      </c>
      <c r="Q126" s="52" t="s">
        <v>419</v>
      </c>
      <c r="R126" s="62" t="s">
        <v>708</v>
      </c>
      <c r="S126" s="97">
        <v>1</v>
      </c>
      <c r="T126" s="99">
        <v>0</v>
      </c>
      <c r="U126" s="53">
        <v>13</v>
      </c>
      <c r="V126" s="54">
        <f>U126/(U126+AA126+AG126)</f>
        <v>0.22413793103448276</v>
      </c>
      <c r="W126" s="16">
        <v>24</v>
      </c>
      <c r="X126" s="54">
        <f>W126/(W126+AC126+AI126)</f>
        <v>0.15483870967741936</v>
      </c>
      <c r="Y126" s="16">
        <v>16</v>
      </c>
      <c r="Z126" s="55">
        <f>Y126/(Y126+AE126+AK126)</f>
        <v>0.2711864406779661</v>
      </c>
      <c r="AA126" s="53">
        <v>36</v>
      </c>
      <c r="AB126" s="54">
        <f>AA126/(U126+AA126+AG126)</f>
        <v>0.6206896551724138</v>
      </c>
      <c r="AC126" s="16">
        <v>96</v>
      </c>
      <c r="AD126" s="54">
        <f>AC126/(W126+AC126+AI126)</f>
        <v>0.6193548387096774</v>
      </c>
      <c r="AE126" s="16">
        <v>43</v>
      </c>
      <c r="AF126" s="55">
        <f>AE126/(Y126+AE126+AK126)</f>
        <v>0.7288135593220338</v>
      </c>
      <c r="AG126" s="53">
        <v>9</v>
      </c>
      <c r="AH126" s="54">
        <f>AG126/(U126+AA126+AG126)</f>
        <v>0.15517241379310345</v>
      </c>
      <c r="AI126" s="16">
        <v>35</v>
      </c>
      <c r="AJ126" s="54">
        <f>AI126/(W126+AC126+AI126)</f>
        <v>0.22580645161290322</v>
      </c>
      <c r="AK126" s="16">
        <v>0</v>
      </c>
      <c r="AL126" s="55">
        <f>AK126/(Y126+AE126+AK126)</f>
        <v>0</v>
      </c>
      <c r="AM126" s="53" t="s">
        <v>534</v>
      </c>
      <c r="AN126" s="54" t="s">
        <v>534</v>
      </c>
      <c r="AO126" s="16" t="s">
        <v>534</v>
      </c>
      <c r="AP126" s="54" t="s">
        <v>534</v>
      </c>
      <c r="AQ126" s="16" t="s">
        <v>534</v>
      </c>
      <c r="AR126" s="55" t="s">
        <v>534</v>
      </c>
      <c r="AS126" s="70">
        <v>0.0014524644</v>
      </c>
      <c r="AT126" s="71">
        <v>0.0050100283</v>
      </c>
      <c r="AU126" s="71">
        <v>0.3561099475</v>
      </c>
      <c r="AV126" s="72">
        <v>1.04914E-05</v>
      </c>
      <c r="AW126" s="59" t="s">
        <v>554</v>
      </c>
      <c r="AX126" s="61" t="s">
        <v>555</v>
      </c>
      <c r="AY126" s="21"/>
      <c r="AZ126" s="92" t="s">
        <v>418</v>
      </c>
    </row>
    <row r="127" spans="1:52" ht="12">
      <c r="A127" s="12">
        <v>91</v>
      </c>
      <c r="B127" s="12" t="s">
        <v>518</v>
      </c>
      <c r="C127" s="12">
        <v>42866562</v>
      </c>
      <c r="D127" s="12">
        <v>43120185</v>
      </c>
      <c r="E127" s="17" t="s">
        <v>39</v>
      </c>
      <c r="F127" s="17" t="s">
        <v>40</v>
      </c>
      <c r="G127" s="16">
        <v>2</v>
      </c>
      <c r="H127" s="26" t="s">
        <v>420</v>
      </c>
      <c r="I127" s="12" t="s">
        <v>26</v>
      </c>
      <c r="J127" s="12" t="s">
        <v>59</v>
      </c>
      <c r="K127" s="51" t="s">
        <v>607</v>
      </c>
      <c r="L127" s="51" t="s">
        <v>44</v>
      </c>
      <c r="M127" s="21" t="s">
        <v>606</v>
      </c>
      <c r="N127" s="26" t="s">
        <v>608</v>
      </c>
      <c r="O127" s="87" t="s">
        <v>609</v>
      </c>
      <c r="P127" s="51" t="s">
        <v>607</v>
      </c>
      <c r="Q127" s="52" t="s">
        <v>495</v>
      </c>
      <c r="R127" s="62" t="s">
        <v>709</v>
      </c>
      <c r="S127" s="97">
        <v>1</v>
      </c>
      <c r="T127" s="99">
        <v>1</v>
      </c>
      <c r="U127" s="53">
        <v>47</v>
      </c>
      <c r="V127" s="54">
        <v>81</v>
      </c>
      <c r="W127" s="16">
        <v>96</v>
      </c>
      <c r="X127" s="54">
        <v>62.7</v>
      </c>
      <c r="Y127" s="16">
        <v>2</v>
      </c>
      <c r="Z127" s="55">
        <v>3.4</v>
      </c>
      <c r="AA127" s="53">
        <v>11</v>
      </c>
      <c r="AB127" s="54">
        <v>19</v>
      </c>
      <c r="AC127" s="16">
        <v>57</v>
      </c>
      <c r="AD127" s="54">
        <v>37.3</v>
      </c>
      <c r="AE127" s="16">
        <v>57</v>
      </c>
      <c r="AF127" s="55">
        <v>96.6</v>
      </c>
      <c r="AG127" s="53" t="s">
        <v>534</v>
      </c>
      <c r="AH127" s="54" t="s">
        <v>534</v>
      </c>
      <c r="AI127" s="16" t="s">
        <v>534</v>
      </c>
      <c r="AJ127" s="54" t="s">
        <v>534</v>
      </c>
      <c r="AK127" s="16" t="s">
        <v>534</v>
      </c>
      <c r="AL127" s="55" t="s">
        <v>534</v>
      </c>
      <c r="AM127" s="53" t="s">
        <v>534</v>
      </c>
      <c r="AN127" s="54" t="s">
        <v>534</v>
      </c>
      <c r="AO127" s="16" t="s">
        <v>534</v>
      </c>
      <c r="AP127" s="54" t="s">
        <v>534</v>
      </c>
      <c r="AQ127" s="16" t="s">
        <v>534</v>
      </c>
      <c r="AR127" s="55" t="s">
        <v>534</v>
      </c>
      <c r="AS127" s="73">
        <v>1.199928E-18</v>
      </c>
      <c r="AT127" s="74">
        <v>1.554055E-19</v>
      </c>
      <c r="AU127" s="71">
        <v>0.01305121</v>
      </c>
      <c r="AV127" s="75">
        <v>5.79033E-17</v>
      </c>
      <c r="AW127" s="59" t="s">
        <v>496</v>
      </c>
      <c r="AX127" s="61" t="s">
        <v>497</v>
      </c>
      <c r="AY127" s="21"/>
      <c r="AZ127" s="92" t="s">
        <v>494</v>
      </c>
    </row>
    <row r="128" spans="1:52" ht="12">
      <c r="A128" s="12">
        <v>91</v>
      </c>
      <c r="B128" s="12" t="s">
        <v>518</v>
      </c>
      <c r="C128" s="12">
        <v>42866562</v>
      </c>
      <c r="D128" s="12">
        <v>43120185</v>
      </c>
      <c r="E128" s="17" t="s">
        <v>39</v>
      </c>
      <c r="F128" s="17" t="s">
        <v>40</v>
      </c>
      <c r="G128" s="16">
        <v>2</v>
      </c>
      <c r="H128" s="26" t="s">
        <v>420</v>
      </c>
      <c r="I128" s="12" t="s">
        <v>26</v>
      </c>
      <c r="J128" s="12" t="s">
        <v>59</v>
      </c>
      <c r="K128" s="51" t="s">
        <v>607</v>
      </c>
      <c r="L128" s="51" t="s">
        <v>44</v>
      </c>
      <c r="M128" s="21" t="s">
        <v>606</v>
      </c>
      <c r="N128" s="26" t="s">
        <v>542</v>
      </c>
      <c r="O128" s="87" t="s">
        <v>609</v>
      </c>
      <c r="P128" s="51" t="s">
        <v>607</v>
      </c>
      <c r="Q128" s="52" t="s">
        <v>543</v>
      </c>
      <c r="R128" s="62" t="s">
        <v>710</v>
      </c>
      <c r="S128" s="97">
        <v>1</v>
      </c>
      <c r="T128" s="99">
        <v>1</v>
      </c>
      <c r="U128" s="53">
        <v>51</v>
      </c>
      <c r="V128" s="54">
        <v>87.9</v>
      </c>
      <c r="W128" s="16">
        <v>52</v>
      </c>
      <c r="X128" s="54">
        <v>34</v>
      </c>
      <c r="Y128" s="16">
        <v>0</v>
      </c>
      <c r="Z128" s="55">
        <v>0</v>
      </c>
      <c r="AA128" s="53">
        <v>7</v>
      </c>
      <c r="AB128" s="54">
        <v>12.1</v>
      </c>
      <c r="AC128" s="16">
        <v>101</v>
      </c>
      <c r="AD128" s="54">
        <v>66</v>
      </c>
      <c r="AE128" s="16">
        <v>59</v>
      </c>
      <c r="AF128" s="55">
        <v>100</v>
      </c>
      <c r="AG128" s="53" t="s">
        <v>534</v>
      </c>
      <c r="AH128" s="54" t="s">
        <v>534</v>
      </c>
      <c r="AI128" s="16" t="s">
        <v>534</v>
      </c>
      <c r="AJ128" s="54" t="s">
        <v>534</v>
      </c>
      <c r="AK128" s="16" t="s">
        <v>534</v>
      </c>
      <c r="AL128" s="55" t="s">
        <v>534</v>
      </c>
      <c r="AM128" s="53" t="s">
        <v>534</v>
      </c>
      <c r="AN128" s="54" t="s">
        <v>534</v>
      </c>
      <c r="AO128" s="16" t="s">
        <v>534</v>
      </c>
      <c r="AP128" s="54" t="s">
        <v>534</v>
      </c>
      <c r="AQ128" s="16" t="s">
        <v>534</v>
      </c>
      <c r="AR128" s="55" t="s">
        <v>534</v>
      </c>
      <c r="AS128" s="73">
        <v>4.223694E-22</v>
      </c>
      <c r="AT128" s="74">
        <v>6.394868E-26</v>
      </c>
      <c r="AU128" s="74">
        <v>5.475544E-13</v>
      </c>
      <c r="AV128" s="75">
        <v>2.414546E-09</v>
      </c>
      <c r="AW128" s="59" t="s">
        <v>496</v>
      </c>
      <c r="AX128" s="61" t="s">
        <v>497</v>
      </c>
      <c r="AY128" s="21"/>
      <c r="AZ128" s="92" t="s">
        <v>534</v>
      </c>
    </row>
    <row r="129" spans="1:52" ht="12">
      <c r="A129" s="12">
        <v>91</v>
      </c>
      <c r="B129" s="12" t="s">
        <v>518</v>
      </c>
      <c r="C129" s="12">
        <v>42975162</v>
      </c>
      <c r="D129" s="12">
        <v>43019604</v>
      </c>
      <c r="E129" s="17" t="s">
        <v>272</v>
      </c>
      <c r="F129" s="17" t="s">
        <v>31</v>
      </c>
      <c r="G129" s="16">
        <v>2</v>
      </c>
      <c r="H129" s="26" t="s">
        <v>430</v>
      </c>
      <c r="I129" s="12" t="s">
        <v>26</v>
      </c>
      <c r="J129" s="12" t="s">
        <v>59</v>
      </c>
      <c r="K129" s="51" t="s">
        <v>607</v>
      </c>
      <c r="L129" s="51" t="s">
        <v>44</v>
      </c>
      <c r="M129" s="21" t="s">
        <v>609</v>
      </c>
      <c r="N129" s="26" t="s">
        <v>431</v>
      </c>
      <c r="O129" s="87" t="s">
        <v>609</v>
      </c>
      <c r="P129" s="51" t="s">
        <v>607</v>
      </c>
      <c r="Q129" s="52" t="s">
        <v>432</v>
      </c>
      <c r="R129" s="62" t="s">
        <v>408</v>
      </c>
      <c r="S129" s="97">
        <v>0</v>
      </c>
      <c r="T129" s="99">
        <v>0</v>
      </c>
      <c r="U129" s="53" t="s">
        <v>534</v>
      </c>
      <c r="V129" s="54" t="s">
        <v>534</v>
      </c>
      <c r="W129" s="16" t="s">
        <v>534</v>
      </c>
      <c r="X129" s="54" t="s">
        <v>534</v>
      </c>
      <c r="Y129" s="16" t="s">
        <v>534</v>
      </c>
      <c r="Z129" s="55" t="s">
        <v>534</v>
      </c>
      <c r="AA129" s="53" t="s">
        <v>534</v>
      </c>
      <c r="AB129" s="54" t="s">
        <v>534</v>
      </c>
      <c r="AC129" s="16" t="s">
        <v>534</v>
      </c>
      <c r="AD129" s="54" t="s">
        <v>534</v>
      </c>
      <c r="AE129" s="16" t="s">
        <v>534</v>
      </c>
      <c r="AF129" s="55" t="s">
        <v>534</v>
      </c>
      <c r="AG129" s="53" t="s">
        <v>534</v>
      </c>
      <c r="AH129" s="54" t="s">
        <v>534</v>
      </c>
      <c r="AI129" s="16" t="s">
        <v>534</v>
      </c>
      <c r="AJ129" s="54" t="s">
        <v>534</v>
      </c>
      <c r="AK129" s="16" t="s">
        <v>534</v>
      </c>
      <c r="AL129" s="55" t="s">
        <v>534</v>
      </c>
      <c r="AM129" s="53" t="s">
        <v>534</v>
      </c>
      <c r="AN129" s="54" t="s">
        <v>534</v>
      </c>
      <c r="AO129" s="16" t="s">
        <v>534</v>
      </c>
      <c r="AP129" s="54" t="s">
        <v>534</v>
      </c>
      <c r="AQ129" s="16" t="s">
        <v>534</v>
      </c>
      <c r="AR129" s="55" t="s">
        <v>534</v>
      </c>
      <c r="AS129" s="59" t="s">
        <v>38</v>
      </c>
      <c r="AT129" s="60" t="s">
        <v>38</v>
      </c>
      <c r="AU129" s="60" t="s">
        <v>38</v>
      </c>
      <c r="AV129" s="61" t="s">
        <v>38</v>
      </c>
      <c r="AW129" s="59" t="s">
        <v>496</v>
      </c>
      <c r="AX129" s="61" t="s">
        <v>497</v>
      </c>
      <c r="AY129" s="21"/>
      <c r="AZ129" s="92" t="s">
        <v>534</v>
      </c>
    </row>
    <row r="130" spans="1:52" ht="12">
      <c r="A130" s="12">
        <v>91</v>
      </c>
      <c r="B130" s="12" t="s">
        <v>518</v>
      </c>
      <c r="C130" s="12">
        <v>42975162</v>
      </c>
      <c r="D130" s="12">
        <v>43019604</v>
      </c>
      <c r="E130" s="17" t="s">
        <v>272</v>
      </c>
      <c r="F130" s="17" t="s">
        <v>31</v>
      </c>
      <c r="G130" s="16">
        <v>2</v>
      </c>
      <c r="H130" s="26" t="s">
        <v>430</v>
      </c>
      <c r="I130" s="12" t="s">
        <v>26</v>
      </c>
      <c r="J130" s="12" t="s">
        <v>59</v>
      </c>
      <c r="K130" s="51" t="s">
        <v>607</v>
      </c>
      <c r="L130" s="51" t="s">
        <v>44</v>
      </c>
      <c r="M130" s="21" t="s">
        <v>609</v>
      </c>
      <c r="N130" s="26" t="s">
        <v>433</v>
      </c>
      <c r="O130" s="87" t="s">
        <v>609</v>
      </c>
      <c r="P130" s="51" t="s">
        <v>607</v>
      </c>
      <c r="Q130" s="52" t="s">
        <v>542</v>
      </c>
      <c r="R130" s="62" t="s">
        <v>434</v>
      </c>
      <c r="S130" s="97">
        <v>1</v>
      </c>
      <c r="T130" s="99">
        <v>0</v>
      </c>
      <c r="U130" s="53">
        <v>25</v>
      </c>
      <c r="V130" s="54">
        <v>43.1</v>
      </c>
      <c r="W130" s="16">
        <v>142</v>
      </c>
      <c r="X130" s="54">
        <v>92.8</v>
      </c>
      <c r="Y130" s="16">
        <v>59</v>
      </c>
      <c r="Z130" s="55">
        <v>100</v>
      </c>
      <c r="AA130" s="53">
        <v>33</v>
      </c>
      <c r="AB130" s="54">
        <v>56.9</v>
      </c>
      <c r="AC130" s="16">
        <v>11</v>
      </c>
      <c r="AD130" s="54">
        <v>7.2</v>
      </c>
      <c r="AE130" s="16">
        <v>0</v>
      </c>
      <c r="AF130" s="55">
        <v>0</v>
      </c>
      <c r="AG130" s="53" t="s">
        <v>534</v>
      </c>
      <c r="AH130" s="54" t="s">
        <v>534</v>
      </c>
      <c r="AI130" s="16" t="s">
        <v>534</v>
      </c>
      <c r="AJ130" s="54" t="s">
        <v>534</v>
      </c>
      <c r="AK130" s="16" t="s">
        <v>534</v>
      </c>
      <c r="AL130" s="55" t="s">
        <v>534</v>
      </c>
      <c r="AM130" s="53" t="s">
        <v>534</v>
      </c>
      <c r="AN130" s="54" t="s">
        <v>534</v>
      </c>
      <c r="AO130" s="16" t="s">
        <v>534</v>
      </c>
      <c r="AP130" s="54" t="s">
        <v>534</v>
      </c>
      <c r="AQ130" s="16" t="s">
        <v>534</v>
      </c>
      <c r="AR130" s="55" t="s">
        <v>534</v>
      </c>
      <c r="AS130" s="59">
        <v>4.85065458485959E-18</v>
      </c>
      <c r="AT130" s="60">
        <v>1.26510405642154E-13</v>
      </c>
      <c r="AU130" s="60">
        <v>6.17148045949251E-14</v>
      </c>
      <c r="AV130" s="61">
        <v>0.0368791326987422</v>
      </c>
      <c r="AW130" s="59" t="s">
        <v>496</v>
      </c>
      <c r="AX130" s="61" t="s">
        <v>497</v>
      </c>
      <c r="AY130" s="21"/>
      <c r="AZ130" s="92" t="s">
        <v>534</v>
      </c>
    </row>
    <row r="131" spans="1:52" ht="12">
      <c r="A131" s="12">
        <v>92</v>
      </c>
      <c r="B131" s="12" t="s">
        <v>518</v>
      </c>
      <c r="C131" s="12">
        <v>48882141</v>
      </c>
      <c r="D131" s="12">
        <v>48882200</v>
      </c>
      <c r="E131" s="17" t="s">
        <v>152</v>
      </c>
      <c r="F131" s="17" t="s">
        <v>31</v>
      </c>
      <c r="G131" s="16">
        <v>1</v>
      </c>
      <c r="H131" s="26" t="s">
        <v>435</v>
      </c>
      <c r="I131" s="12" t="s">
        <v>26</v>
      </c>
      <c r="J131" s="12" t="s">
        <v>59</v>
      </c>
      <c r="K131" s="51" t="s">
        <v>83</v>
      </c>
      <c r="L131" s="51" t="s">
        <v>36</v>
      </c>
      <c r="M131" s="21" t="s">
        <v>83</v>
      </c>
      <c r="N131" s="26" t="s">
        <v>435</v>
      </c>
      <c r="O131" s="87" t="s">
        <v>83</v>
      </c>
      <c r="P131" s="51" t="s">
        <v>35</v>
      </c>
      <c r="Q131" s="52" t="s">
        <v>435</v>
      </c>
      <c r="R131" s="51" t="s">
        <v>76</v>
      </c>
      <c r="S131" s="95">
        <v>0</v>
      </c>
      <c r="T131" s="96">
        <v>0</v>
      </c>
      <c r="U131" s="53" t="s">
        <v>534</v>
      </c>
      <c r="V131" s="54" t="s">
        <v>534</v>
      </c>
      <c r="W131" s="16" t="s">
        <v>534</v>
      </c>
      <c r="X131" s="54" t="s">
        <v>534</v>
      </c>
      <c r="Y131" s="16" t="s">
        <v>534</v>
      </c>
      <c r="Z131" s="55" t="s">
        <v>534</v>
      </c>
      <c r="AA131" s="53" t="s">
        <v>534</v>
      </c>
      <c r="AB131" s="54" t="s">
        <v>534</v>
      </c>
      <c r="AC131" s="16" t="s">
        <v>534</v>
      </c>
      <c r="AD131" s="54" t="s">
        <v>534</v>
      </c>
      <c r="AE131" s="16" t="s">
        <v>534</v>
      </c>
      <c r="AF131" s="55" t="s">
        <v>534</v>
      </c>
      <c r="AG131" s="53" t="s">
        <v>534</v>
      </c>
      <c r="AH131" s="54" t="s">
        <v>534</v>
      </c>
      <c r="AI131" s="16" t="s">
        <v>534</v>
      </c>
      <c r="AJ131" s="54" t="s">
        <v>534</v>
      </c>
      <c r="AK131" s="16" t="s">
        <v>534</v>
      </c>
      <c r="AL131" s="55" t="s">
        <v>534</v>
      </c>
      <c r="AM131" s="53" t="s">
        <v>534</v>
      </c>
      <c r="AN131" s="54" t="s">
        <v>534</v>
      </c>
      <c r="AO131" s="16" t="s">
        <v>534</v>
      </c>
      <c r="AP131" s="54" t="s">
        <v>534</v>
      </c>
      <c r="AQ131" s="16" t="s">
        <v>534</v>
      </c>
      <c r="AR131" s="55" t="s">
        <v>534</v>
      </c>
      <c r="AS131" s="59" t="s">
        <v>38</v>
      </c>
      <c r="AT131" s="60" t="s">
        <v>38</v>
      </c>
      <c r="AU131" s="60" t="s">
        <v>38</v>
      </c>
      <c r="AV131" s="61" t="s">
        <v>38</v>
      </c>
      <c r="AW131" s="59" t="s">
        <v>525</v>
      </c>
      <c r="AX131" s="61" t="s">
        <v>525</v>
      </c>
      <c r="AY131" s="21"/>
      <c r="AZ131" s="92" t="s">
        <v>534</v>
      </c>
    </row>
    <row r="132" spans="1:52" ht="12">
      <c r="A132" s="12">
        <v>93</v>
      </c>
      <c r="B132" s="12" t="s">
        <v>518</v>
      </c>
      <c r="C132" s="12">
        <v>57529441</v>
      </c>
      <c r="D132" s="12">
        <v>57842003</v>
      </c>
      <c r="E132" s="17" t="s">
        <v>39</v>
      </c>
      <c r="F132" s="17" t="s">
        <v>40</v>
      </c>
      <c r="G132" s="16">
        <v>2</v>
      </c>
      <c r="H132" s="26" t="s">
        <v>436</v>
      </c>
      <c r="I132" s="12" t="s">
        <v>26</v>
      </c>
      <c r="J132" s="12" t="s">
        <v>59</v>
      </c>
      <c r="K132" s="51" t="s">
        <v>438</v>
      </c>
      <c r="L132" s="51" t="s">
        <v>44</v>
      </c>
      <c r="M132" s="21" t="s">
        <v>437</v>
      </c>
      <c r="N132" s="26" t="s">
        <v>439</v>
      </c>
      <c r="O132" s="87" t="s">
        <v>83</v>
      </c>
      <c r="P132" s="51" t="s">
        <v>438</v>
      </c>
      <c r="Q132" s="52" t="s">
        <v>440</v>
      </c>
      <c r="R132" s="69" t="s">
        <v>711</v>
      </c>
      <c r="S132" s="95">
        <v>0</v>
      </c>
      <c r="T132" s="96">
        <v>0</v>
      </c>
      <c r="U132" s="53" t="s">
        <v>534</v>
      </c>
      <c r="V132" s="54" t="s">
        <v>534</v>
      </c>
      <c r="W132" s="16" t="s">
        <v>534</v>
      </c>
      <c r="X132" s="54" t="s">
        <v>534</v>
      </c>
      <c r="Y132" s="16" t="s">
        <v>534</v>
      </c>
      <c r="Z132" s="55" t="s">
        <v>534</v>
      </c>
      <c r="AA132" s="53" t="s">
        <v>534</v>
      </c>
      <c r="AB132" s="54" t="s">
        <v>534</v>
      </c>
      <c r="AC132" s="16" t="s">
        <v>534</v>
      </c>
      <c r="AD132" s="54" t="s">
        <v>534</v>
      </c>
      <c r="AE132" s="16" t="s">
        <v>534</v>
      </c>
      <c r="AF132" s="55" t="s">
        <v>534</v>
      </c>
      <c r="AG132" s="53" t="s">
        <v>534</v>
      </c>
      <c r="AH132" s="54" t="s">
        <v>534</v>
      </c>
      <c r="AI132" s="16" t="s">
        <v>534</v>
      </c>
      <c r="AJ132" s="54" t="s">
        <v>534</v>
      </c>
      <c r="AK132" s="16" t="s">
        <v>534</v>
      </c>
      <c r="AL132" s="55" t="s">
        <v>534</v>
      </c>
      <c r="AM132" s="53" t="s">
        <v>534</v>
      </c>
      <c r="AN132" s="54" t="s">
        <v>534</v>
      </c>
      <c r="AO132" s="16" t="s">
        <v>534</v>
      </c>
      <c r="AP132" s="54" t="s">
        <v>534</v>
      </c>
      <c r="AQ132" s="16" t="s">
        <v>534</v>
      </c>
      <c r="AR132" s="55" t="s">
        <v>534</v>
      </c>
      <c r="AS132" s="59" t="s">
        <v>38</v>
      </c>
      <c r="AT132" s="60" t="s">
        <v>38</v>
      </c>
      <c r="AU132" s="60" t="s">
        <v>38</v>
      </c>
      <c r="AV132" s="61" t="s">
        <v>38</v>
      </c>
      <c r="AW132" s="59" t="s">
        <v>525</v>
      </c>
      <c r="AX132" s="61" t="s">
        <v>525</v>
      </c>
      <c r="AY132" s="21"/>
      <c r="AZ132" s="92" t="s">
        <v>534</v>
      </c>
    </row>
    <row r="133" spans="1:52" ht="12">
      <c r="A133" s="12">
        <v>93</v>
      </c>
      <c r="B133" s="12" t="s">
        <v>518</v>
      </c>
      <c r="C133" s="12">
        <v>57529441</v>
      </c>
      <c r="D133" s="12">
        <v>57842003</v>
      </c>
      <c r="E133" s="17" t="s">
        <v>39</v>
      </c>
      <c r="F133" s="17" t="s">
        <v>40</v>
      </c>
      <c r="G133" s="16">
        <v>2</v>
      </c>
      <c r="H133" s="26" t="s">
        <v>436</v>
      </c>
      <c r="I133" s="12" t="s">
        <v>26</v>
      </c>
      <c r="J133" s="12" t="s">
        <v>59</v>
      </c>
      <c r="K133" s="51" t="s">
        <v>438</v>
      </c>
      <c r="L133" s="51" t="s">
        <v>44</v>
      </c>
      <c r="M133" s="21" t="s">
        <v>437</v>
      </c>
      <c r="N133" s="26" t="s">
        <v>441</v>
      </c>
      <c r="O133" s="87" t="s">
        <v>83</v>
      </c>
      <c r="P133" s="51" t="s">
        <v>438</v>
      </c>
      <c r="Q133" s="52" t="s">
        <v>507</v>
      </c>
      <c r="R133" s="51" t="s">
        <v>533</v>
      </c>
      <c r="S133" s="95">
        <v>1</v>
      </c>
      <c r="T133" s="96">
        <v>0</v>
      </c>
      <c r="U133" s="53">
        <v>3</v>
      </c>
      <c r="V133" s="54">
        <f>U133/(U133+AA133+AG133)</f>
        <v>0.05172413793103448</v>
      </c>
      <c r="W133" s="16">
        <v>49</v>
      </c>
      <c r="X133" s="54">
        <f>W133/(W133+AC133+AI133)</f>
        <v>0.3181818181818182</v>
      </c>
      <c r="Y133" s="16">
        <v>52</v>
      </c>
      <c r="Z133" s="55">
        <f>Y133/(Y133+AE133+AK133)</f>
        <v>0.8813559322033898</v>
      </c>
      <c r="AA133" s="53">
        <v>34</v>
      </c>
      <c r="AB133" s="54">
        <f>AA133/(U133+AA133+AG133)</f>
        <v>0.5862068965517241</v>
      </c>
      <c r="AC133" s="16">
        <v>91</v>
      </c>
      <c r="AD133" s="54">
        <f>AC133/(W133+AC133+AI133)</f>
        <v>0.5909090909090909</v>
      </c>
      <c r="AE133" s="16">
        <v>7</v>
      </c>
      <c r="AF133" s="55">
        <f>AE133/(Y133+AE133+AK133)</f>
        <v>0.11864406779661017</v>
      </c>
      <c r="AG133" s="53">
        <v>21</v>
      </c>
      <c r="AH133" s="54">
        <f>AG133/(U133+AA133+AG133)</f>
        <v>0.3620689655172414</v>
      </c>
      <c r="AI133" s="16">
        <v>14</v>
      </c>
      <c r="AJ133" s="54">
        <f>AI133/(W133+AC133+AI133)</f>
        <v>0.09090909090909091</v>
      </c>
      <c r="AK133" s="16">
        <v>0</v>
      </c>
      <c r="AL133" s="55">
        <f>AK133/(Y133+AE133+AK133)</f>
        <v>0</v>
      </c>
      <c r="AM133" s="53" t="s">
        <v>534</v>
      </c>
      <c r="AN133" s="54" t="s">
        <v>534</v>
      </c>
      <c r="AO133" s="16" t="s">
        <v>534</v>
      </c>
      <c r="AP133" s="54" t="s">
        <v>534</v>
      </c>
      <c r="AQ133" s="16" t="s">
        <v>534</v>
      </c>
      <c r="AR133" s="55" t="s">
        <v>534</v>
      </c>
      <c r="AS133" s="73">
        <v>4.031985E-23</v>
      </c>
      <c r="AT133" s="74">
        <v>2.39123E-22</v>
      </c>
      <c r="AU133" s="74">
        <v>1.002532E-07</v>
      </c>
      <c r="AV133" s="75">
        <v>1.213147E-13</v>
      </c>
      <c r="AW133" s="59" t="s">
        <v>525</v>
      </c>
      <c r="AX133" s="61" t="s">
        <v>525</v>
      </c>
      <c r="AY133" s="21"/>
      <c r="AZ133" s="92" t="s">
        <v>534</v>
      </c>
    </row>
    <row r="134" spans="1:52" ht="12">
      <c r="A134" s="12">
        <v>94</v>
      </c>
      <c r="B134" s="12" t="s">
        <v>508</v>
      </c>
      <c r="C134" s="12">
        <v>17945381</v>
      </c>
      <c r="D134" s="12">
        <v>17945440</v>
      </c>
      <c r="E134" s="17" t="s">
        <v>152</v>
      </c>
      <c r="F134" s="17" t="s">
        <v>31</v>
      </c>
      <c r="G134" s="16">
        <v>1</v>
      </c>
      <c r="H134" s="26" t="s">
        <v>509</v>
      </c>
      <c r="I134" s="12" t="s">
        <v>26</v>
      </c>
      <c r="J134" s="12" t="s">
        <v>33</v>
      </c>
      <c r="K134" s="51" t="s">
        <v>83</v>
      </c>
      <c r="L134" s="51" t="s">
        <v>36</v>
      </c>
      <c r="M134" s="21" t="s">
        <v>83</v>
      </c>
      <c r="N134" s="26" t="s">
        <v>509</v>
      </c>
      <c r="O134" s="87" t="s">
        <v>83</v>
      </c>
      <c r="P134" s="51" t="s">
        <v>35</v>
      </c>
      <c r="Q134" s="52" t="s">
        <v>509</v>
      </c>
      <c r="R134" s="51" t="s">
        <v>499</v>
      </c>
      <c r="S134" s="95">
        <v>0</v>
      </c>
      <c r="T134" s="96">
        <v>0</v>
      </c>
      <c r="U134" s="53" t="s">
        <v>534</v>
      </c>
      <c r="V134" s="54" t="s">
        <v>534</v>
      </c>
      <c r="W134" s="16" t="s">
        <v>534</v>
      </c>
      <c r="X134" s="54" t="s">
        <v>534</v>
      </c>
      <c r="Y134" s="16" t="s">
        <v>534</v>
      </c>
      <c r="Z134" s="55" t="s">
        <v>534</v>
      </c>
      <c r="AA134" s="53" t="s">
        <v>534</v>
      </c>
      <c r="AB134" s="54" t="s">
        <v>534</v>
      </c>
      <c r="AC134" s="16" t="s">
        <v>534</v>
      </c>
      <c r="AD134" s="54" t="s">
        <v>534</v>
      </c>
      <c r="AE134" s="16" t="s">
        <v>534</v>
      </c>
      <c r="AF134" s="55" t="s">
        <v>534</v>
      </c>
      <c r="AG134" s="53" t="s">
        <v>534</v>
      </c>
      <c r="AH134" s="54" t="s">
        <v>534</v>
      </c>
      <c r="AI134" s="16" t="s">
        <v>534</v>
      </c>
      <c r="AJ134" s="54" t="s">
        <v>534</v>
      </c>
      <c r="AK134" s="16" t="s">
        <v>534</v>
      </c>
      <c r="AL134" s="55" t="s">
        <v>534</v>
      </c>
      <c r="AM134" s="53" t="s">
        <v>534</v>
      </c>
      <c r="AN134" s="54" t="s">
        <v>534</v>
      </c>
      <c r="AO134" s="16" t="s">
        <v>534</v>
      </c>
      <c r="AP134" s="54" t="s">
        <v>534</v>
      </c>
      <c r="AQ134" s="16" t="s">
        <v>534</v>
      </c>
      <c r="AR134" s="55" t="s">
        <v>534</v>
      </c>
      <c r="AS134" s="59" t="s">
        <v>38</v>
      </c>
      <c r="AT134" s="60" t="s">
        <v>38</v>
      </c>
      <c r="AU134" s="60" t="s">
        <v>38</v>
      </c>
      <c r="AV134" s="61" t="s">
        <v>38</v>
      </c>
      <c r="AW134" s="59" t="s">
        <v>525</v>
      </c>
      <c r="AX134" s="61" t="s">
        <v>525</v>
      </c>
      <c r="AY134" s="21"/>
      <c r="AZ134" s="92" t="s">
        <v>534</v>
      </c>
    </row>
    <row r="135" spans="1:52" ht="12">
      <c r="A135" s="12">
        <v>95</v>
      </c>
      <c r="B135" s="12" t="s">
        <v>508</v>
      </c>
      <c r="C135" s="12">
        <v>66458884</v>
      </c>
      <c r="D135" s="12">
        <v>66458943</v>
      </c>
      <c r="E135" s="17" t="s">
        <v>152</v>
      </c>
      <c r="F135" s="17" t="s">
        <v>31</v>
      </c>
      <c r="G135" s="16">
        <v>1</v>
      </c>
      <c r="H135" s="26" t="s">
        <v>500</v>
      </c>
      <c r="I135" s="12" t="s">
        <v>26</v>
      </c>
      <c r="J135" s="12" t="s">
        <v>59</v>
      </c>
      <c r="K135" s="51" t="s">
        <v>501</v>
      </c>
      <c r="L135" s="51" t="s">
        <v>36</v>
      </c>
      <c r="M135" s="21" t="s">
        <v>83</v>
      </c>
      <c r="N135" s="26" t="s">
        <v>500</v>
      </c>
      <c r="O135" s="87" t="s">
        <v>83</v>
      </c>
      <c r="P135" s="51" t="s">
        <v>501</v>
      </c>
      <c r="Q135" s="52" t="s">
        <v>500</v>
      </c>
      <c r="R135" s="62" t="s">
        <v>265</v>
      </c>
      <c r="S135" s="97">
        <v>0</v>
      </c>
      <c r="T135" s="99">
        <v>0</v>
      </c>
      <c r="U135" s="53" t="s">
        <v>534</v>
      </c>
      <c r="V135" s="54" t="s">
        <v>534</v>
      </c>
      <c r="W135" s="16" t="s">
        <v>534</v>
      </c>
      <c r="X135" s="54" t="s">
        <v>534</v>
      </c>
      <c r="Y135" s="16" t="s">
        <v>534</v>
      </c>
      <c r="Z135" s="55" t="s">
        <v>534</v>
      </c>
      <c r="AA135" s="53" t="s">
        <v>534</v>
      </c>
      <c r="AB135" s="54" t="s">
        <v>534</v>
      </c>
      <c r="AC135" s="16" t="s">
        <v>534</v>
      </c>
      <c r="AD135" s="54" t="s">
        <v>534</v>
      </c>
      <c r="AE135" s="16" t="s">
        <v>534</v>
      </c>
      <c r="AF135" s="55" t="s">
        <v>534</v>
      </c>
      <c r="AG135" s="53" t="s">
        <v>534</v>
      </c>
      <c r="AH135" s="54" t="s">
        <v>534</v>
      </c>
      <c r="AI135" s="16" t="s">
        <v>534</v>
      </c>
      <c r="AJ135" s="54" t="s">
        <v>534</v>
      </c>
      <c r="AK135" s="16" t="s">
        <v>534</v>
      </c>
      <c r="AL135" s="55" t="s">
        <v>534</v>
      </c>
      <c r="AM135" s="53" t="s">
        <v>534</v>
      </c>
      <c r="AN135" s="54" t="s">
        <v>534</v>
      </c>
      <c r="AO135" s="16" t="s">
        <v>534</v>
      </c>
      <c r="AP135" s="54" t="s">
        <v>534</v>
      </c>
      <c r="AQ135" s="16" t="s">
        <v>534</v>
      </c>
      <c r="AR135" s="55" t="s">
        <v>534</v>
      </c>
      <c r="AS135" s="59" t="s">
        <v>38</v>
      </c>
      <c r="AT135" s="60" t="s">
        <v>38</v>
      </c>
      <c r="AU135" s="60" t="s">
        <v>38</v>
      </c>
      <c r="AV135" s="61" t="s">
        <v>38</v>
      </c>
      <c r="AW135" s="59" t="s">
        <v>525</v>
      </c>
      <c r="AX135" s="61" t="s">
        <v>525</v>
      </c>
      <c r="AY135" s="21"/>
      <c r="AZ135" s="92" t="s">
        <v>534</v>
      </c>
    </row>
    <row r="136" spans="1:52" ht="12">
      <c r="A136" s="12">
        <v>96</v>
      </c>
      <c r="B136" s="12" t="s">
        <v>425</v>
      </c>
      <c r="C136" s="12">
        <v>8743028</v>
      </c>
      <c r="D136" s="12">
        <v>8784826</v>
      </c>
      <c r="E136" s="17" t="s">
        <v>39</v>
      </c>
      <c r="F136" s="17" t="s">
        <v>40</v>
      </c>
      <c r="G136" s="16">
        <v>2</v>
      </c>
      <c r="H136" s="26" t="s">
        <v>511</v>
      </c>
      <c r="I136" s="12" t="s">
        <v>26</v>
      </c>
      <c r="J136" s="12" t="s">
        <v>59</v>
      </c>
      <c r="K136" s="51" t="s">
        <v>513</v>
      </c>
      <c r="L136" s="51" t="s">
        <v>44</v>
      </c>
      <c r="M136" s="21" t="s">
        <v>512</v>
      </c>
      <c r="N136" s="26" t="s">
        <v>514</v>
      </c>
      <c r="O136" s="87" t="s">
        <v>512</v>
      </c>
      <c r="P136" s="51" t="s">
        <v>513</v>
      </c>
      <c r="Q136" s="52" t="s">
        <v>563</v>
      </c>
      <c r="R136" s="62" t="s">
        <v>499</v>
      </c>
      <c r="S136" s="97">
        <v>0</v>
      </c>
      <c r="T136" s="99">
        <v>0</v>
      </c>
      <c r="U136" s="53" t="s">
        <v>534</v>
      </c>
      <c r="V136" s="54" t="s">
        <v>534</v>
      </c>
      <c r="W136" s="16" t="s">
        <v>534</v>
      </c>
      <c r="X136" s="54" t="s">
        <v>534</v>
      </c>
      <c r="Y136" s="16" t="s">
        <v>534</v>
      </c>
      <c r="Z136" s="55" t="s">
        <v>534</v>
      </c>
      <c r="AA136" s="53" t="s">
        <v>534</v>
      </c>
      <c r="AB136" s="54" t="s">
        <v>534</v>
      </c>
      <c r="AC136" s="16" t="s">
        <v>534</v>
      </c>
      <c r="AD136" s="54" t="s">
        <v>534</v>
      </c>
      <c r="AE136" s="16" t="s">
        <v>534</v>
      </c>
      <c r="AF136" s="55" t="s">
        <v>534</v>
      </c>
      <c r="AG136" s="53" t="s">
        <v>534</v>
      </c>
      <c r="AH136" s="54" t="s">
        <v>534</v>
      </c>
      <c r="AI136" s="16" t="s">
        <v>534</v>
      </c>
      <c r="AJ136" s="54" t="s">
        <v>534</v>
      </c>
      <c r="AK136" s="16" t="s">
        <v>534</v>
      </c>
      <c r="AL136" s="55" t="s">
        <v>534</v>
      </c>
      <c r="AM136" s="53" t="s">
        <v>534</v>
      </c>
      <c r="AN136" s="54" t="s">
        <v>534</v>
      </c>
      <c r="AO136" s="16" t="s">
        <v>534</v>
      </c>
      <c r="AP136" s="54" t="s">
        <v>534</v>
      </c>
      <c r="AQ136" s="16" t="s">
        <v>534</v>
      </c>
      <c r="AR136" s="55" t="s">
        <v>534</v>
      </c>
      <c r="AS136" s="59" t="s">
        <v>38</v>
      </c>
      <c r="AT136" s="60" t="s">
        <v>38</v>
      </c>
      <c r="AU136" s="60" t="s">
        <v>38</v>
      </c>
      <c r="AV136" s="61" t="s">
        <v>38</v>
      </c>
      <c r="AW136" s="59" t="s">
        <v>564</v>
      </c>
      <c r="AX136" s="61" t="s">
        <v>565</v>
      </c>
      <c r="AY136" s="21"/>
      <c r="AZ136" s="92" t="s">
        <v>562</v>
      </c>
    </row>
    <row r="137" spans="1:52" ht="12">
      <c r="A137" s="12">
        <v>96</v>
      </c>
      <c r="B137" s="12" t="s">
        <v>425</v>
      </c>
      <c r="C137" s="12">
        <v>8743028</v>
      </c>
      <c r="D137" s="12">
        <v>8784826</v>
      </c>
      <c r="E137" s="17" t="s">
        <v>39</v>
      </c>
      <c r="F137" s="17" t="s">
        <v>40</v>
      </c>
      <c r="G137" s="16">
        <v>2</v>
      </c>
      <c r="H137" s="26" t="s">
        <v>511</v>
      </c>
      <c r="I137" s="12" t="s">
        <v>26</v>
      </c>
      <c r="J137" s="12" t="s">
        <v>59</v>
      </c>
      <c r="K137" s="51" t="s">
        <v>513</v>
      </c>
      <c r="L137" s="51" t="s">
        <v>44</v>
      </c>
      <c r="M137" s="21" t="s">
        <v>512</v>
      </c>
      <c r="N137" s="26" t="s">
        <v>566</v>
      </c>
      <c r="O137" s="87" t="s">
        <v>83</v>
      </c>
      <c r="P137" s="51" t="s">
        <v>513</v>
      </c>
      <c r="Q137" s="52" t="s">
        <v>566</v>
      </c>
      <c r="R137" s="62" t="s">
        <v>567</v>
      </c>
      <c r="S137" s="97">
        <v>1</v>
      </c>
      <c r="T137" s="99">
        <v>0</v>
      </c>
      <c r="U137" s="53">
        <v>38</v>
      </c>
      <c r="V137" s="54">
        <v>65.5</v>
      </c>
      <c r="W137" s="16">
        <v>112</v>
      </c>
      <c r="X137" s="54">
        <v>73.2</v>
      </c>
      <c r="Y137" s="16">
        <v>55</v>
      </c>
      <c r="Z137" s="55">
        <v>93.2</v>
      </c>
      <c r="AA137" s="53">
        <v>20</v>
      </c>
      <c r="AB137" s="54">
        <v>34.5</v>
      </c>
      <c r="AC137" s="16">
        <v>41</v>
      </c>
      <c r="AD137" s="54">
        <v>26.8</v>
      </c>
      <c r="AE137" s="16">
        <v>4</v>
      </c>
      <c r="AF137" s="55">
        <v>6.8</v>
      </c>
      <c r="AG137" s="53" t="s">
        <v>534</v>
      </c>
      <c r="AH137" s="54" t="s">
        <v>534</v>
      </c>
      <c r="AI137" s="16" t="s">
        <v>534</v>
      </c>
      <c r="AJ137" s="54" t="s">
        <v>534</v>
      </c>
      <c r="AK137" s="16" t="s">
        <v>534</v>
      </c>
      <c r="AL137" s="55" t="s">
        <v>534</v>
      </c>
      <c r="AM137" s="53" t="s">
        <v>534</v>
      </c>
      <c r="AN137" s="54" t="s">
        <v>534</v>
      </c>
      <c r="AO137" s="16" t="s">
        <v>534</v>
      </c>
      <c r="AP137" s="54" t="s">
        <v>534</v>
      </c>
      <c r="AQ137" s="16" t="s">
        <v>534</v>
      </c>
      <c r="AR137" s="55" t="s">
        <v>534</v>
      </c>
      <c r="AS137" s="59">
        <v>0.000393951167322921</v>
      </c>
      <c r="AT137" s="60">
        <v>0.000205260708131528</v>
      </c>
      <c r="AU137" s="60">
        <v>0.308506339209486</v>
      </c>
      <c r="AV137" s="61">
        <v>0.0012011303036529</v>
      </c>
      <c r="AW137" s="59" t="s">
        <v>525</v>
      </c>
      <c r="AX137" s="61" t="s">
        <v>525</v>
      </c>
      <c r="AY137" s="21"/>
      <c r="AZ137" s="92" t="s">
        <v>534</v>
      </c>
    </row>
    <row r="138" spans="1:52" ht="12">
      <c r="A138" s="12">
        <v>97</v>
      </c>
      <c r="B138" s="12" t="s">
        <v>425</v>
      </c>
      <c r="C138" s="12">
        <v>10807099</v>
      </c>
      <c r="D138" s="12">
        <v>10807144</v>
      </c>
      <c r="E138" s="17" t="s">
        <v>152</v>
      </c>
      <c r="F138" s="17" t="s">
        <v>31</v>
      </c>
      <c r="G138" s="16">
        <v>1</v>
      </c>
      <c r="H138" s="26" t="s">
        <v>568</v>
      </c>
      <c r="I138" s="12" t="s">
        <v>58</v>
      </c>
      <c r="J138" s="12" t="s">
        <v>33</v>
      </c>
      <c r="K138" s="51" t="s">
        <v>510</v>
      </c>
      <c r="L138" s="51" t="s">
        <v>36</v>
      </c>
      <c r="M138" s="21" t="s">
        <v>569</v>
      </c>
      <c r="N138" s="26" t="s">
        <v>568</v>
      </c>
      <c r="O138" s="87" t="s">
        <v>569</v>
      </c>
      <c r="P138" s="51" t="s">
        <v>510</v>
      </c>
      <c r="Q138" s="52" t="s">
        <v>568</v>
      </c>
      <c r="R138" s="68" t="s">
        <v>712</v>
      </c>
      <c r="S138" s="97">
        <v>0</v>
      </c>
      <c r="T138" s="99">
        <v>0</v>
      </c>
      <c r="U138" s="53" t="s">
        <v>534</v>
      </c>
      <c r="V138" s="54" t="s">
        <v>534</v>
      </c>
      <c r="W138" s="16" t="s">
        <v>534</v>
      </c>
      <c r="X138" s="54" t="s">
        <v>534</v>
      </c>
      <c r="Y138" s="16" t="s">
        <v>534</v>
      </c>
      <c r="Z138" s="55" t="s">
        <v>534</v>
      </c>
      <c r="AA138" s="53" t="s">
        <v>534</v>
      </c>
      <c r="AB138" s="54" t="s">
        <v>534</v>
      </c>
      <c r="AC138" s="16" t="s">
        <v>534</v>
      </c>
      <c r="AD138" s="54" t="s">
        <v>534</v>
      </c>
      <c r="AE138" s="16" t="s">
        <v>534</v>
      </c>
      <c r="AF138" s="55" t="s">
        <v>534</v>
      </c>
      <c r="AG138" s="53" t="s">
        <v>534</v>
      </c>
      <c r="AH138" s="54" t="s">
        <v>534</v>
      </c>
      <c r="AI138" s="16" t="s">
        <v>534</v>
      </c>
      <c r="AJ138" s="54" t="s">
        <v>534</v>
      </c>
      <c r="AK138" s="16" t="s">
        <v>534</v>
      </c>
      <c r="AL138" s="55" t="s">
        <v>534</v>
      </c>
      <c r="AM138" s="53" t="s">
        <v>534</v>
      </c>
      <c r="AN138" s="54" t="s">
        <v>534</v>
      </c>
      <c r="AO138" s="16" t="s">
        <v>534</v>
      </c>
      <c r="AP138" s="54" t="s">
        <v>534</v>
      </c>
      <c r="AQ138" s="16" t="s">
        <v>534</v>
      </c>
      <c r="AR138" s="55" t="s">
        <v>534</v>
      </c>
      <c r="AS138" s="59">
        <v>0.229656503519179</v>
      </c>
      <c r="AT138" s="60">
        <v>0.255371586172583</v>
      </c>
      <c r="AU138" s="60">
        <v>0.87719535699629</v>
      </c>
      <c r="AV138" s="61">
        <v>0.0906053424983267</v>
      </c>
      <c r="AW138" s="59" t="s">
        <v>602</v>
      </c>
      <c r="AX138" s="61" t="s">
        <v>603</v>
      </c>
      <c r="AY138" s="21"/>
      <c r="AZ138" s="92" t="s">
        <v>601</v>
      </c>
    </row>
    <row r="139" spans="1:52" ht="12">
      <c r="A139" s="12">
        <v>98</v>
      </c>
      <c r="B139" s="12" t="s">
        <v>425</v>
      </c>
      <c r="C139" s="12">
        <v>11298922</v>
      </c>
      <c r="D139" s="12">
        <v>11298976</v>
      </c>
      <c r="E139" s="17" t="s">
        <v>152</v>
      </c>
      <c r="F139" s="17" t="s">
        <v>31</v>
      </c>
      <c r="G139" s="16">
        <v>1</v>
      </c>
      <c r="H139" s="26" t="s">
        <v>604</v>
      </c>
      <c r="I139" s="12" t="s">
        <v>25</v>
      </c>
      <c r="J139" s="12" t="s">
        <v>59</v>
      </c>
      <c r="K139" s="51" t="s">
        <v>83</v>
      </c>
      <c r="L139" s="51" t="s">
        <v>36</v>
      </c>
      <c r="M139" s="21" t="s">
        <v>605</v>
      </c>
      <c r="N139" s="26" t="s">
        <v>604</v>
      </c>
      <c r="O139" s="87" t="s">
        <v>605</v>
      </c>
      <c r="P139" s="51" t="s">
        <v>35</v>
      </c>
      <c r="Q139" s="52" t="s">
        <v>604</v>
      </c>
      <c r="R139" s="62" t="s">
        <v>559</v>
      </c>
      <c r="S139" s="97">
        <v>1</v>
      </c>
      <c r="T139" s="99">
        <v>1</v>
      </c>
      <c r="U139" s="53">
        <v>49</v>
      </c>
      <c r="V139" s="54">
        <v>84.5</v>
      </c>
      <c r="W139" s="16">
        <v>152</v>
      </c>
      <c r="X139" s="54">
        <v>98.1</v>
      </c>
      <c r="Y139" s="16">
        <v>58</v>
      </c>
      <c r="Z139" s="55">
        <v>100</v>
      </c>
      <c r="AA139" s="53">
        <v>9</v>
      </c>
      <c r="AB139" s="54">
        <v>15.5</v>
      </c>
      <c r="AC139" s="16">
        <v>3</v>
      </c>
      <c r="AD139" s="54">
        <v>1.9</v>
      </c>
      <c r="AE139" s="16">
        <v>0</v>
      </c>
      <c r="AF139" s="55">
        <v>0</v>
      </c>
      <c r="AG139" s="53" t="s">
        <v>534</v>
      </c>
      <c r="AH139" s="54" t="s">
        <v>534</v>
      </c>
      <c r="AI139" s="16" t="s">
        <v>534</v>
      </c>
      <c r="AJ139" s="54" t="s">
        <v>534</v>
      </c>
      <c r="AK139" s="16" t="s">
        <v>534</v>
      </c>
      <c r="AL139" s="55" t="s">
        <v>534</v>
      </c>
      <c r="AM139" s="53" t="s">
        <v>534</v>
      </c>
      <c r="AN139" s="54" t="s">
        <v>534</v>
      </c>
      <c r="AO139" s="16" t="s">
        <v>534</v>
      </c>
      <c r="AP139" s="54" t="s">
        <v>534</v>
      </c>
      <c r="AQ139" s="16" t="s">
        <v>534</v>
      </c>
      <c r="AR139" s="55" t="s">
        <v>534</v>
      </c>
      <c r="AS139" s="59">
        <v>0.000107688271621094</v>
      </c>
      <c r="AT139" s="60">
        <v>0.0027936606490108</v>
      </c>
      <c r="AU139" s="60">
        <v>0.000537756073577749</v>
      </c>
      <c r="AV139" s="61">
        <v>0.564083058666764</v>
      </c>
      <c r="AW139" s="59" t="s">
        <v>560</v>
      </c>
      <c r="AX139" s="61" t="s">
        <v>561</v>
      </c>
      <c r="AY139" s="21"/>
      <c r="AZ139" s="92" t="s">
        <v>558</v>
      </c>
    </row>
    <row r="140" spans="1:52" ht="12">
      <c r="A140" s="12">
        <v>99</v>
      </c>
      <c r="B140" s="12" t="s">
        <v>425</v>
      </c>
      <c r="C140" s="12">
        <v>15703821</v>
      </c>
      <c r="D140" s="12">
        <v>15703878</v>
      </c>
      <c r="E140" s="17" t="s">
        <v>152</v>
      </c>
      <c r="F140" s="17" t="s">
        <v>31</v>
      </c>
      <c r="G140" s="16">
        <v>1</v>
      </c>
      <c r="H140" s="26" t="s">
        <v>703</v>
      </c>
      <c r="I140" s="12" t="s">
        <v>58</v>
      </c>
      <c r="J140" s="12" t="s">
        <v>59</v>
      </c>
      <c r="K140" s="51" t="s">
        <v>704</v>
      </c>
      <c r="L140" s="51" t="s">
        <v>36</v>
      </c>
      <c r="M140" s="21" t="s">
        <v>83</v>
      </c>
      <c r="N140" s="26" t="s">
        <v>668</v>
      </c>
      <c r="O140" s="87" t="s">
        <v>669</v>
      </c>
      <c r="P140" s="12" t="s">
        <v>525</v>
      </c>
      <c r="Q140" s="12" t="s">
        <v>525</v>
      </c>
      <c r="R140" s="12" t="s">
        <v>525</v>
      </c>
      <c r="S140" s="37" t="s">
        <v>525</v>
      </c>
      <c r="T140" s="38" t="s">
        <v>525</v>
      </c>
      <c r="U140" s="37" t="s">
        <v>525</v>
      </c>
      <c r="V140" s="12" t="s">
        <v>525</v>
      </c>
      <c r="W140" s="12" t="s">
        <v>525</v>
      </c>
      <c r="X140" s="12" t="s">
        <v>525</v>
      </c>
      <c r="Y140" s="12" t="s">
        <v>525</v>
      </c>
      <c r="Z140" s="38" t="s">
        <v>525</v>
      </c>
      <c r="AA140" s="37" t="s">
        <v>525</v>
      </c>
      <c r="AB140" s="12" t="s">
        <v>525</v>
      </c>
      <c r="AC140" s="12" t="s">
        <v>525</v>
      </c>
      <c r="AD140" s="12" t="s">
        <v>525</v>
      </c>
      <c r="AE140" s="12" t="s">
        <v>525</v>
      </c>
      <c r="AF140" s="38" t="s">
        <v>525</v>
      </c>
      <c r="AG140" s="37" t="s">
        <v>525</v>
      </c>
      <c r="AH140" s="12" t="s">
        <v>525</v>
      </c>
      <c r="AI140" s="12" t="s">
        <v>525</v>
      </c>
      <c r="AJ140" s="12" t="s">
        <v>525</v>
      </c>
      <c r="AK140" s="12" t="s">
        <v>525</v>
      </c>
      <c r="AL140" s="38" t="s">
        <v>525</v>
      </c>
      <c r="AM140" s="37" t="s">
        <v>525</v>
      </c>
      <c r="AN140" s="12" t="s">
        <v>525</v>
      </c>
      <c r="AO140" s="12" t="s">
        <v>525</v>
      </c>
      <c r="AP140" s="12" t="s">
        <v>525</v>
      </c>
      <c r="AQ140" s="12" t="s">
        <v>525</v>
      </c>
      <c r="AR140" s="38" t="s">
        <v>525</v>
      </c>
      <c r="AS140" s="45" t="s">
        <v>525</v>
      </c>
      <c r="AT140" s="13" t="s">
        <v>525</v>
      </c>
      <c r="AU140" s="13" t="s">
        <v>525</v>
      </c>
      <c r="AV140" s="46" t="s">
        <v>525</v>
      </c>
      <c r="AW140" s="59" t="s">
        <v>525</v>
      </c>
      <c r="AX140" s="61" t="s">
        <v>525</v>
      </c>
      <c r="AY140" s="21"/>
      <c r="AZ140" s="92" t="s">
        <v>534</v>
      </c>
    </row>
    <row r="141" spans="1:52" ht="12">
      <c r="A141" s="12">
        <v>100</v>
      </c>
      <c r="B141" s="12" t="s">
        <v>425</v>
      </c>
      <c r="C141" s="12">
        <v>35146604</v>
      </c>
      <c r="D141" s="12">
        <v>35146663</v>
      </c>
      <c r="E141" s="17" t="s">
        <v>152</v>
      </c>
      <c r="F141" s="17" t="s">
        <v>31</v>
      </c>
      <c r="G141" s="16">
        <v>1</v>
      </c>
      <c r="H141" s="26" t="s">
        <v>589</v>
      </c>
      <c r="I141" s="12" t="s">
        <v>25</v>
      </c>
      <c r="J141" s="12" t="s">
        <v>59</v>
      </c>
      <c r="K141" s="51" t="s">
        <v>83</v>
      </c>
      <c r="L141" s="51" t="s">
        <v>36</v>
      </c>
      <c r="M141" s="21" t="s">
        <v>590</v>
      </c>
      <c r="N141" s="26" t="s">
        <v>589</v>
      </c>
      <c r="O141" s="87" t="s">
        <v>590</v>
      </c>
      <c r="P141" s="51" t="s">
        <v>35</v>
      </c>
      <c r="Q141" s="52" t="s">
        <v>589</v>
      </c>
      <c r="R141" s="68">
        <v>1</v>
      </c>
      <c r="S141" s="97">
        <v>0</v>
      </c>
      <c r="T141" s="99">
        <v>0</v>
      </c>
      <c r="U141" s="53" t="s">
        <v>534</v>
      </c>
      <c r="V141" s="54" t="s">
        <v>534</v>
      </c>
      <c r="W141" s="16" t="s">
        <v>534</v>
      </c>
      <c r="X141" s="54" t="s">
        <v>534</v>
      </c>
      <c r="Y141" s="16" t="s">
        <v>534</v>
      </c>
      <c r="Z141" s="55" t="s">
        <v>534</v>
      </c>
      <c r="AA141" s="53" t="s">
        <v>534</v>
      </c>
      <c r="AB141" s="54" t="s">
        <v>534</v>
      </c>
      <c r="AC141" s="16" t="s">
        <v>534</v>
      </c>
      <c r="AD141" s="54" t="s">
        <v>534</v>
      </c>
      <c r="AE141" s="16" t="s">
        <v>534</v>
      </c>
      <c r="AF141" s="55" t="s">
        <v>534</v>
      </c>
      <c r="AG141" s="53" t="s">
        <v>534</v>
      </c>
      <c r="AH141" s="54" t="s">
        <v>534</v>
      </c>
      <c r="AI141" s="16" t="s">
        <v>534</v>
      </c>
      <c r="AJ141" s="54" t="s">
        <v>534</v>
      </c>
      <c r="AK141" s="16" t="s">
        <v>534</v>
      </c>
      <c r="AL141" s="55" t="s">
        <v>534</v>
      </c>
      <c r="AM141" s="53" t="s">
        <v>534</v>
      </c>
      <c r="AN141" s="54" t="s">
        <v>534</v>
      </c>
      <c r="AO141" s="16" t="s">
        <v>534</v>
      </c>
      <c r="AP141" s="54" t="s">
        <v>534</v>
      </c>
      <c r="AQ141" s="16" t="s">
        <v>534</v>
      </c>
      <c r="AR141" s="55" t="s">
        <v>534</v>
      </c>
      <c r="AS141" s="59" t="s">
        <v>713</v>
      </c>
      <c r="AT141" s="60" t="s">
        <v>713</v>
      </c>
      <c r="AU141" s="60" t="s">
        <v>713</v>
      </c>
      <c r="AV141" s="61" t="s">
        <v>713</v>
      </c>
      <c r="AW141" s="59" t="s">
        <v>503</v>
      </c>
      <c r="AX141" s="61" t="s">
        <v>504</v>
      </c>
      <c r="AY141" s="21"/>
      <c r="AZ141" s="92" t="s">
        <v>502</v>
      </c>
    </row>
    <row r="142" spans="1:52" ht="12">
      <c r="A142" s="12">
        <v>101</v>
      </c>
      <c r="B142" s="12" t="s">
        <v>425</v>
      </c>
      <c r="C142" s="12">
        <v>45815416</v>
      </c>
      <c r="D142" s="12">
        <v>45815473</v>
      </c>
      <c r="E142" s="17" t="s">
        <v>152</v>
      </c>
      <c r="F142" s="17" t="s">
        <v>31</v>
      </c>
      <c r="G142" s="16">
        <v>1</v>
      </c>
      <c r="H142" s="26" t="s">
        <v>505</v>
      </c>
      <c r="I142" s="12" t="s">
        <v>26</v>
      </c>
      <c r="J142" s="12" t="s">
        <v>59</v>
      </c>
      <c r="K142" s="51" t="s">
        <v>83</v>
      </c>
      <c r="L142" s="51" t="s">
        <v>36</v>
      </c>
      <c r="M142" s="21" t="s">
        <v>506</v>
      </c>
      <c r="N142" s="26" t="s">
        <v>505</v>
      </c>
      <c r="O142" s="87" t="s">
        <v>614</v>
      </c>
      <c r="P142" s="51" t="s">
        <v>35</v>
      </c>
      <c r="Q142" s="52" t="s">
        <v>505</v>
      </c>
      <c r="R142" s="69" t="s">
        <v>616</v>
      </c>
      <c r="S142" s="95">
        <v>0</v>
      </c>
      <c r="T142" s="96">
        <v>0</v>
      </c>
      <c r="U142" s="53" t="s">
        <v>534</v>
      </c>
      <c r="V142" s="54" t="s">
        <v>534</v>
      </c>
      <c r="W142" s="16" t="s">
        <v>534</v>
      </c>
      <c r="X142" s="54" t="s">
        <v>534</v>
      </c>
      <c r="Y142" s="16" t="s">
        <v>534</v>
      </c>
      <c r="Z142" s="55" t="s">
        <v>534</v>
      </c>
      <c r="AA142" s="53" t="s">
        <v>534</v>
      </c>
      <c r="AB142" s="54" t="s">
        <v>534</v>
      </c>
      <c r="AC142" s="16" t="s">
        <v>534</v>
      </c>
      <c r="AD142" s="54" t="s">
        <v>534</v>
      </c>
      <c r="AE142" s="16" t="s">
        <v>534</v>
      </c>
      <c r="AF142" s="55" t="s">
        <v>534</v>
      </c>
      <c r="AG142" s="53" t="s">
        <v>534</v>
      </c>
      <c r="AH142" s="54" t="s">
        <v>534</v>
      </c>
      <c r="AI142" s="16" t="s">
        <v>534</v>
      </c>
      <c r="AJ142" s="54" t="s">
        <v>534</v>
      </c>
      <c r="AK142" s="16" t="s">
        <v>534</v>
      </c>
      <c r="AL142" s="55" t="s">
        <v>534</v>
      </c>
      <c r="AM142" s="53" t="s">
        <v>534</v>
      </c>
      <c r="AN142" s="54" t="s">
        <v>534</v>
      </c>
      <c r="AO142" s="16" t="s">
        <v>534</v>
      </c>
      <c r="AP142" s="54" t="s">
        <v>534</v>
      </c>
      <c r="AQ142" s="16" t="s">
        <v>534</v>
      </c>
      <c r="AR142" s="55" t="s">
        <v>534</v>
      </c>
      <c r="AS142" s="59" t="s">
        <v>38</v>
      </c>
      <c r="AT142" s="60" t="s">
        <v>38</v>
      </c>
      <c r="AU142" s="60" t="s">
        <v>38</v>
      </c>
      <c r="AV142" s="61" t="s">
        <v>38</v>
      </c>
      <c r="AW142" s="59" t="s">
        <v>617</v>
      </c>
      <c r="AX142" s="61" t="s">
        <v>618</v>
      </c>
      <c r="AY142" s="21"/>
      <c r="AZ142" s="92" t="s">
        <v>615</v>
      </c>
    </row>
    <row r="143" spans="1:52" ht="12">
      <c r="A143" s="12">
        <v>102</v>
      </c>
      <c r="B143" s="12" t="s">
        <v>425</v>
      </c>
      <c r="C143" s="12">
        <v>3612656</v>
      </c>
      <c r="D143" s="12">
        <v>3612712</v>
      </c>
      <c r="E143" s="17" t="s">
        <v>152</v>
      </c>
      <c r="F143" s="17" t="s">
        <v>31</v>
      </c>
      <c r="G143" s="16">
        <v>1</v>
      </c>
      <c r="H143" s="26" t="s">
        <v>619</v>
      </c>
      <c r="I143" s="12" t="s">
        <v>106</v>
      </c>
      <c r="J143" s="12" t="s">
        <v>107</v>
      </c>
      <c r="K143" s="51" t="s">
        <v>83</v>
      </c>
      <c r="L143" s="51" t="s">
        <v>36</v>
      </c>
      <c r="M143" s="21" t="s">
        <v>614</v>
      </c>
      <c r="N143" s="26" t="s">
        <v>670</v>
      </c>
      <c r="O143" s="87" t="s">
        <v>669</v>
      </c>
      <c r="P143" s="12" t="s">
        <v>525</v>
      </c>
      <c r="Q143" s="12" t="s">
        <v>525</v>
      </c>
      <c r="R143" s="12" t="s">
        <v>525</v>
      </c>
      <c r="S143" s="37" t="s">
        <v>525</v>
      </c>
      <c r="T143" s="38" t="s">
        <v>525</v>
      </c>
      <c r="U143" s="37" t="s">
        <v>525</v>
      </c>
      <c r="V143" s="12" t="s">
        <v>525</v>
      </c>
      <c r="W143" s="12" t="s">
        <v>525</v>
      </c>
      <c r="X143" s="12" t="s">
        <v>525</v>
      </c>
      <c r="Y143" s="12" t="s">
        <v>525</v>
      </c>
      <c r="Z143" s="38" t="s">
        <v>525</v>
      </c>
      <c r="AA143" s="37" t="s">
        <v>525</v>
      </c>
      <c r="AB143" s="12" t="s">
        <v>525</v>
      </c>
      <c r="AC143" s="12" t="s">
        <v>525</v>
      </c>
      <c r="AD143" s="12" t="s">
        <v>525</v>
      </c>
      <c r="AE143" s="12" t="s">
        <v>525</v>
      </c>
      <c r="AF143" s="38" t="s">
        <v>525</v>
      </c>
      <c r="AG143" s="37" t="s">
        <v>525</v>
      </c>
      <c r="AH143" s="12" t="s">
        <v>525</v>
      </c>
      <c r="AI143" s="12" t="s">
        <v>525</v>
      </c>
      <c r="AJ143" s="12" t="s">
        <v>525</v>
      </c>
      <c r="AK143" s="12" t="s">
        <v>525</v>
      </c>
      <c r="AL143" s="38" t="s">
        <v>525</v>
      </c>
      <c r="AM143" s="37" t="s">
        <v>525</v>
      </c>
      <c r="AN143" s="12" t="s">
        <v>525</v>
      </c>
      <c r="AO143" s="12" t="s">
        <v>525</v>
      </c>
      <c r="AP143" s="12" t="s">
        <v>525</v>
      </c>
      <c r="AQ143" s="12" t="s">
        <v>525</v>
      </c>
      <c r="AR143" s="38" t="s">
        <v>525</v>
      </c>
      <c r="AS143" s="45" t="s">
        <v>525</v>
      </c>
      <c r="AT143" s="13" t="s">
        <v>525</v>
      </c>
      <c r="AU143" s="13" t="s">
        <v>525</v>
      </c>
      <c r="AV143" s="46" t="s">
        <v>525</v>
      </c>
      <c r="AW143" s="59" t="s">
        <v>525</v>
      </c>
      <c r="AX143" s="61" t="s">
        <v>525</v>
      </c>
      <c r="AY143" s="21"/>
      <c r="AZ143" s="92" t="s">
        <v>534</v>
      </c>
    </row>
    <row r="144" spans="1:52" ht="12">
      <c r="A144" s="12">
        <v>103</v>
      </c>
      <c r="B144" s="12" t="s">
        <v>620</v>
      </c>
      <c r="C144" s="12">
        <v>30111396</v>
      </c>
      <c r="D144" s="12">
        <v>30111455</v>
      </c>
      <c r="E144" s="17" t="s">
        <v>152</v>
      </c>
      <c r="F144" s="17" t="s">
        <v>31</v>
      </c>
      <c r="G144" s="16">
        <v>1</v>
      </c>
      <c r="H144" s="26" t="s">
        <v>621</v>
      </c>
      <c r="I144" s="12" t="s">
        <v>58</v>
      </c>
      <c r="J144" s="12" t="s">
        <v>59</v>
      </c>
      <c r="K144" s="51" t="s">
        <v>623</v>
      </c>
      <c r="L144" s="51" t="s">
        <v>36</v>
      </c>
      <c r="M144" s="21" t="s">
        <v>622</v>
      </c>
      <c r="N144" s="26" t="s">
        <v>621</v>
      </c>
      <c r="O144" s="87" t="s">
        <v>622</v>
      </c>
      <c r="P144" s="51" t="s">
        <v>623</v>
      </c>
      <c r="Q144" s="52" t="s">
        <v>621</v>
      </c>
      <c r="R144" s="62" t="s">
        <v>625</v>
      </c>
      <c r="S144" s="95">
        <v>1</v>
      </c>
      <c r="T144" s="96">
        <v>1</v>
      </c>
      <c r="U144" s="53">
        <v>58</v>
      </c>
      <c r="V144" s="54">
        <v>100</v>
      </c>
      <c r="W144" s="16">
        <v>139</v>
      </c>
      <c r="X144" s="54">
        <v>89.7</v>
      </c>
      <c r="Y144" s="16">
        <v>59</v>
      </c>
      <c r="Z144" s="55">
        <v>100</v>
      </c>
      <c r="AA144" s="53">
        <v>0</v>
      </c>
      <c r="AB144" s="54">
        <v>0</v>
      </c>
      <c r="AC144" s="16">
        <v>16</v>
      </c>
      <c r="AD144" s="54">
        <v>10.3</v>
      </c>
      <c r="AE144" s="16">
        <v>0</v>
      </c>
      <c r="AF144" s="55">
        <v>0</v>
      </c>
      <c r="AG144" s="53" t="s">
        <v>534</v>
      </c>
      <c r="AH144" s="54" t="s">
        <v>534</v>
      </c>
      <c r="AI144" s="16" t="s">
        <v>534</v>
      </c>
      <c r="AJ144" s="54" t="s">
        <v>534</v>
      </c>
      <c r="AK144" s="16" t="s">
        <v>534</v>
      </c>
      <c r="AL144" s="55" t="s">
        <v>534</v>
      </c>
      <c r="AM144" s="53" t="s">
        <v>534</v>
      </c>
      <c r="AN144" s="54" t="s">
        <v>534</v>
      </c>
      <c r="AO144" s="16" t="s">
        <v>534</v>
      </c>
      <c r="AP144" s="54" t="s">
        <v>534</v>
      </c>
      <c r="AQ144" s="16" t="s">
        <v>534</v>
      </c>
      <c r="AR144" s="55" t="s">
        <v>534</v>
      </c>
      <c r="AS144" s="59">
        <v>0.00067601537515088</v>
      </c>
      <c r="AT144" s="60">
        <v>1</v>
      </c>
      <c r="AU144" s="60">
        <v>0.00721325586753322</v>
      </c>
      <c r="AV144" s="61">
        <v>0.00711253996192808</v>
      </c>
      <c r="AW144" s="59" t="s">
        <v>626</v>
      </c>
      <c r="AX144" s="61" t="s">
        <v>627</v>
      </c>
      <c r="AY144" s="21"/>
      <c r="AZ144" s="92" t="s">
        <v>624</v>
      </c>
    </row>
    <row r="145" spans="1:52" ht="12">
      <c r="A145" s="12">
        <v>104</v>
      </c>
      <c r="B145" s="12" t="s">
        <v>620</v>
      </c>
      <c r="C145" s="12">
        <v>45976880</v>
      </c>
      <c r="D145" s="12">
        <v>45997244</v>
      </c>
      <c r="E145" s="17" t="s">
        <v>39</v>
      </c>
      <c r="F145" s="17" t="s">
        <v>40</v>
      </c>
      <c r="G145" s="16">
        <v>1</v>
      </c>
      <c r="H145" s="26" t="s">
        <v>628</v>
      </c>
      <c r="I145" s="12" t="s">
        <v>26</v>
      </c>
      <c r="J145" s="12" t="s">
        <v>59</v>
      </c>
      <c r="K145" s="51" t="s">
        <v>629</v>
      </c>
      <c r="L145" s="51" t="s">
        <v>44</v>
      </c>
      <c r="M145" s="21" t="s">
        <v>83</v>
      </c>
      <c r="N145" s="26" t="s">
        <v>630</v>
      </c>
      <c r="O145" s="87" t="s">
        <v>83</v>
      </c>
      <c r="P145" s="51" t="s">
        <v>629</v>
      </c>
      <c r="Q145" s="52" t="s">
        <v>631</v>
      </c>
      <c r="R145" s="62" t="s">
        <v>16</v>
      </c>
      <c r="S145" s="97">
        <v>0</v>
      </c>
      <c r="T145" s="99">
        <v>0</v>
      </c>
      <c r="U145" s="53" t="s">
        <v>534</v>
      </c>
      <c r="V145" s="54" t="s">
        <v>534</v>
      </c>
      <c r="W145" s="16" t="s">
        <v>534</v>
      </c>
      <c r="X145" s="54" t="s">
        <v>534</v>
      </c>
      <c r="Y145" s="16" t="s">
        <v>534</v>
      </c>
      <c r="Z145" s="55" t="s">
        <v>534</v>
      </c>
      <c r="AA145" s="53" t="s">
        <v>534</v>
      </c>
      <c r="AB145" s="54" t="s">
        <v>534</v>
      </c>
      <c r="AC145" s="16" t="s">
        <v>534</v>
      </c>
      <c r="AD145" s="54" t="s">
        <v>534</v>
      </c>
      <c r="AE145" s="16" t="s">
        <v>534</v>
      </c>
      <c r="AF145" s="55" t="s">
        <v>534</v>
      </c>
      <c r="AG145" s="53" t="s">
        <v>534</v>
      </c>
      <c r="AH145" s="54" t="s">
        <v>534</v>
      </c>
      <c r="AI145" s="16" t="s">
        <v>534</v>
      </c>
      <c r="AJ145" s="54" t="s">
        <v>534</v>
      </c>
      <c r="AK145" s="16" t="s">
        <v>534</v>
      </c>
      <c r="AL145" s="55" t="s">
        <v>534</v>
      </c>
      <c r="AM145" s="53" t="s">
        <v>534</v>
      </c>
      <c r="AN145" s="54" t="s">
        <v>534</v>
      </c>
      <c r="AO145" s="16" t="s">
        <v>534</v>
      </c>
      <c r="AP145" s="54" t="s">
        <v>534</v>
      </c>
      <c r="AQ145" s="16" t="s">
        <v>534</v>
      </c>
      <c r="AR145" s="55" t="s">
        <v>534</v>
      </c>
      <c r="AS145" s="59" t="s">
        <v>38</v>
      </c>
      <c r="AT145" s="60" t="s">
        <v>38</v>
      </c>
      <c r="AU145" s="60" t="s">
        <v>38</v>
      </c>
      <c r="AV145" s="61" t="s">
        <v>38</v>
      </c>
      <c r="AW145" s="59" t="s">
        <v>525</v>
      </c>
      <c r="AX145" s="61" t="s">
        <v>525</v>
      </c>
      <c r="AY145" s="21" t="s">
        <v>715</v>
      </c>
      <c r="AZ145" s="92" t="s">
        <v>534</v>
      </c>
    </row>
    <row r="146" spans="1:52" ht="12">
      <c r="A146" s="12">
        <v>104</v>
      </c>
      <c r="B146" s="12" t="s">
        <v>620</v>
      </c>
      <c r="C146" s="12">
        <v>45976880</v>
      </c>
      <c r="D146" s="12">
        <v>45997244</v>
      </c>
      <c r="E146" s="17" t="s">
        <v>39</v>
      </c>
      <c r="F146" s="17" t="s">
        <v>40</v>
      </c>
      <c r="G146" s="16">
        <v>1</v>
      </c>
      <c r="H146" s="26" t="s">
        <v>628</v>
      </c>
      <c r="I146" s="12" t="s">
        <v>26</v>
      </c>
      <c r="J146" s="12" t="s">
        <v>59</v>
      </c>
      <c r="K146" s="51" t="s">
        <v>629</v>
      </c>
      <c r="L146" s="51" t="s">
        <v>44</v>
      </c>
      <c r="M146" s="21" t="s">
        <v>83</v>
      </c>
      <c r="N146" s="26" t="s">
        <v>632</v>
      </c>
      <c r="O146" s="87" t="s">
        <v>83</v>
      </c>
      <c r="P146" s="51" t="s">
        <v>629</v>
      </c>
      <c r="Q146" s="52" t="s">
        <v>633</v>
      </c>
      <c r="R146" s="51" t="s">
        <v>634</v>
      </c>
      <c r="S146" s="95">
        <v>1</v>
      </c>
      <c r="T146" s="96">
        <v>0</v>
      </c>
      <c r="U146" s="53">
        <v>38</v>
      </c>
      <c r="V146" s="54">
        <v>65.5</v>
      </c>
      <c r="W146" s="16">
        <v>27</v>
      </c>
      <c r="X146" s="54">
        <v>17.5</v>
      </c>
      <c r="Y146" s="16">
        <v>6</v>
      </c>
      <c r="Z146" s="55">
        <v>10.2</v>
      </c>
      <c r="AA146" s="53">
        <v>20</v>
      </c>
      <c r="AB146" s="54">
        <v>34.5</v>
      </c>
      <c r="AC146" s="16">
        <v>127</v>
      </c>
      <c r="AD146" s="54">
        <v>82.5</v>
      </c>
      <c r="AE146" s="16">
        <v>53</v>
      </c>
      <c r="AF146" s="55">
        <v>89.8</v>
      </c>
      <c r="AG146" s="53" t="s">
        <v>534</v>
      </c>
      <c r="AH146" s="54" t="s">
        <v>534</v>
      </c>
      <c r="AI146" s="16" t="s">
        <v>534</v>
      </c>
      <c r="AJ146" s="54" t="s">
        <v>534</v>
      </c>
      <c r="AK146" s="16" t="s">
        <v>534</v>
      </c>
      <c r="AL146" s="55" t="s">
        <v>534</v>
      </c>
      <c r="AM146" s="53" t="s">
        <v>534</v>
      </c>
      <c r="AN146" s="54" t="s">
        <v>534</v>
      </c>
      <c r="AO146" s="16" t="s">
        <v>534</v>
      </c>
      <c r="AP146" s="54" t="s">
        <v>534</v>
      </c>
      <c r="AQ146" s="16" t="s">
        <v>534</v>
      </c>
      <c r="AR146" s="55" t="s">
        <v>534</v>
      </c>
      <c r="AS146" s="73">
        <v>8.484844E-14</v>
      </c>
      <c r="AT146" s="74">
        <v>3.041226E-10</v>
      </c>
      <c r="AU146" s="74">
        <v>6.544553E-11</v>
      </c>
      <c r="AV146" s="72">
        <v>0.2105533</v>
      </c>
      <c r="AW146" s="59" t="s">
        <v>525</v>
      </c>
      <c r="AX146" s="61" t="s">
        <v>525</v>
      </c>
      <c r="AY146" s="21" t="s">
        <v>715</v>
      </c>
      <c r="AZ146" s="92" t="s">
        <v>534</v>
      </c>
    </row>
    <row r="147" spans="1:52" ht="12">
      <c r="A147" s="12">
        <v>105</v>
      </c>
      <c r="B147" s="12" t="s">
        <v>635</v>
      </c>
      <c r="C147" s="12">
        <v>20801914</v>
      </c>
      <c r="D147" s="12">
        <v>20976458</v>
      </c>
      <c r="E147" s="17" t="s">
        <v>39</v>
      </c>
      <c r="F147" s="17" t="s">
        <v>40</v>
      </c>
      <c r="G147" s="16">
        <v>1</v>
      </c>
      <c r="H147" s="26" t="s">
        <v>636</v>
      </c>
      <c r="I147" s="12" t="s">
        <v>58</v>
      </c>
      <c r="J147" s="12" t="s">
        <v>33</v>
      </c>
      <c r="K147" s="51" t="s">
        <v>637</v>
      </c>
      <c r="L147" s="51" t="s">
        <v>36</v>
      </c>
      <c r="M147" s="21" t="s">
        <v>83</v>
      </c>
      <c r="N147" s="26" t="s">
        <v>720</v>
      </c>
      <c r="O147" s="87" t="s">
        <v>83</v>
      </c>
      <c r="P147" s="51" t="s">
        <v>637</v>
      </c>
      <c r="Q147" s="52" t="s">
        <v>640</v>
      </c>
      <c r="R147" s="68" t="s">
        <v>37</v>
      </c>
      <c r="S147" s="97">
        <v>0</v>
      </c>
      <c r="T147" s="99">
        <v>0</v>
      </c>
      <c r="U147" s="53" t="s">
        <v>534</v>
      </c>
      <c r="V147" s="54" t="s">
        <v>534</v>
      </c>
      <c r="W147" s="16" t="s">
        <v>534</v>
      </c>
      <c r="X147" s="54" t="s">
        <v>534</v>
      </c>
      <c r="Y147" s="16" t="s">
        <v>534</v>
      </c>
      <c r="Z147" s="55" t="s">
        <v>534</v>
      </c>
      <c r="AA147" s="53" t="s">
        <v>534</v>
      </c>
      <c r="AB147" s="54" t="s">
        <v>534</v>
      </c>
      <c r="AC147" s="16" t="s">
        <v>534</v>
      </c>
      <c r="AD147" s="54" t="s">
        <v>534</v>
      </c>
      <c r="AE147" s="16" t="s">
        <v>534</v>
      </c>
      <c r="AF147" s="55" t="s">
        <v>534</v>
      </c>
      <c r="AG147" s="53" t="s">
        <v>534</v>
      </c>
      <c r="AH147" s="54" t="s">
        <v>534</v>
      </c>
      <c r="AI147" s="16" t="s">
        <v>534</v>
      </c>
      <c r="AJ147" s="54" t="s">
        <v>534</v>
      </c>
      <c r="AK147" s="16" t="s">
        <v>534</v>
      </c>
      <c r="AL147" s="55" t="s">
        <v>534</v>
      </c>
      <c r="AM147" s="53" t="s">
        <v>534</v>
      </c>
      <c r="AN147" s="54" t="s">
        <v>534</v>
      </c>
      <c r="AO147" s="16" t="s">
        <v>534</v>
      </c>
      <c r="AP147" s="54" t="s">
        <v>534</v>
      </c>
      <c r="AQ147" s="16" t="s">
        <v>534</v>
      </c>
      <c r="AR147" s="55" t="s">
        <v>534</v>
      </c>
      <c r="AS147" s="59" t="s">
        <v>38</v>
      </c>
      <c r="AT147" s="60" t="s">
        <v>38</v>
      </c>
      <c r="AU147" s="60" t="s">
        <v>38</v>
      </c>
      <c r="AV147" s="61" t="s">
        <v>38</v>
      </c>
      <c r="AW147" s="59" t="s">
        <v>525</v>
      </c>
      <c r="AX147" s="61" t="s">
        <v>525</v>
      </c>
      <c r="AY147" s="21"/>
      <c r="AZ147" s="92" t="s">
        <v>534</v>
      </c>
    </row>
    <row r="148" spans="1:52" ht="12">
      <c r="A148" s="12">
        <v>105</v>
      </c>
      <c r="B148" s="12" t="s">
        <v>635</v>
      </c>
      <c r="C148" s="12">
        <v>20801914</v>
      </c>
      <c r="D148" s="12">
        <v>20976458</v>
      </c>
      <c r="E148" s="17" t="s">
        <v>39</v>
      </c>
      <c r="F148" s="17" t="s">
        <v>40</v>
      </c>
      <c r="G148" s="16">
        <v>1</v>
      </c>
      <c r="H148" s="26" t="s">
        <v>636</v>
      </c>
      <c r="I148" s="12" t="s">
        <v>58</v>
      </c>
      <c r="J148" s="12" t="s">
        <v>33</v>
      </c>
      <c r="K148" s="51" t="s">
        <v>637</v>
      </c>
      <c r="L148" s="51" t="s">
        <v>36</v>
      </c>
      <c r="M148" s="21" t="s">
        <v>83</v>
      </c>
      <c r="N148" s="26" t="s">
        <v>641</v>
      </c>
      <c r="O148" s="87" t="s">
        <v>83</v>
      </c>
      <c r="P148" s="51" t="s">
        <v>637</v>
      </c>
      <c r="Q148" s="52" t="s">
        <v>642</v>
      </c>
      <c r="R148" s="51" t="s">
        <v>90</v>
      </c>
      <c r="S148" s="95">
        <v>0</v>
      </c>
      <c r="T148" s="96">
        <v>0</v>
      </c>
      <c r="U148" s="53" t="s">
        <v>534</v>
      </c>
      <c r="V148" s="54" t="s">
        <v>534</v>
      </c>
      <c r="W148" s="16" t="s">
        <v>534</v>
      </c>
      <c r="X148" s="54" t="s">
        <v>534</v>
      </c>
      <c r="Y148" s="16" t="s">
        <v>534</v>
      </c>
      <c r="Z148" s="55" t="s">
        <v>534</v>
      </c>
      <c r="AA148" s="53" t="s">
        <v>534</v>
      </c>
      <c r="AB148" s="54" t="s">
        <v>534</v>
      </c>
      <c r="AC148" s="16" t="s">
        <v>534</v>
      </c>
      <c r="AD148" s="54" t="s">
        <v>534</v>
      </c>
      <c r="AE148" s="16" t="s">
        <v>534</v>
      </c>
      <c r="AF148" s="55" t="s">
        <v>534</v>
      </c>
      <c r="AG148" s="53" t="s">
        <v>534</v>
      </c>
      <c r="AH148" s="54" t="s">
        <v>534</v>
      </c>
      <c r="AI148" s="16" t="s">
        <v>534</v>
      </c>
      <c r="AJ148" s="54" t="s">
        <v>534</v>
      </c>
      <c r="AK148" s="16" t="s">
        <v>534</v>
      </c>
      <c r="AL148" s="55" t="s">
        <v>534</v>
      </c>
      <c r="AM148" s="53" t="s">
        <v>534</v>
      </c>
      <c r="AN148" s="54" t="s">
        <v>534</v>
      </c>
      <c r="AO148" s="16" t="s">
        <v>534</v>
      </c>
      <c r="AP148" s="54" t="s">
        <v>534</v>
      </c>
      <c r="AQ148" s="16" t="s">
        <v>534</v>
      </c>
      <c r="AR148" s="55" t="s">
        <v>534</v>
      </c>
      <c r="AS148" s="59" t="s">
        <v>38</v>
      </c>
      <c r="AT148" s="60" t="s">
        <v>38</v>
      </c>
      <c r="AU148" s="60" t="s">
        <v>38</v>
      </c>
      <c r="AV148" s="61" t="s">
        <v>38</v>
      </c>
      <c r="AW148" s="59" t="s">
        <v>525</v>
      </c>
      <c r="AX148" s="61" t="s">
        <v>525</v>
      </c>
      <c r="AY148" s="21"/>
      <c r="AZ148" s="92" t="s">
        <v>534</v>
      </c>
    </row>
    <row r="149" spans="1:52" ht="12">
      <c r="A149" s="12">
        <v>106</v>
      </c>
      <c r="B149" s="12" t="s">
        <v>635</v>
      </c>
      <c r="C149" s="12">
        <v>37119939</v>
      </c>
      <c r="D149" s="12">
        <v>37119998</v>
      </c>
      <c r="E149" s="17" t="s">
        <v>152</v>
      </c>
      <c r="F149" s="17" t="s">
        <v>31</v>
      </c>
      <c r="G149" s="16">
        <v>1</v>
      </c>
      <c r="H149" s="26" t="s">
        <v>643</v>
      </c>
      <c r="I149" s="12" t="s">
        <v>26</v>
      </c>
      <c r="J149" s="12" t="s">
        <v>33</v>
      </c>
      <c r="K149" s="51" t="s">
        <v>645</v>
      </c>
      <c r="L149" s="51" t="s">
        <v>36</v>
      </c>
      <c r="M149" s="21" t="s">
        <v>644</v>
      </c>
      <c r="N149" s="26" t="s">
        <v>643</v>
      </c>
      <c r="O149" s="87" t="s">
        <v>644</v>
      </c>
      <c r="P149" s="51" t="s">
        <v>645</v>
      </c>
      <c r="Q149" s="52" t="s">
        <v>643</v>
      </c>
      <c r="R149" s="51">
        <v>1</v>
      </c>
      <c r="S149" s="95">
        <v>0</v>
      </c>
      <c r="T149" s="96">
        <v>0</v>
      </c>
      <c r="U149" s="53" t="s">
        <v>534</v>
      </c>
      <c r="V149" s="54" t="s">
        <v>534</v>
      </c>
      <c r="W149" s="16" t="s">
        <v>534</v>
      </c>
      <c r="X149" s="54" t="s">
        <v>534</v>
      </c>
      <c r="Y149" s="16" t="s">
        <v>534</v>
      </c>
      <c r="Z149" s="55" t="s">
        <v>534</v>
      </c>
      <c r="AA149" s="53" t="s">
        <v>534</v>
      </c>
      <c r="AB149" s="54" t="s">
        <v>534</v>
      </c>
      <c r="AC149" s="16" t="s">
        <v>534</v>
      </c>
      <c r="AD149" s="54" t="s">
        <v>534</v>
      </c>
      <c r="AE149" s="16" t="s">
        <v>534</v>
      </c>
      <c r="AF149" s="55" t="s">
        <v>534</v>
      </c>
      <c r="AG149" s="53" t="s">
        <v>534</v>
      </c>
      <c r="AH149" s="54" t="s">
        <v>534</v>
      </c>
      <c r="AI149" s="16" t="s">
        <v>534</v>
      </c>
      <c r="AJ149" s="54" t="s">
        <v>534</v>
      </c>
      <c r="AK149" s="16" t="s">
        <v>534</v>
      </c>
      <c r="AL149" s="55" t="s">
        <v>534</v>
      </c>
      <c r="AM149" s="53" t="s">
        <v>534</v>
      </c>
      <c r="AN149" s="54" t="s">
        <v>534</v>
      </c>
      <c r="AO149" s="16" t="s">
        <v>534</v>
      </c>
      <c r="AP149" s="54" t="s">
        <v>534</v>
      </c>
      <c r="AQ149" s="16" t="s">
        <v>534</v>
      </c>
      <c r="AR149" s="55" t="s">
        <v>534</v>
      </c>
      <c r="AS149" s="59" t="s">
        <v>38</v>
      </c>
      <c r="AT149" s="60" t="s">
        <v>38</v>
      </c>
      <c r="AU149" s="60" t="s">
        <v>38</v>
      </c>
      <c r="AV149" s="61" t="s">
        <v>38</v>
      </c>
      <c r="AW149" s="59" t="s">
        <v>646</v>
      </c>
      <c r="AX149" s="61" t="s">
        <v>647</v>
      </c>
      <c r="AY149" s="21"/>
      <c r="AZ149" s="92" t="s">
        <v>534</v>
      </c>
    </row>
    <row r="150" spans="1:52" ht="12">
      <c r="A150" s="12">
        <v>107</v>
      </c>
      <c r="B150" s="12" t="s">
        <v>648</v>
      </c>
      <c r="C150" s="12">
        <v>19697944</v>
      </c>
      <c r="D150" s="12">
        <v>19698002</v>
      </c>
      <c r="E150" s="17" t="s">
        <v>152</v>
      </c>
      <c r="F150" s="17" t="s">
        <v>31</v>
      </c>
      <c r="G150" s="16">
        <v>1</v>
      </c>
      <c r="H150" s="26" t="s">
        <v>649</v>
      </c>
      <c r="I150" s="12" t="s">
        <v>25</v>
      </c>
      <c r="J150" s="12" t="s">
        <v>59</v>
      </c>
      <c r="K150" s="51" t="s">
        <v>651</v>
      </c>
      <c r="L150" s="51" t="s">
        <v>44</v>
      </c>
      <c r="M150" s="21" t="s">
        <v>650</v>
      </c>
      <c r="N150" s="26" t="s">
        <v>706</v>
      </c>
      <c r="O150" s="87" t="s">
        <v>669</v>
      </c>
      <c r="P150" s="12" t="s">
        <v>525</v>
      </c>
      <c r="Q150" s="12" t="s">
        <v>525</v>
      </c>
      <c r="R150" s="12" t="s">
        <v>525</v>
      </c>
      <c r="S150" s="37" t="s">
        <v>525</v>
      </c>
      <c r="T150" s="38" t="s">
        <v>525</v>
      </c>
      <c r="U150" s="37" t="s">
        <v>525</v>
      </c>
      <c r="V150" s="12" t="s">
        <v>525</v>
      </c>
      <c r="W150" s="12" t="s">
        <v>525</v>
      </c>
      <c r="X150" s="12" t="s">
        <v>525</v>
      </c>
      <c r="Y150" s="12" t="s">
        <v>525</v>
      </c>
      <c r="Z150" s="38" t="s">
        <v>525</v>
      </c>
      <c r="AA150" s="37" t="s">
        <v>525</v>
      </c>
      <c r="AB150" s="12" t="s">
        <v>525</v>
      </c>
      <c r="AC150" s="12" t="s">
        <v>525</v>
      </c>
      <c r="AD150" s="12" t="s">
        <v>525</v>
      </c>
      <c r="AE150" s="12" t="s">
        <v>525</v>
      </c>
      <c r="AF150" s="38" t="s">
        <v>525</v>
      </c>
      <c r="AG150" s="37" t="s">
        <v>525</v>
      </c>
      <c r="AH150" s="12" t="s">
        <v>525</v>
      </c>
      <c r="AI150" s="12" t="s">
        <v>525</v>
      </c>
      <c r="AJ150" s="12" t="s">
        <v>525</v>
      </c>
      <c r="AK150" s="12" t="s">
        <v>525</v>
      </c>
      <c r="AL150" s="38" t="s">
        <v>525</v>
      </c>
      <c r="AM150" s="37" t="s">
        <v>525</v>
      </c>
      <c r="AN150" s="12" t="s">
        <v>525</v>
      </c>
      <c r="AO150" s="12" t="s">
        <v>525</v>
      </c>
      <c r="AP150" s="12" t="s">
        <v>525</v>
      </c>
      <c r="AQ150" s="12" t="s">
        <v>525</v>
      </c>
      <c r="AR150" s="38" t="s">
        <v>525</v>
      </c>
      <c r="AS150" s="45" t="s">
        <v>525</v>
      </c>
      <c r="AT150" s="13" t="s">
        <v>525</v>
      </c>
      <c r="AU150" s="13" t="s">
        <v>525</v>
      </c>
      <c r="AV150" s="46" t="s">
        <v>525</v>
      </c>
      <c r="AW150" s="59" t="s">
        <v>525</v>
      </c>
      <c r="AX150" s="61" t="s">
        <v>525</v>
      </c>
      <c r="AY150" s="21"/>
      <c r="AZ150" s="92" t="s">
        <v>534</v>
      </c>
    </row>
    <row r="151" spans="1:52" ht="12">
      <c r="A151" s="12">
        <v>108</v>
      </c>
      <c r="B151" s="12" t="s">
        <v>648</v>
      </c>
      <c r="C151" s="12">
        <v>19839192</v>
      </c>
      <c r="D151" s="12">
        <v>20024381</v>
      </c>
      <c r="E151" s="17" t="s">
        <v>39</v>
      </c>
      <c r="F151" s="17" t="s">
        <v>40</v>
      </c>
      <c r="G151" s="16">
        <v>4</v>
      </c>
      <c r="H151" s="26" t="s">
        <v>652</v>
      </c>
      <c r="I151" s="12" t="s">
        <v>58</v>
      </c>
      <c r="J151" s="12" t="s">
        <v>33</v>
      </c>
      <c r="K151" s="51" t="s">
        <v>651</v>
      </c>
      <c r="L151" s="51" t="s">
        <v>44</v>
      </c>
      <c r="M151" s="21" t="s">
        <v>653</v>
      </c>
      <c r="N151" s="26" t="s">
        <v>654</v>
      </c>
      <c r="O151" s="87" t="s">
        <v>83</v>
      </c>
      <c r="P151" s="51" t="s">
        <v>651</v>
      </c>
      <c r="Q151" s="52" t="s">
        <v>655</v>
      </c>
      <c r="R151" s="51" t="s">
        <v>48</v>
      </c>
      <c r="S151" s="95">
        <v>0</v>
      </c>
      <c r="T151" s="96">
        <v>0</v>
      </c>
      <c r="U151" s="53" t="s">
        <v>534</v>
      </c>
      <c r="V151" s="54" t="s">
        <v>534</v>
      </c>
      <c r="W151" s="16" t="s">
        <v>534</v>
      </c>
      <c r="X151" s="54" t="s">
        <v>534</v>
      </c>
      <c r="Y151" s="16" t="s">
        <v>534</v>
      </c>
      <c r="Z151" s="55" t="s">
        <v>534</v>
      </c>
      <c r="AA151" s="53" t="s">
        <v>534</v>
      </c>
      <c r="AB151" s="54" t="s">
        <v>534</v>
      </c>
      <c r="AC151" s="16" t="s">
        <v>534</v>
      </c>
      <c r="AD151" s="54" t="s">
        <v>534</v>
      </c>
      <c r="AE151" s="16" t="s">
        <v>534</v>
      </c>
      <c r="AF151" s="55" t="s">
        <v>534</v>
      </c>
      <c r="AG151" s="53" t="s">
        <v>534</v>
      </c>
      <c r="AH151" s="54" t="s">
        <v>534</v>
      </c>
      <c r="AI151" s="16" t="s">
        <v>534</v>
      </c>
      <c r="AJ151" s="54" t="s">
        <v>534</v>
      </c>
      <c r="AK151" s="16" t="s">
        <v>534</v>
      </c>
      <c r="AL151" s="55" t="s">
        <v>534</v>
      </c>
      <c r="AM151" s="53" t="s">
        <v>534</v>
      </c>
      <c r="AN151" s="54" t="s">
        <v>534</v>
      </c>
      <c r="AO151" s="16" t="s">
        <v>534</v>
      </c>
      <c r="AP151" s="54" t="s">
        <v>534</v>
      </c>
      <c r="AQ151" s="16" t="s">
        <v>534</v>
      </c>
      <c r="AR151" s="55" t="s">
        <v>534</v>
      </c>
      <c r="AS151" s="59" t="s">
        <v>38</v>
      </c>
      <c r="AT151" s="60" t="s">
        <v>38</v>
      </c>
      <c r="AU151" s="60" t="s">
        <v>38</v>
      </c>
      <c r="AV151" s="61" t="s">
        <v>38</v>
      </c>
      <c r="AW151" s="59" t="s">
        <v>525</v>
      </c>
      <c r="AX151" s="61" t="s">
        <v>525</v>
      </c>
      <c r="AY151" s="21"/>
      <c r="AZ151" s="92" t="s">
        <v>534</v>
      </c>
    </row>
    <row r="152" spans="1:52" ht="12">
      <c r="A152" s="12">
        <v>109</v>
      </c>
      <c r="B152" s="12" t="s">
        <v>648</v>
      </c>
      <c r="C152" s="12">
        <v>30015137</v>
      </c>
      <c r="D152" s="12">
        <v>30015186</v>
      </c>
      <c r="E152" s="17" t="s">
        <v>152</v>
      </c>
      <c r="F152" s="17" t="s">
        <v>31</v>
      </c>
      <c r="G152" s="16">
        <v>1</v>
      </c>
      <c r="H152" s="26" t="s">
        <v>656</v>
      </c>
      <c r="I152" s="12" t="s">
        <v>26</v>
      </c>
      <c r="J152" s="12" t="s">
        <v>33</v>
      </c>
      <c r="K152" s="51" t="s">
        <v>83</v>
      </c>
      <c r="L152" s="51" t="s">
        <v>36</v>
      </c>
      <c r="M152" s="21" t="s">
        <v>657</v>
      </c>
      <c r="N152" s="26" t="s">
        <v>670</v>
      </c>
      <c r="O152" s="87" t="s">
        <v>669</v>
      </c>
      <c r="P152" s="12" t="s">
        <v>525</v>
      </c>
      <c r="Q152" s="12" t="s">
        <v>525</v>
      </c>
      <c r="R152" s="12" t="s">
        <v>525</v>
      </c>
      <c r="S152" s="37" t="s">
        <v>525</v>
      </c>
      <c r="T152" s="38" t="s">
        <v>525</v>
      </c>
      <c r="U152" s="37" t="s">
        <v>525</v>
      </c>
      <c r="V152" s="12" t="s">
        <v>525</v>
      </c>
      <c r="W152" s="12" t="s">
        <v>525</v>
      </c>
      <c r="X152" s="12" t="s">
        <v>525</v>
      </c>
      <c r="Y152" s="12" t="s">
        <v>525</v>
      </c>
      <c r="Z152" s="38" t="s">
        <v>525</v>
      </c>
      <c r="AA152" s="37" t="s">
        <v>525</v>
      </c>
      <c r="AB152" s="12" t="s">
        <v>525</v>
      </c>
      <c r="AC152" s="12" t="s">
        <v>525</v>
      </c>
      <c r="AD152" s="12" t="s">
        <v>525</v>
      </c>
      <c r="AE152" s="12" t="s">
        <v>525</v>
      </c>
      <c r="AF152" s="38" t="s">
        <v>525</v>
      </c>
      <c r="AG152" s="37" t="s">
        <v>525</v>
      </c>
      <c r="AH152" s="12" t="s">
        <v>525</v>
      </c>
      <c r="AI152" s="12" t="s">
        <v>525</v>
      </c>
      <c r="AJ152" s="12" t="s">
        <v>525</v>
      </c>
      <c r="AK152" s="12" t="s">
        <v>525</v>
      </c>
      <c r="AL152" s="38" t="s">
        <v>525</v>
      </c>
      <c r="AM152" s="37" t="s">
        <v>525</v>
      </c>
      <c r="AN152" s="12" t="s">
        <v>525</v>
      </c>
      <c r="AO152" s="12" t="s">
        <v>525</v>
      </c>
      <c r="AP152" s="12" t="s">
        <v>525</v>
      </c>
      <c r="AQ152" s="12" t="s">
        <v>525</v>
      </c>
      <c r="AR152" s="38" t="s">
        <v>525</v>
      </c>
      <c r="AS152" s="45" t="s">
        <v>525</v>
      </c>
      <c r="AT152" s="13" t="s">
        <v>525</v>
      </c>
      <c r="AU152" s="13" t="s">
        <v>525</v>
      </c>
      <c r="AV152" s="46" t="s">
        <v>525</v>
      </c>
      <c r="AW152" s="59" t="s">
        <v>525</v>
      </c>
      <c r="AX152" s="61" t="s">
        <v>525</v>
      </c>
      <c r="AY152" s="21"/>
      <c r="AZ152" s="92" t="s">
        <v>534</v>
      </c>
    </row>
    <row r="153" spans="1:52" ht="12">
      <c r="A153" s="12">
        <v>110</v>
      </c>
      <c r="B153" s="12" t="s">
        <v>648</v>
      </c>
      <c r="C153" s="12">
        <v>37689058</v>
      </c>
      <c r="D153" s="12">
        <v>37715431</v>
      </c>
      <c r="E153" s="17" t="s">
        <v>152</v>
      </c>
      <c r="F153" s="17" t="s">
        <v>31</v>
      </c>
      <c r="G153" s="16">
        <v>3</v>
      </c>
      <c r="H153" s="26" t="s">
        <v>658</v>
      </c>
      <c r="I153" s="12" t="s">
        <v>106</v>
      </c>
      <c r="J153" s="12" t="s">
        <v>107</v>
      </c>
      <c r="K153" s="51" t="s">
        <v>660</v>
      </c>
      <c r="L153" s="51" t="s">
        <v>44</v>
      </c>
      <c r="M153" s="21" t="s">
        <v>659</v>
      </c>
      <c r="N153" s="26" t="s">
        <v>661</v>
      </c>
      <c r="O153" s="87" t="s">
        <v>83</v>
      </c>
      <c r="P153" s="51" t="s">
        <v>660</v>
      </c>
      <c r="Q153" s="52" t="s">
        <v>661</v>
      </c>
      <c r="R153" s="62" t="s">
        <v>662</v>
      </c>
      <c r="S153" s="97">
        <v>1</v>
      </c>
      <c r="T153" s="99">
        <v>1</v>
      </c>
      <c r="U153" s="53">
        <v>0</v>
      </c>
      <c r="V153" s="54">
        <v>0</v>
      </c>
      <c r="W153" s="16">
        <v>16</v>
      </c>
      <c r="X153" s="54">
        <v>10.4</v>
      </c>
      <c r="Y153" s="16">
        <v>0</v>
      </c>
      <c r="Z153" s="55">
        <v>0</v>
      </c>
      <c r="AA153" s="53">
        <v>8</v>
      </c>
      <c r="AB153" s="54">
        <v>13.8</v>
      </c>
      <c r="AC153" s="16">
        <v>59</v>
      </c>
      <c r="AD153" s="54">
        <v>38.3</v>
      </c>
      <c r="AE153" s="16">
        <v>6</v>
      </c>
      <c r="AF153" s="55">
        <v>10.2</v>
      </c>
      <c r="AG153" s="53">
        <v>50</v>
      </c>
      <c r="AH153" s="54">
        <v>86.2</v>
      </c>
      <c r="AI153" s="16">
        <v>79</v>
      </c>
      <c r="AJ153" s="54">
        <v>51.3</v>
      </c>
      <c r="AK153" s="16">
        <v>53</v>
      </c>
      <c r="AL153" s="55">
        <v>89.8</v>
      </c>
      <c r="AM153" s="53" t="s">
        <v>534</v>
      </c>
      <c r="AN153" s="54" t="s">
        <v>534</v>
      </c>
      <c r="AO153" s="16" t="s">
        <v>534</v>
      </c>
      <c r="AP153" s="54" t="s">
        <v>534</v>
      </c>
      <c r="AQ153" s="16" t="s">
        <v>534</v>
      </c>
      <c r="AR153" s="55" t="s">
        <v>534</v>
      </c>
      <c r="AS153" s="59">
        <v>1.11291447640599E-08</v>
      </c>
      <c r="AT153" s="60">
        <v>0.581756606807937</v>
      </c>
      <c r="AU153" s="60">
        <v>3.50893449679587E-06</v>
      </c>
      <c r="AV153" s="61">
        <v>2.53396570533427E-07</v>
      </c>
      <c r="AW153" s="59" t="s">
        <v>525</v>
      </c>
      <c r="AX153" s="61" t="s">
        <v>525</v>
      </c>
      <c r="AY153" s="21"/>
      <c r="AZ153" s="92" t="s">
        <v>534</v>
      </c>
    </row>
    <row r="154" spans="1:52" ht="12">
      <c r="A154" s="12">
        <v>110</v>
      </c>
      <c r="B154" s="12" t="s">
        <v>648</v>
      </c>
      <c r="C154" s="12">
        <v>37689058</v>
      </c>
      <c r="D154" s="12">
        <v>37715431</v>
      </c>
      <c r="E154" s="17" t="s">
        <v>152</v>
      </c>
      <c r="F154" s="17" t="s">
        <v>31</v>
      </c>
      <c r="G154" s="16">
        <v>3</v>
      </c>
      <c r="H154" s="26" t="s">
        <v>658</v>
      </c>
      <c r="I154" s="12" t="s">
        <v>106</v>
      </c>
      <c r="J154" s="12" t="s">
        <v>107</v>
      </c>
      <c r="K154" s="51" t="s">
        <v>660</v>
      </c>
      <c r="L154" s="51" t="s">
        <v>44</v>
      </c>
      <c r="M154" s="21" t="s">
        <v>659</v>
      </c>
      <c r="N154" s="26" t="s">
        <v>663</v>
      </c>
      <c r="O154" s="87" t="s">
        <v>524</v>
      </c>
      <c r="P154" s="51" t="s">
        <v>660</v>
      </c>
      <c r="Q154" s="52" t="s">
        <v>663</v>
      </c>
      <c r="R154" s="62" t="s">
        <v>521</v>
      </c>
      <c r="S154" s="97">
        <v>1</v>
      </c>
      <c r="T154" s="99">
        <v>1</v>
      </c>
      <c r="U154" s="53">
        <v>0</v>
      </c>
      <c r="V154" s="54">
        <v>0</v>
      </c>
      <c r="W154" s="16">
        <v>16</v>
      </c>
      <c r="X154" s="54">
        <v>10.3</v>
      </c>
      <c r="Y154" s="16">
        <v>0</v>
      </c>
      <c r="Z154" s="55">
        <v>0</v>
      </c>
      <c r="AA154" s="53">
        <v>8</v>
      </c>
      <c r="AB154" s="54">
        <v>13.8</v>
      </c>
      <c r="AC154" s="16">
        <v>62</v>
      </c>
      <c r="AD154" s="54">
        <v>40</v>
      </c>
      <c r="AE154" s="16">
        <v>4</v>
      </c>
      <c r="AF154" s="55">
        <v>6.8</v>
      </c>
      <c r="AG154" s="53">
        <v>50</v>
      </c>
      <c r="AH154" s="54">
        <v>86.2</v>
      </c>
      <c r="AI154" s="16">
        <v>77</v>
      </c>
      <c r="AJ154" s="54">
        <v>49.7</v>
      </c>
      <c r="AK154" s="16">
        <v>55</v>
      </c>
      <c r="AL154" s="55">
        <v>93.2</v>
      </c>
      <c r="AM154" s="53" t="s">
        <v>534</v>
      </c>
      <c r="AN154" s="54" t="s">
        <v>534</v>
      </c>
      <c r="AO154" s="16" t="s">
        <v>534</v>
      </c>
      <c r="AP154" s="54" t="s">
        <v>534</v>
      </c>
      <c r="AQ154" s="16" t="s">
        <v>534</v>
      </c>
      <c r="AR154" s="55" t="s">
        <v>534</v>
      </c>
      <c r="AS154" s="59">
        <v>2.84254131298264E-10</v>
      </c>
      <c r="AT154" s="60">
        <v>0.238919779264704</v>
      </c>
      <c r="AU154" s="60">
        <v>1.65249381758503E-06</v>
      </c>
      <c r="AV154" s="61">
        <v>2.04685028106252E-09</v>
      </c>
      <c r="AW154" s="59" t="s">
        <v>522</v>
      </c>
      <c r="AX154" s="61" t="s">
        <v>523</v>
      </c>
      <c r="AY154" s="21"/>
      <c r="AZ154" s="92" t="s">
        <v>520</v>
      </c>
    </row>
    <row r="155" spans="1:52" ht="12">
      <c r="A155" s="40">
        <v>111</v>
      </c>
      <c r="B155" s="40" t="s">
        <v>648</v>
      </c>
      <c r="C155" s="40">
        <v>22696038</v>
      </c>
      <c r="D155" s="40">
        <v>22725353</v>
      </c>
      <c r="E155" s="41" t="s">
        <v>272</v>
      </c>
      <c r="F155" s="41" t="s">
        <v>31</v>
      </c>
      <c r="G155" s="42">
        <v>5</v>
      </c>
      <c r="H155" s="43" t="s">
        <v>538</v>
      </c>
      <c r="I155" s="40" t="s">
        <v>106</v>
      </c>
      <c r="J155" s="40" t="s">
        <v>107</v>
      </c>
      <c r="K155" s="78" t="s">
        <v>540</v>
      </c>
      <c r="L155" s="78" t="s">
        <v>44</v>
      </c>
      <c r="M155" s="44" t="s">
        <v>539</v>
      </c>
      <c r="N155" s="43" t="s">
        <v>541</v>
      </c>
      <c r="O155" s="88" t="s">
        <v>539</v>
      </c>
      <c r="P155" s="78" t="s">
        <v>540</v>
      </c>
      <c r="Q155" s="39" t="s">
        <v>541</v>
      </c>
      <c r="R155" s="78" t="s">
        <v>611</v>
      </c>
      <c r="S155" s="102">
        <v>1</v>
      </c>
      <c r="T155" s="103">
        <v>1</v>
      </c>
      <c r="U155" s="79">
        <v>10</v>
      </c>
      <c r="V155" s="80">
        <v>17.2</v>
      </c>
      <c r="W155" s="42">
        <v>62</v>
      </c>
      <c r="X155" s="80">
        <v>40</v>
      </c>
      <c r="Y155" s="42">
        <v>20</v>
      </c>
      <c r="Z155" s="81">
        <v>33.9</v>
      </c>
      <c r="AA155" s="79">
        <v>27</v>
      </c>
      <c r="AB155" s="80">
        <v>46.6</v>
      </c>
      <c r="AC155" s="42">
        <v>75</v>
      </c>
      <c r="AD155" s="80">
        <v>48.4</v>
      </c>
      <c r="AE155" s="42">
        <v>30</v>
      </c>
      <c r="AF155" s="81">
        <v>50.8</v>
      </c>
      <c r="AG155" s="79">
        <v>21</v>
      </c>
      <c r="AH155" s="80">
        <v>36.2</v>
      </c>
      <c r="AI155" s="42">
        <v>18</v>
      </c>
      <c r="AJ155" s="80">
        <v>11.6</v>
      </c>
      <c r="AK155" s="42">
        <v>9</v>
      </c>
      <c r="AL155" s="81">
        <v>15.3</v>
      </c>
      <c r="AM155" s="79" t="s">
        <v>534</v>
      </c>
      <c r="AN155" s="80" t="s">
        <v>534</v>
      </c>
      <c r="AO155" s="42" t="s">
        <v>534</v>
      </c>
      <c r="AP155" s="80" t="s">
        <v>534</v>
      </c>
      <c r="AQ155" s="42" t="s">
        <v>534</v>
      </c>
      <c r="AR155" s="81" t="s">
        <v>534</v>
      </c>
      <c r="AS155" s="82">
        <v>0.000277740815987936</v>
      </c>
      <c r="AT155" s="83">
        <v>0.0167085761262819</v>
      </c>
      <c r="AU155" s="83">
        <v>5.30554210240061E-05</v>
      </c>
      <c r="AV155" s="84">
        <v>0.619539937831866</v>
      </c>
      <c r="AW155" s="82" t="s">
        <v>612</v>
      </c>
      <c r="AX155" s="84" t="s">
        <v>613</v>
      </c>
      <c r="AY155" s="44"/>
      <c r="AZ155" s="93" t="s">
        <v>610</v>
      </c>
    </row>
    <row r="156" spans="15:52" ht="12.75">
      <c r="O156" s="12"/>
      <c r="R156" s="12"/>
      <c r="S156" s="12"/>
      <c r="T156" s="8"/>
      <c r="AZ156" s="12"/>
    </row>
    <row r="157" spans="15:52" ht="12.75">
      <c r="O157" s="12"/>
      <c r="R157" s="12"/>
      <c r="S157" s="12"/>
      <c r="T157" s="8"/>
      <c r="AZ157" s="12"/>
    </row>
    <row r="158" spans="15:52" ht="12.75">
      <c r="O158" s="12"/>
      <c r="R158" s="12"/>
      <c r="S158" s="12"/>
      <c r="T158" s="8"/>
      <c r="AZ158" s="12"/>
    </row>
    <row r="159" spans="15:52" ht="12.75">
      <c r="O159" s="12"/>
      <c r="R159" s="12"/>
      <c r="S159" s="12"/>
      <c r="T159" s="8"/>
      <c r="AZ159" s="12"/>
    </row>
    <row r="160" spans="18:20" ht="12.75">
      <c r="R160" s="12"/>
      <c r="S160" s="12"/>
      <c r="T160" s="8"/>
    </row>
    <row r="161" spans="18:20" ht="12.75">
      <c r="R161" s="12"/>
      <c r="S161" s="12"/>
      <c r="T161" s="8"/>
    </row>
    <row r="162" spans="18:20" ht="12.75">
      <c r="R162" s="12"/>
      <c r="S162" s="12"/>
      <c r="T162" s="8"/>
    </row>
  </sheetData>
  <mergeCells count="19">
    <mergeCell ref="AS1:AV2"/>
    <mergeCell ref="AW1:AX2"/>
    <mergeCell ref="O1:O3"/>
    <mergeCell ref="AE2:AF2"/>
    <mergeCell ref="U1:Z1"/>
    <mergeCell ref="AA1:AF1"/>
    <mergeCell ref="AG1:AL1"/>
    <mergeCell ref="AM1:AR1"/>
    <mergeCell ref="AM2:AN2"/>
    <mergeCell ref="AO2:AP2"/>
    <mergeCell ref="AQ2:AR2"/>
    <mergeCell ref="U2:V2"/>
    <mergeCell ref="W2:X2"/>
    <mergeCell ref="Y2:Z2"/>
    <mergeCell ref="AG2:AH2"/>
    <mergeCell ref="AI2:AJ2"/>
    <mergeCell ref="AK2:AL2"/>
    <mergeCell ref="AA2:AB2"/>
    <mergeCell ref="AC2:AD2"/>
  </mergeCells>
  <printOptions/>
  <pageMargins left="0.75" right="0.75" top="1" bottom="1" header="0.5" footer="0.5"/>
  <pageSetup orientation="portrait" paperSize="1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Lluis Armengol Dulcet</dc:creator>
  <cp:keywords/>
  <dc:description/>
  <cp:lastModifiedBy>Lluis Armengol Dulcet</cp:lastModifiedBy>
  <dcterms:created xsi:type="dcterms:W3CDTF">2008-07-21T13:20:01Z</dcterms:created>
  <dcterms:modified xsi:type="dcterms:W3CDTF">2009-08-31T16:32:02Z</dcterms:modified>
  <cp:category/>
  <cp:version/>
  <cp:contentType/>
  <cp:contentStatus/>
</cp:coreProperties>
</file>