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<sst xmlns="http://schemas.openxmlformats.org/spreadsheetml/2006/main" count="14" uniqueCount="11">
  <si>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Pop</t>
  </si>
  <si>
    <t>IAM</t>
  </si>
  <si>
    <t>TPM</t>
  </si>
  <si>
    <t>SMM</t>
  </si>
  <si>
    <t>Excess</t>
  </si>
  <si>
    <t>Pout</t>
  </si>
  <si>
    <t>Missira</t>
  </si>
  <si>
    <t>Diacsaw-Peul</t>
  </si>
  <si>
    <t>Dakar-Haan</t>
  </si>
  <si>
    <t>Sebikotan</t>
  </si>
  <si>
    <t>Bonferroni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</si>
</sst>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H3" sqref="H3"/>
    </sheetView>
  </sheetViews>
  <sheetFormatPr defaultColWidth="11.00390625" defaultRowHeight="15.75"/>
  <sheetData>
    <row r="1" spans="2:6" ht="15.75">
      <c r="B1" t="s">
        <v>4</v>
      </c>
      <c r="F1" t="s">
        <v>10</v>
      </c>
    </row>
    <row r="2" spans="1:8" ht="15.75">
      <c r="A2" t="s">
        <v>0</v>
      </c>
      <c r="B2" t="s">
        <v>1</v>
      </c>
      <c r="C2" t="s">
        <v>2</v>
      </c>
      <c r="D2" t="s">
        <v>3</v>
      </c>
      <c r="F2" t="s">
        <v>1</v>
      </c>
      <c r="G2" t="s">
        <v>2</v>
      </c>
      <c r="H2" t="s">
        <v>3</v>
      </c>
    </row>
    <row r="3" spans="1:8" ht="15.75">
      <c r="A3" t="s">
        <v>7</v>
      </c>
      <c r="B3">
        <v>0.5</v>
      </c>
      <c r="C3">
        <v>0.71484</v>
      </c>
      <c r="D3">
        <v>0.82031</v>
      </c>
      <c r="F3">
        <f>IF(B3*15&gt;1,1,B3*15)</f>
        <v>1</v>
      </c>
      <c r="G3">
        <f>IF(C3*15&gt;1,1,C3*15)</f>
        <v>1</v>
      </c>
      <c r="H3">
        <f>IF(D3*15&gt;1,1,D3*15)</f>
        <v>1</v>
      </c>
    </row>
    <row r="4" spans="1:8" ht="15.75">
      <c r="A4" t="s">
        <v>8</v>
      </c>
      <c r="B4" s="1">
        <v>0.00098</v>
      </c>
      <c r="C4" s="1">
        <v>0.00146</v>
      </c>
      <c r="D4">
        <v>0.11621</v>
      </c>
      <c r="F4">
        <f>IF(B4*15&gt;1,1,B4*15)</f>
        <v>0.0147</v>
      </c>
      <c r="G4">
        <f aca="true" t="shared" si="0" ref="G4:H7">IF(C4*15&gt;1,1,C4*15)</f>
        <v>0.0219</v>
      </c>
      <c r="H4">
        <f>IF(D4*15&gt;1,1,D4*15)</f>
        <v>1</v>
      </c>
    </row>
    <row r="5" spans="1:8" ht="15.75">
      <c r="A5" t="s">
        <v>9</v>
      </c>
      <c r="B5">
        <v>0.41016</v>
      </c>
      <c r="C5">
        <v>0.84961</v>
      </c>
      <c r="D5">
        <v>0.99023</v>
      </c>
      <c r="F5">
        <f>IF(B5*15&gt;1,1,B5*15)</f>
        <v>1</v>
      </c>
      <c r="G5">
        <f t="shared" si="0"/>
        <v>1</v>
      </c>
      <c r="H5">
        <f>IF(D5*15&gt;1,1,D5*15)</f>
        <v>1</v>
      </c>
    </row>
    <row r="6" spans="1:8" ht="15.75">
      <c r="A6" t="s">
        <v>5</v>
      </c>
      <c r="B6" s="1">
        <v>0.01221</v>
      </c>
      <c r="C6">
        <v>0.34766</v>
      </c>
      <c r="D6">
        <v>0.93457</v>
      </c>
      <c r="F6">
        <f>IF(B6*15&gt;1,1,B6*15)</f>
        <v>0.18315</v>
      </c>
      <c r="G6">
        <f t="shared" si="0"/>
        <v>1</v>
      </c>
      <c r="H6">
        <f>IF(D6*15&gt;1,1,D6*15)</f>
        <v>1</v>
      </c>
    </row>
    <row r="7" spans="1:8" ht="15.75">
      <c r="A7" t="s">
        <v>6</v>
      </c>
      <c r="B7">
        <v>0.17969</v>
      </c>
      <c r="C7">
        <v>0.67383</v>
      </c>
      <c r="D7">
        <v>0.97559</v>
      </c>
      <c r="F7">
        <f>IF(B7*15&gt;1,1,B7*15)</f>
        <v>1</v>
      </c>
      <c r="G7">
        <f t="shared" si="0"/>
        <v>1</v>
      </c>
      <c r="H7">
        <f>IF(D7*15&gt;1,1,D7*15)</f>
        <v>1</v>
      </c>
    </row>
    <row r="8" spans="2:5" ht="15.75">
      <c r="B8">
        <f>CHIDIST(-2*LN(B3)-2*LN(B4)-2*LN(B5)-2*LN(B6)-2*LN(B7),2*5)</f>
        <v>0.0011271385914158993</v>
      </c>
      <c r="C8">
        <f>CHIDIST(-2*LN(C3)-2*LN(C4)-2*LN(C5)-2*LN(C6)-2*LN(C7),2*5)</f>
        <v>0.07528504791843386</v>
      </c>
      <c r="D8">
        <f>CHIDIST(-2*LN(D3)-2*LN(D4)-2*LN(D5)-2*LN(D6)-2*LN(D7),2*5)</f>
        <v>0.8974162840605346</v>
      </c>
      <c r="E8">
        <f>CHIDIST(-2*LN(B8)-2*LN(C8)-2*LN(D8),2*3)</f>
        <v>0.004222186235906324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DEMEEUS</dc:creator>
  <cp:keywords/>
  <dc:description/>
  <cp:lastModifiedBy>Thierry DEMEEUS</cp:lastModifiedBy>
  <dcterms:created xsi:type="dcterms:W3CDTF">2009-03-14T20:26:31Z</dcterms:created>
  <dcterms:modified xsi:type="dcterms:W3CDTF">2009-10-19T15:56:10Z</dcterms:modified>
  <cp:category/>
  <cp:version/>
  <cp:contentType/>
  <cp:contentStatus/>
</cp:coreProperties>
</file>