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60" windowWidth="18075" windowHeight="11760" tabRatio="801"/>
  </bookViews>
  <sheets>
    <sheet name="Table S5" sheetId="13" r:id="rId1"/>
  </sheets>
  <calcPr calcId="145621"/>
</workbook>
</file>

<file path=xl/calcChain.xml><?xml version="1.0" encoding="utf-8"?>
<calcChain xmlns="http://schemas.openxmlformats.org/spreadsheetml/2006/main">
  <c r="O36" i="13" l="1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</calcChain>
</file>

<file path=xl/sharedStrings.xml><?xml version="1.0" encoding="utf-8"?>
<sst xmlns="http://schemas.openxmlformats.org/spreadsheetml/2006/main" count="333" uniqueCount="148">
  <si>
    <r>
      <rPr>
        <b/>
        <i/>
        <sz val="8"/>
        <color theme="1"/>
        <rFont val="Arial"/>
        <family val="2"/>
      </rPr>
      <t xml:space="preserve">E. histolytica </t>
    </r>
    <r>
      <rPr>
        <b/>
        <sz val="8"/>
        <color theme="1"/>
        <rFont val="Arial"/>
        <family val="2"/>
      </rPr>
      <t>Locus ID</t>
    </r>
  </si>
  <si>
    <t>Detected in sample: 1 = 8076; 2 = 4268; 3 = AM951; 4 = AM797; &amp; 5 = CMS33-7132</t>
  </si>
  <si>
    <t>Annotation</t>
  </si>
  <si>
    <t>Transcriptome data*</t>
  </si>
  <si>
    <r>
      <rPr>
        <b/>
        <i/>
        <sz val="8"/>
        <color theme="1"/>
        <rFont val="Arial"/>
        <family val="2"/>
      </rPr>
      <t>E. dispar</t>
    </r>
    <r>
      <rPr>
        <b/>
        <sz val="8"/>
        <color theme="1"/>
        <rFont val="Arial"/>
        <family val="2"/>
      </rPr>
      <t xml:space="preserve"> homolog</t>
    </r>
  </si>
  <si>
    <t>p-value</t>
  </si>
  <si>
    <t>fold change: cyst / troph</t>
  </si>
  <si>
    <t>Locus ID</t>
  </si>
  <si>
    <t>% identity</t>
  </si>
  <si>
    <t>AM951</t>
  </si>
  <si>
    <t>AM797</t>
  </si>
  <si>
    <t>CMS33-7132</t>
  </si>
  <si>
    <t>Total</t>
  </si>
  <si>
    <t>hypothetical protein</t>
  </si>
  <si>
    <t>Unknown (hypothetical)</t>
  </si>
  <si>
    <t>1, 4, 5</t>
  </si>
  <si>
    <t>enzymatic function</t>
  </si>
  <si>
    <t>Calcium binding / signal related</t>
  </si>
  <si>
    <t>protein kinase</t>
  </si>
  <si>
    <t>1, 3, 4, 5</t>
  </si>
  <si>
    <t>Ubiquitin related</t>
  </si>
  <si>
    <t>EHI_192430</t>
  </si>
  <si>
    <t>2, 4, 5</t>
  </si>
  <si>
    <t>EDI_202550</t>
  </si>
  <si>
    <t>Protein-protein interaction</t>
  </si>
  <si>
    <t>1, 2, 3, 4, 5</t>
  </si>
  <si>
    <t>Miscellaneous proteins</t>
  </si>
  <si>
    <t>EHI_114220</t>
  </si>
  <si>
    <t>C2 domain containing protein, putative</t>
  </si>
  <si>
    <t xml:space="preserve">EDI_110860 </t>
  </si>
  <si>
    <t>transcription / translation related</t>
  </si>
  <si>
    <t>None</t>
  </si>
  <si>
    <t>N/A</t>
  </si>
  <si>
    <t>EDI_044980</t>
  </si>
  <si>
    <t>ribosomal protein</t>
  </si>
  <si>
    <t>EDI_251490</t>
  </si>
  <si>
    <t>EDI_134610</t>
  </si>
  <si>
    <t>actin / actin binding protein</t>
  </si>
  <si>
    <t>EHI_189490</t>
  </si>
  <si>
    <t>3, 4, 5</t>
  </si>
  <si>
    <t>elongation factor 2, putative</t>
  </si>
  <si>
    <t>EDI_034680</t>
  </si>
  <si>
    <t>2, 3, 4, 5</t>
  </si>
  <si>
    <t>EHI_175050</t>
  </si>
  <si>
    <t>aspartyl-tRNA synthetase, putative</t>
  </si>
  <si>
    <t>EDI_139190</t>
  </si>
  <si>
    <t>grainin 2</t>
  </si>
  <si>
    <t>EHI_188180</t>
  </si>
  <si>
    <t>phosphoglycerate kinase, putative</t>
  </si>
  <si>
    <t>EDI_158700</t>
  </si>
  <si>
    <t>EHI_101240</t>
  </si>
  <si>
    <t>nucleic acid binding related</t>
  </si>
  <si>
    <t>EDI_231780</t>
  </si>
  <si>
    <t>EHI_102170</t>
  </si>
  <si>
    <t>translation elongation factor 1-alpha 1</t>
  </si>
  <si>
    <t>heat shock protein</t>
  </si>
  <si>
    <t>EHI_183510</t>
  </si>
  <si>
    <t>1, 2, 3</t>
  </si>
  <si>
    <t>nuclear pore protein, putative</t>
  </si>
  <si>
    <t>EDI_334560</t>
  </si>
  <si>
    <t>EHI_060740</t>
  </si>
  <si>
    <t>URE3-BP sequence specific DNA binding protein</t>
  </si>
  <si>
    <t xml:space="preserve">EDI_076560 </t>
  </si>
  <si>
    <t>EHI_009530</t>
  </si>
  <si>
    <t xml:space="preserve">pyruvate phosphate dikinase </t>
  </si>
  <si>
    <t>EDI_245170</t>
  </si>
  <si>
    <t>EHI_159150</t>
  </si>
  <si>
    <t>actin</t>
  </si>
  <si>
    <t xml:space="preserve">EHI_104630 </t>
  </si>
  <si>
    <t xml:space="preserve">filamin 2 </t>
  </si>
  <si>
    <t>EDI_145990</t>
  </si>
  <si>
    <t>EHI_148320</t>
  </si>
  <si>
    <t xml:space="preserve">40S ribosomal protein S3 </t>
  </si>
  <si>
    <t>EDI_195710</t>
  </si>
  <si>
    <t>EHI_130700</t>
  </si>
  <si>
    <t>1, 3, 4</t>
  </si>
  <si>
    <t>enolase, putative</t>
  </si>
  <si>
    <t>EDI_011730</t>
  </si>
  <si>
    <t>EHI_052860</t>
  </si>
  <si>
    <t>heat shock protein 70, putative</t>
  </si>
  <si>
    <t>EDI_315850</t>
  </si>
  <si>
    <t>EHI_051060</t>
  </si>
  <si>
    <t xml:space="preserve">pyruvate:ferredoxin oxidoreductase </t>
  </si>
  <si>
    <t>EDI_233890</t>
  </si>
  <si>
    <t>EHI_145840</t>
  </si>
  <si>
    <t>peroxiredoxin, putative</t>
  </si>
  <si>
    <t>EHI_008200</t>
  </si>
  <si>
    <t xml:space="preserve">glyceraldehyde-3-phosphate dehydrogenase, putative </t>
  </si>
  <si>
    <t>EDI_060430</t>
  </si>
  <si>
    <t>EHI_199000</t>
  </si>
  <si>
    <t>calponin homology domain protein, putative</t>
  </si>
  <si>
    <t xml:space="preserve">EDI_033890 </t>
  </si>
  <si>
    <t>EHI_104390</t>
  </si>
  <si>
    <t xml:space="preserve">actin binding protein </t>
  </si>
  <si>
    <t>EDI_146020</t>
  </si>
  <si>
    <t>EHI_110180</t>
  </si>
  <si>
    <t xml:space="preserve">myosin heavy chain </t>
  </si>
  <si>
    <t xml:space="preserve">EDI_175070 </t>
  </si>
  <si>
    <t>EHI_006810</t>
  </si>
  <si>
    <t>14-3-3 protein 3</t>
  </si>
  <si>
    <t>EDI_070510</t>
  </si>
  <si>
    <t>EHI_033250</t>
  </si>
  <si>
    <t>polyadenylate-binding protein, putative</t>
  </si>
  <si>
    <t>EDI_293130</t>
  </si>
  <si>
    <t>EHI_098570</t>
  </si>
  <si>
    <t>fructose-1,6-bisphosphate aldolase, putative</t>
  </si>
  <si>
    <t>EDI_201730</t>
  </si>
  <si>
    <t>EHI_004600</t>
  </si>
  <si>
    <t>hydroxylamine reductase, putative</t>
  </si>
  <si>
    <t>EDI_144620</t>
  </si>
  <si>
    <t>EHI_087570</t>
  </si>
  <si>
    <t>endoribonuclease L-PSP, putative</t>
  </si>
  <si>
    <t>EDI_180210</t>
  </si>
  <si>
    <t>EHI_199590</t>
  </si>
  <si>
    <t>EDI_027670</t>
  </si>
  <si>
    <t>EHI_102270</t>
  </si>
  <si>
    <t xml:space="preserve">heat shock protein 90, putative </t>
  </si>
  <si>
    <t>EHI_166800</t>
  </si>
  <si>
    <t>ubiquitin</t>
  </si>
  <si>
    <t>EHI_167300</t>
  </si>
  <si>
    <t>grainin 1</t>
  </si>
  <si>
    <t>EDI_060400</t>
  </si>
  <si>
    <t>EHI_136160</t>
  </si>
  <si>
    <t>calreticulin, putative</t>
  </si>
  <si>
    <t xml:space="preserve">EDI_202920 </t>
  </si>
  <si>
    <t>EHI_167310</t>
  </si>
  <si>
    <t xml:space="preserve">EDI_060410 </t>
  </si>
  <si>
    <t>EHI_159160</t>
  </si>
  <si>
    <t>superoxide dismutase [Fe]</t>
  </si>
  <si>
    <t>EDI_325550</t>
  </si>
  <si>
    <t>EHI_060860</t>
  </si>
  <si>
    <t xml:space="preserve">D-3-phosphoglycerate dehydrogenase, putative </t>
  </si>
  <si>
    <t xml:space="preserve">EDI_314570 </t>
  </si>
  <si>
    <t>MW (kDa)</t>
  </si>
  <si>
    <t>Protein category</t>
  </si>
  <si>
    <t xml:space="preserve">actin / actin binding protein </t>
  </si>
  <si>
    <t>HM-1 expression</t>
  </si>
  <si>
    <t>Found in trophozoite protein DB (AmoebaDB)</t>
  </si>
  <si>
    <t>No</t>
  </si>
  <si>
    <t>Yes</t>
  </si>
  <si>
    <t>Found in trophozoite EST DB (AmoebaDB)</t>
  </si>
  <si>
    <t>IDs highlighted in green are those that were (1) not found in MS/MS data on trophozoite, and (2) not found in EST trophozoite data (AmoebaDB).</t>
  </si>
  <si>
    <t>IDs highlighted in gray are those that were not found in MS/MS data on trophozoite only, but found in EST trophozoite data (AmoebaDB).</t>
  </si>
  <si>
    <t>Predicted signal peptide</t>
  </si>
  <si>
    <t>TM domain</t>
  </si>
  <si>
    <t>*From Ehrenkaufer et al, 2007; NF = not found; TM = Transmembrane</t>
  </si>
  <si>
    <r>
      <rPr>
        <i/>
        <sz val="8"/>
        <color theme="1"/>
        <rFont val="Arial"/>
        <family val="2"/>
      </rPr>
      <t>E. histolytica</t>
    </r>
    <r>
      <rPr>
        <sz val="8"/>
        <color theme="1"/>
        <rFont val="Arial"/>
        <family val="2"/>
      </rPr>
      <t xml:space="preserve"> Locus ID shown in bold fonts are those that showed 90% or less identity with </t>
    </r>
    <r>
      <rPr>
        <i/>
        <sz val="8"/>
        <color theme="1"/>
        <rFont val="Arial"/>
        <family val="2"/>
      </rPr>
      <t>E. dispar</t>
    </r>
    <r>
      <rPr>
        <sz val="8"/>
        <color theme="1"/>
        <rFont val="Arial"/>
        <family val="2"/>
      </rPr>
      <t xml:space="preserve"> proteins.</t>
    </r>
  </si>
  <si>
    <t xml:space="preserve">No. of spectrum counts in LC-MS/MS experiment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</si>
</sst>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D21" sqref="D21"/>
    </sheetView>
  </sheetViews>
  <sheetFormatPr defaultRowHeight="15" x14ac:dyDescent="0.25"/>
  <cols>
    <col min="1" max="1" width="12.42578125" customWidth="1"/>
    <col min="2" max="2" width="7.7109375" customWidth="1"/>
    <col min="3" max="3" width="12.7109375" customWidth="1"/>
    <col min="4" max="4" width="45.5703125" customWidth="1"/>
    <col min="5" max="6" width="9.140625" customWidth="1"/>
    <col min="7" max="7" width="10.42578125" customWidth="1"/>
    <col min="8" max="8" width="11.28515625" customWidth="1"/>
    <col min="9" max="9" width="7.28515625" customWidth="1"/>
    <col min="10" max="15" width="9.140625" customWidth="1"/>
    <col min="16" max="16" width="33.85546875" customWidth="1"/>
    <col min="17" max="17" width="11.42578125" customWidth="1"/>
    <col min="18" max="18" width="10.5703125" style="21" customWidth="1"/>
    <col min="19" max="19" width="8.7109375" customWidth="1"/>
    <col min="20" max="20" width="11.140625" customWidth="1"/>
  </cols>
  <sheetData>
    <row r="1" spans="1:20" ht="22.5" customHeight="1" x14ac:dyDescent="0.25">
      <c r="A1" s="27" t="s">
        <v>0</v>
      </c>
      <c r="B1" s="29" t="s">
        <v>133</v>
      </c>
      <c r="C1" s="30" t="s">
        <v>1</v>
      </c>
      <c r="D1" s="31" t="s">
        <v>2</v>
      </c>
      <c r="E1" s="32" t="s">
        <v>3</v>
      </c>
      <c r="F1" s="32"/>
      <c r="G1" s="32"/>
      <c r="H1" s="26" t="s">
        <v>4</v>
      </c>
      <c r="I1" s="26"/>
      <c r="J1" s="30" t="s">
        <v>147</v>
      </c>
      <c r="K1" s="30"/>
      <c r="L1" s="30"/>
      <c r="M1" s="30"/>
      <c r="N1" s="30"/>
      <c r="O1" s="30"/>
      <c r="P1" s="26" t="s">
        <v>134</v>
      </c>
      <c r="Q1" s="30" t="s">
        <v>137</v>
      </c>
      <c r="R1" s="30" t="s">
        <v>140</v>
      </c>
      <c r="S1" s="27" t="s">
        <v>144</v>
      </c>
      <c r="T1" s="27" t="s">
        <v>143</v>
      </c>
    </row>
    <row r="2" spans="1:20" ht="79.5" customHeight="1" x14ac:dyDescent="0.25">
      <c r="A2" s="28"/>
      <c r="B2" s="29"/>
      <c r="C2" s="30"/>
      <c r="D2" s="31"/>
      <c r="E2" s="1" t="s">
        <v>5</v>
      </c>
      <c r="F2" s="1" t="s">
        <v>6</v>
      </c>
      <c r="G2" s="1" t="s">
        <v>136</v>
      </c>
      <c r="H2" s="2" t="s">
        <v>7</v>
      </c>
      <c r="I2" s="22" t="s">
        <v>8</v>
      </c>
      <c r="J2" s="23">
        <v>8076</v>
      </c>
      <c r="K2" s="23">
        <v>4268</v>
      </c>
      <c r="L2" s="23" t="s">
        <v>9</v>
      </c>
      <c r="M2" s="23" t="s">
        <v>10</v>
      </c>
      <c r="N2" s="22" t="s">
        <v>11</v>
      </c>
      <c r="O2" s="23" t="s">
        <v>12</v>
      </c>
      <c r="P2" s="26"/>
      <c r="Q2" s="30"/>
      <c r="R2" s="30"/>
      <c r="S2" s="28"/>
      <c r="T2" s="28"/>
    </row>
    <row r="3" spans="1:20" x14ac:dyDescent="0.25">
      <c r="A3" s="3" t="s">
        <v>63</v>
      </c>
      <c r="B3" s="11">
        <v>97.9</v>
      </c>
      <c r="C3" s="3" t="s">
        <v>25</v>
      </c>
      <c r="D3" s="12" t="s">
        <v>64</v>
      </c>
      <c r="E3" s="6">
        <v>0.27600000000000002</v>
      </c>
      <c r="F3" s="13">
        <v>1.149</v>
      </c>
      <c r="G3" s="8">
        <v>101.455</v>
      </c>
      <c r="H3" s="3" t="s">
        <v>65</v>
      </c>
      <c r="I3" s="9">
        <v>99</v>
      </c>
      <c r="J3" s="3">
        <v>2</v>
      </c>
      <c r="K3" s="10">
        <v>1</v>
      </c>
      <c r="L3" s="10">
        <v>16</v>
      </c>
      <c r="M3" s="3">
        <v>4</v>
      </c>
      <c r="N3" s="3">
        <v>1</v>
      </c>
      <c r="O3" s="3">
        <f t="shared" ref="O3:O36" si="0">SUM(J3:N3)</f>
        <v>24</v>
      </c>
      <c r="P3" s="19" t="s">
        <v>18</v>
      </c>
      <c r="Q3" s="3" t="s">
        <v>139</v>
      </c>
      <c r="R3" s="3" t="s">
        <v>139</v>
      </c>
      <c r="S3" s="3" t="s">
        <v>138</v>
      </c>
      <c r="T3" s="3" t="s">
        <v>138</v>
      </c>
    </row>
    <row r="4" spans="1:20" x14ac:dyDescent="0.25">
      <c r="A4" s="3" t="s">
        <v>104</v>
      </c>
      <c r="B4" s="11">
        <v>36.200000000000003</v>
      </c>
      <c r="C4" s="3" t="s">
        <v>25</v>
      </c>
      <c r="D4" s="12" t="s">
        <v>105</v>
      </c>
      <c r="E4" s="6">
        <v>0.24099999999999999</v>
      </c>
      <c r="F4" s="13">
        <v>-1.4836795252225519</v>
      </c>
      <c r="G4" s="8">
        <v>123.5</v>
      </c>
      <c r="H4" s="3" t="s">
        <v>106</v>
      </c>
      <c r="I4" s="9">
        <v>99</v>
      </c>
      <c r="J4" s="3">
        <v>4</v>
      </c>
      <c r="K4" s="10">
        <v>7</v>
      </c>
      <c r="L4" s="10">
        <v>5</v>
      </c>
      <c r="M4" s="10">
        <v>9</v>
      </c>
      <c r="N4" s="10">
        <v>6</v>
      </c>
      <c r="O4" s="3">
        <f t="shared" si="0"/>
        <v>31</v>
      </c>
      <c r="P4" s="19" t="s">
        <v>16</v>
      </c>
      <c r="Q4" s="3" t="s">
        <v>139</v>
      </c>
      <c r="R4" s="3" t="s">
        <v>139</v>
      </c>
      <c r="S4" s="3" t="s">
        <v>138</v>
      </c>
      <c r="T4" s="3" t="s">
        <v>138</v>
      </c>
    </row>
    <row r="5" spans="1:20" x14ac:dyDescent="0.25">
      <c r="A5" s="3" t="s">
        <v>66</v>
      </c>
      <c r="B5" s="11">
        <v>42</v>
      </c>
      <c r="C5" s="3" t="s">
        <v>25</v>
      </c>
      <c r="D5" s="12" t="s">
        <v>67</v>
      </c>
      <c r="E5" s="6">
        <v>0.27200000000000002</v>
      </c>
      <c r="F5" s="13">
        <v>1.1200000000000001</v>
      </c>
      <c r="G5" s="8">
        <v>127.75</v>
      </c>
      <c r="H5" s="3" t="s">
        <v>35</v>
      </c>
      <c r="I5" s="9">
        <v>99</v>
      </c>
      <c r="J5" s="3">
        <v>14</v>
      </c>
      <c r="K5" s="10">
        <v>1</v>
      </c>
      <c r="L5" s="10">
        <v>28</v>
      </c>
      <c r="M5" s="10">
        <v>22</v>
      </c>
      <c r="N5" s="10">
        <v>20</v>
      </c>
      <c r="O5" s="3">
        <f t="shared" si="0"/>
        <v>85</v>
      </c>
      <c r="P5" s="19" t="s">
        <v>37</v>
      </c>
      <c r="Q5" s="3" t="s">
        <v>139</v>
      </c>
      <c r="R5" s="3" t="s">
        <v>139</v>
      </c>
      <c r="S5" s="3" t="s">
        <v>138</v>
      </c>
      <c r="T5" s="3" t="s">
        <v>138</v>
      </c>
    </row>
    <row r="6" spans="1:20" x14ac:dyDescent="0.25">
      <c r="A6" s="3" t="s">
        <v>119</v>
      </c>
      <c r="B6" s="11">
        <v>24.3</v>
      </c>
      <c r="C6" s="3" t="s">
        <v>25</v>
      </c>
      <c r="D6" s="12" t="s">
        <v>120</v>
      </c>
      <c r="E6" s="6">
        <v>4.0099999999999997E-2</v>
      </c>
      <c r="F6" s="13">
        <v>-3.0487804878048781</v>
      </c>
      <c r="G6" s="8">
        <v>67.3</v>
      </c>
      <c r="H6" s="3" t="s">
        <v>121</v>
      </c>
      <c r="I6" s="9">
        <v>96</v>
      </c>
      <c r="J6" s="3">
        <v>4</v>
      </c>
      <c r="K6" s="10">
        <v>3</v>
      </c>
      <c r="L6" s="10">
        <v>5</v>
      </c>
      <c r="M6" s="3">
        <v>3</v>
      </c>
      <c r="N6" s="3">
        <v>3</v>
      </c>
      <c r="O6" s="3">
        <f t="shared" si="0"/>
        <v>18</v>
      </c>
      <c r="P6" s="19" t="s">
        <v>17</v>
      </c>
      <c r="Q6" s="3" t="s">
        <v>139</v>
      </c>
      <c r="R6" s="3" t="s">
        <v>139</v>
      </c>
      <c r="S6" s="3" t="s">
        <v>138</v>
      </c>
      <c r="T6" s="3" t="s">
        <v>139</v>
      </c>
    </row>
    <row r="7" spans="1:20" x14ac:dyDescent="0.25">
      <c r="A7" s="3" t="s">
        <v>89</v>
      </c>
      <c r="B7" s="11">
        <v>69.8</v>
      </c>
      <c r="C7" s="3" t="s">
        <v>25</v>
      </c>
      <c r="D7" s="12" t="s">
        <v>90</v>
      </c>
      <c r="E7" s="6">
        <v>0.61</v>
      </c>
      <c r="F7" s="13">
        <v>-1.1961722488038278</v>
      </c>
      <c r="G7" s="8">
        <v>17.509999999999998</v>
      </c>
      <c r="H7" s="3" t="s">
        <v>91</v>
      </c>
      <c r="I7" s="9">
        <v>98</v>
      </c>
      <c r="J7" s="3">
        <v>2</v>
      </c>
      <c r="K7" s="10">
        <v>4</v>
      </c>
      <c r="L7" s="10">
        <v>10</v>
      </c>
      <c r="M7" s="10">
        <v>42</v>
      </c>
      <c r="N7" s="10">
        <v>6</v>
      </c>
      <c r="O7" s="3">
        <f t="shared" si="0"/>
        <v>64</v>
      </c>
      <c r="P7" s="19" t="s">
        <v>37</v>
      </c>
      <c r="Q7" s="3" t="s">
        <v>139</v>
      </c>
      <c r="R7" s="3" t="s">
        <v>139</v>
      </c>
      <c r="S7" s="3" t="s">
        <v>138</v>
      </c>
      <c r="T7" s="3" t="s">
        <v>138</v>
      </c>
    </row>
    <row r="8" spans="1:20" x14ac:dyDescent="0.25">
      <c r="A8" s="23" t="s">
        <v>98</v>
      </c>
      <c r="B8" s="4">
        <v>27.5</v>
      </c>
      <c r="C8" s="3" t="s">
        <v>19</v>
      </c>
      <c r="D8" s="5" t="s">
        <v>99</v>
      </c>
      <c r="E8" s="6">
        <v>0.442</v>
      </c>
      <c r="F8" s="7">
        <v>-1.3037809647979139</v>
      </c>
      <c r="G8" s="8">
        <v>24.695</v>
      </c>
      <c r="H8" s="3" t="s">
        <v>100</v>
      </c>
      <c r="I8" s="9">
        <v>87</v>
      </c>
      <c r="J8" s="3">
        <v>1</v>
      </c>
      <c r="K8" s="3">
        <v>0</v>
      </c>
      <c r="L8" s="10">
        <v>4</v>
      </c>
      <c r="M8" s="10">
        <v>2</v>
      </c>
      <c r="N8" s="10">
        <v>1</v>
      </c>
      <c r="O8" s="3">
        <f t="shared" si="0"/>
        <v>8</v>
      </c>
      <c r="P8" s="19" t="s">
        <v>24</v>
      </c>
      <c r="Q8" s="3" t="s">
        <v>139</v>
      </c>
      <c r="R8" s="3" t="s">
        <v>139</v>
      </c>
      <c r="S8" s="3" t="s">
        <v>138</v>
      </c>
      <c r="T8" s="3" t="s">
        <v>138</v>
      </c>
    </row>
    <row r="9" spans="1:20" x14ac:dyDescent="0.25">
      <c r="A9" s="3" t="s">
        <v>60</v>
      </c>
      <c r="B9" s="4">
        <v>26.6</v>
      </c>
      <c r="C9" s="3" t="s">
        <v>19</v>
      </c>
      <c r="D9" s="5" t="s">
        <v>61</v>
      </c>
      <c r="E9" s="6">
        <v>0.55500000000000005</v>
      </c>
      <c r="F9" s="7">
        <v>1.165</v>
      </c>
      <c r="G9" s="8">
        <v>66.715000000000003</v>
      </c>
      <c r="H9" s="3" t="s">
        <v>62</v>
      </c>
      <c r="I9" s="9">
        <v>96</v>
      </c>
      <c r="J9" s="3">
        <v>4</v>
      </c>
      <c r="K9" s="3">
        <v>0</v>
      </c>
      <c r="L9" s="10">
        <v>2</v>
      </c>
      <c r="M9" s="10">
        <v>4</v>
      </c>
      <c r="N9" s="10">
        <v>1</v>
      </c>
      <c r="O9" s="3">
        <f t="shared" si="0"/>
        <v>11</v>
      </c>
      <c r="P9" s="19" t="s">
        <v>30</v>
      </c>
      <c r="Q9" s="3" t="s">
        <v>139</v>
      </c>
      <c r="R9" s="3" t="s">
        <v>139</v>
      </c>
      <c r="S9" s="3" t="s">
        <v>138</v>
      </c>
      <c r="T9" s="3" t="s">
        <v>138</v>
      </c>
    </row>
    <row r="10" spans="1:20" x14ac:dyDescent="0.25">
      <c r="A10" s="3" t="s">
        <v>53</v>
      </c>
      <c r="B10" s="11">
        <v>48.4</v>
      </c>
      <c r="C10" s="3" t="s">
        <v>19</v>
      </c>
      <c r="D10" s="5" t="s">
        <v>54</v>
      </c>
      <c r="E10" s="6">
        <v>9.6500000000000004E-4</v>
      </c>
      <c r="F10" s="13">
        <v>1.335</v>
      </c>
      <c r="G10" s="18">
        <v>175.3</v>
      </c>
      <c r="H10" s="3" t="s">
        <v>36</v>
      </c>
      <c r="I10" s="9">
        <v>99</v>
      </c>
      <c r="J10" s="3">
        <v>6</v>
      </c>
      <c r="K10" s="3">
        <v>0</v>
      </c>
      <c r="L10" s="10">
        <v>17</v>
      </c>
      <c r="M10" s="10">
        <v>63</v>
      </c>
      <c r="N10" s="10">
        <v>7</v>
      </c>
      <c r="O10" s="3">
        <f t="shared" si="0"/>
        <v>93</v>
      </c>
      <c r="P10" s="19" t="s">
        <v>30</v>
      </c>
      <c r="Q10" s="3" t="s">
        <v>139</v>
      </c>
      <c r="R10" s="3" t="s">
        <v>139</v>
      </c>
      <c r="S10" s="3" t="s">
        <v>138</v>
      </c>
      <c r="T10" s="3" t="s">
        <v>138</v>
      </c>
    </row>
    <row r="11" spans="1:20" x14ac:dyDescent="0.25">
      <c r="A11" s="3" t="s">
        <v>43</v>
      </c>
      <c r="B11" s="4">
        <v>62.6</v>
      </c>
      <c r="C11" s="3" t="s">
        <v>19</v>
      </c>
      <c r="D11" s="5" t="s">
        <v>44</v>
      </c>
      <c r="E11" s="6">
        <v>0.2</v>
      </c>
      <c r="F11" s="7">
        <v>1.653</v>
      </c>
      <c r="G11" s="8">
        <v>66.48</v>
      </c>
      <c r="H11" s="3" t="s">
        <v>45</v>
      </c>
      <c r="I11" s="9">
        <v>98</v>
      </c>
      <c r="J11" s="3">
        <v>1</v>
      </c>
      <c r="K11" s="3">
        <v>0</v>
      </c>
      <c r="L11" s="10">
        <v>2</v>
      </c>
      <c r="M11" s="10">
        <v>1</v>
      </c>
      <c r="N11" s="10">
        <v>2</v>
      </c>
      <c r="O11" s="3">
        <f t="shared" si="0"/>
        <v>6</v>
      </c>
      <c r="P11" s="19" t="s">
        <v>16</v>
      </c>
      <c r="Q11" s="3" t="s">
        <v>139</v>
      </c>
      <c r="R11" s="3" t="s">
        <v>139</v>
      </c>
      <c r="S11" s="3" t="s">
        <v>138</v>
      </c>
      <c r="T11" s="3" t="s">
        <v>138</v>
      </c>
    </row>
    <row r="12" spans="1:20" x14ac:dyDescent="0.25">
      <c r="A12" s="3" t="s">
        <v>95</v>
      </c>
      <c r="B12" s="4">
        <v>246.6</v>
      </c>
      <c r="C12" s="3" t="s">
        <v>42</v>
      </c>
      <c r="D12" s="5" t="s">
        <v>96</v>
      </c>
      <c r="E12" s="6">
        <v>0.153</v>
      </c>
      <c r="F12" s="7">
        <v>-1.2804097311139564</v>
      </c>
      <c r="G12" s="8">
        <v>40.945</v>
      </c>
      <c r="H12" s="3" t="s">
        <v>97</v>
      </c>
      <c r="I12" s="9">
        <v>99</v>
      </c>
      <c r="J12" s="3">
        <v>0</v>
      </c>
      <c r="K12" s="10">
        <v>3</v>
      </c>
      <c r="L12" s="10">
        <v>2</v>
      </c>
      <c r="M12" s="10">
        <v>34</v>
      </c>
      <c r="N12" s="10">
        <v>3</v>
      </c>
      <c r="O12" s="3">
        <f t="shared" si="0"/>
        <v>42</v>
      </c>
      <c r="P12" s="19" t="s">
        <v>135</v>
      </c>
      <c r="Q12" s="3" t="s">
        <v>139</v>
      </c>
      <c r="R12" s="3" t="s">
        <v>138</v>
      </c>
      <c r="S12" s="3" t="s">
        <v>138</v>
      </c>
      <c r="T12" s="3" t="s">
        <v>138</v>
      </c>
    </row>
    <row r="13" spans="1:20" x14ac:dyDescent="0.25">
      <c r="A13" s="3" t="s">
        <v>56</v>
      </c>
      <c r="B13" s="11">
        <v>185.9</v>
      </c>
      <c r="C13" s="3" t="s">
        <v>57</v>
      </c>
      <c r="D13" s="12" t="s">
        <v>58</v>
      </c>
      <c r="E13" s="6">
        <v>0.752</v>
      </c>
      <c r="F13" s="13">
        <v>1.1859999999999999</v>
      </c>
      <c r="G13" s="8">
        <v>3.2359999999999998</v>
      </c>
      <c r="H13" s="3" t="s">
        <v>59</v>
      </c>
      <c r="I13" s="9">
        <v>96</v>
      </c>
      <c r="J13" s="3">
        <v>1</v>
      </c>
      <c r="K13" s="10">
        <v>2</v>
      </c>
      <c r="L13" s="10">
        <v>1</v>
      </c>
      <c r="M13" s="3">
        <v>0</v>
      </c>
      <c r="N13" s="3">
        <v>0</v>
      </c>
      <c r="O13" s="3">
        <f t="shared" si="0"/>
        <v>4</v>
      </c>
      <c r="P13" s="19" t="s">
        <v>26</v>
      </c>
      <c r="Q13" s="3" t="s">
        <v>139</v>
      </c>
      <c r="R13" s="3" t="s">
        <v>138</v>
      </c>
      <c r="S13" s="3" t="s">
        <v>139</v>
      </c>
      <c r="T13" s="3" t="s">
        <v>139</v>
      </c>
    </row>
    <row r="14" spans="1:20" x14ac:dyDescent="0.25">
      <c r="A14" s="3" t="s">
        <v>107</v>
      </c>
      <c r="B14" s="11">
        <v>60.3</v>
      </c>
      <c r="C14" s="3" t="s">
        <v>75</v>
      </c>
      <c r="D14" s="12" t="s">
        <v>108</v>
      </c>
      <c r="E14" s="6">
        <v>6.5100000000000005E-2</v>
      </c>
      <c r="F14" s="13">
        <v>-1.4970059880239519</v>
      </c>
      <c r="G14" s="8">
        <v>14.51</v>
      </c>
      <c r="H14" s="3" t="s">
        <v>109</v>
      </c>
      <c r="I14" s="9">
        <v>97</v>
      </c>
      <c r="J14" s="3">
        <v>1</v>
      </c>
      <c r="K14" s="3">
        <v>0</v>
      </c>
      <c r="L14" s="10">
        <v>3</v>
      </c>
      <c r="M14" s="3">
        <v>2</v>
      </c>
      <c r="N14" s="3">
        <v>0</v>
      </c>
      <c r="O14" s="3">
        <f t="shared" si="0"/>
        <v>6</v>
      </c>
      <c r="P14" s="19" t="s">
        <v>16</v>
      </c>
      <c r="Q14" s="3" t="s">
        <v>139</v>
      </c>
      <c r="R14" s="3" t="s">
        <v>138</v>
      </c>
      <c r="S14" s="3" t="s">
        <v>138</v>
      </c>
      <c r="T14" s="3" t="s">
        <v>138</v>
      </c>
    </row>
    <row r="15" spans="1:20" x14ac:dyDescent="0.25">
      <c r="A15" s="3" t="s">
        <v>74</v>
      </c>
      <c r="B15" s="4">
        <v>47.3</v>
      </c>
      <c r="C15" s="3" t="s">
        <v>75</v>
      </c>
      <c r="D15" s="5" t="s">
        <v>76</v>
      </c>
      <c r="E15" s="6">
        <v>0.995</v>
      </c>
      <c r="F15" s="7">
        <v>-1.0010010010010011</v>
      </c>
      <c r="G15" s="8">
        <v>64.25</v>
      </c>
      <c r="H15" s="3" t="s">
        <v>77</v>
      </c>
      <c r="I15" s="9">
        <v>99</v>
      </c>
      <c r="J15" s="3">
        <v>1</v>
      </c>
      <c r="K15" s="3">
        <v>0</v>
      </c>
      <c r="L15" s="10">
        <v>13</v>
      </c>
      <c r="M15" s="10">
        <v>2</v>
      </c>
      <c r="N15" s="10">
        <v>0</v>
      </c>
      <c r="O15" s="3">
        <f t="shared" si="0"/>
        <v>16</v>
      </c>
      <c r="P15" s="19" t="s">
        <v>16</v>
      </c>
      <c r="Q15" s="3" t="s">
        <v>139</v>
      </c>
      <c r="R15" s="3" t="s">
        <v>139</v>
      </c>
      <c r="S15" s="3" t="s">
        <v>138</v>
      </c>
      <c r="T15" s="3" t="s">
        <v>138</v>
      </c>
    </row>
    <row r="16" spans="1:20" x14ac:dyDescent="0.25">
      <c r="A16" s="24" t="s">
        <v>130</v>
      </c>
      <c r="B16" s="3">
        <v>33.5</v>
      </c>
      <c r="C16" s="3" t="s">
        <v>15</v>
      </c>
      <c r="D16" s="5" t="s">
        <v>131</v>
      </c>
      <c r="E16" s="15">
        <v>5.7499999999999999E-4</v>
      </c>
      <c r="F16" s="4">
        <v>-15.360983102918585</v>
      </c>
      <c r="G16" s="16">
        <v>26.835000000000001</v>
      </c>
      <c r="H16" s="3" t="s">
        <v>132</v>
      </c>
      <c r="I16" s="3">
        <v>90</v>
      </c>
      <c r="J16" s="3">
        <v>1</v>
      </c>
      <c r="K16" s="3">
        <v>0</v>
      </c>
      <c r="L16" s="3">
        <v>0</v>
      </c>
      <c r="M16" s="3">
        <v>2</v>
      </c>
      <c r="N16" s="3">
        <v>1</v>
      </c>
      <c r="O16" s="3">
        <f t="shared" si="0"/>
        <v>4</v>
      </c>
      <c r="P16" s="19" t="s">
        <v>16</v>
      </c>
      <c r="Q16" s="3" t="s">
        <v>138</v>
      </c>
      <c r="R16" s="3" t="s">
        <v>139</v>
      </c>
      <c r="S16" s="3" t="s">
        <v>138</v>
      </c>
      <c r="T16" s="3" t="s">
        <v>138</v>
      </c>
    </row>
    <row r="17" spans="1:20" x14ac:dyDescent="0.25">
      <c r="A17" s="3" t="s">
        <v>27</v>
      </c>
      <c r="B17" s="11">
        <v>271.5</v>
      </c>
      <c r="C17" s="3" t="s">
        <v>15</v>
      </c>
      <c r="D17" s="12" t="s">
        <v>28</v>
      </c>
      <c r="E17" s="6">
        <v>1E-4</v>
      </c>
      <c r="F17" s="13">
        <v>3.665</v>
      </c>
      <c r="G17" s="8">
        <v>1.1825000000000001</v>
      </c>
      <c r="H17" s="14" t="s">
        <v>29</v>
      </c>
      <c r="I17" s="3">
        <v>94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f t="shared" si="0"/>
        <v>3</v>
      </c>
      <c r="P17" s="19" t="s">
        <v>17</v>
      </c>
      <c r="Q17" s="3" t="s">
        <v>139</v>
      </c>
      <c r="R17" s="3" t="s">
        <v>138</v>
      </c>
      <c r="S17" s="3" t="s">
        <v>138</v>
      </c>
      <c r="T17" s="3" t="s">
        <v>138</v>
      </c>
    </row>
    <row r="18" spans="1:20" x14ac:dyDescent="0.25">
      <c r="A18" s="23" t="s">
        <v>84</v>
      </c>
      <c r="B18" s="11">
        <v>26.3</v>
      </c>
      <c r="C18" s="3" t="s">
        <v>15</v>
      </c>
      <c r="D18" s="12" t="s">
        <v>85</v>
      </c>
      <c r="E18" s="6">
        <v>0.154</v>
      </c>
      <c r="F18" s="13">
        <v>-1.1074197120708749</v>
      </c>
      <c r="G18" s="8">
        <v>207.15</v>
      </c>
      <c r="H18" s="14" t="s">
        <v>33</v>
      </c>
      <c r="I18" s="3">
        <v>90</v>
      </c>
      <c r="J18" s="3">
        <v>17</v>
      </c>
      <c r="K18" s="3">
        <v>0</v>
      </c>
      <c r="L18" s="3">
        <v>0</v>
      </c>
      <c r="M18" s="3">
        <v>66</v>
      </c>
      <c r="N18" s="3">
        <v>14</v>
      </c>
      <c r="O18" s="3">
        <f t="shared" si="0"/>
        <v>97</v>
      </c>
      <c r="P18" s="19" t="s">
        <v>16</v>
      </c>
      <c r="Q18" s="3" t="s">
        <v>139</v>
      </c>
      <c r="R18" s="3" t="s">
        <v>139</v>
      </c>
      <c r="S18" s="3" t="s">
        <v>138</v>
      </c>
      <c r="T18" s="3" t="s">
        <v>138</v>
      </c>
    </row>
    <row r="19" spans="1:20" x14ac:dyDescent="0.25">
      <c r="A19" s="23" t="s">
        <v>117</v>
      </c>
      <c r="B19" s="7">
        <v>11.1</v>
      </c>
      <c r="C19" s="3" t="s">
        <v>15</v>
      </c>
      <c r="D19" s="12" t="s">
        <v>118</v>
      </c>
      <c r="E19" s="6">
        <v>4.5799999999999999E-3</v>
      </c>
      <c r="F19" s="13">
        <v>-2.5706940874035991</v>
      </c>
      <c r="G19" s="8">
        <v>0.38100000000000001</v>
      </c>
      <c r="H19" s="3" t="s">
        <v>31</v>
      </c>
      <c r="I19" s="3" t="s">
        <v>32</v>
      </c>
      <c r="J19" s="3">
        <v>3</v>
      </c>
      <c r="K19" s="3">
        <v>0</v>
      </c>
      <c r="L19" s="3">
        <v>0</v>
      </c>
      <c r="M19" s="3">
        <v>6</v>
      </c>
      <c r="N19" s="3">
        <v>2</v>
      </c>
      <c r="O19" s="3">
        <f t="shared" si="0"/>
        <v>11</v>
      </c>
      <c r="P19" s="19" t="s">
        <v>20</v>
      </c>
      <c r="Q19" s="3" t="s">
        <v>139</v>
      </c>
      <c r="R19" s="3" t="s">
        <v>138</v>
      </c>
      <c r="S19" s="3" t="s">
        <v>138</v>
      </c>
      <c r="T19" s="3" t="s">
        <v>138</v>
      </c>
    </row>
    <row r="20" spans="1:20" x14ac:dyDescent="0.25">
      <c r="A20" s="3" t="s">
        <v>125</v>
      </c>
      <c r="B20" s="11">
        <v>24.1</v>
      </c>
      <c r="C20" s="3" t="s">
        <v>15</v>
      </c>
      <c r="D20" s="12" t="s">
        <v>46</v>
      </c>
      <c r="E20" s="6">
        <v>0.13500000000000001</v>
      </c>
      <c r="F20" s="13">
        <v>-3.6496350364963499</v>
      </c>
      <c r="G20" s="8">
        <v>46.265000000000001</v>
      </c>
      <c r="H20" s="14" t="s">
        <v>126</v>
      </c>
      <c r="I20" s="3">
        <v>95</v>
      </c>
      <c r="J20" s="3">
        <v>8</v>
      </c>
      <c r="K20" s="3">
        <v>0</v>
      </c>
      <c r="L20" s="3">
        <v>0</v>
      </c>
      <c r="M20" s="3">
        <v>4</v>
      </c>
      <c r="N20" s="3">
        <v>2</v>
      </c>
      <c r="O20" s="3">
        <f t="shared" si="0"/>
        <v>14</v>
      </c>
      <c r="P20" s="19" t="s">
        <v>17</v>
      </c>
      <c r="Q20" s="3" t="s">
        <v>139</v>
      </c>
      <c r="R20" s="3" t="s">
        <v>139</v>
      </c>
      <c r="S20" s="3" t="s">
        <v>138</v>
      </c>
      <c r="T20" s="3" t="s">
        <v>138</v>
      </c>
    </row>
    <row r="21" spans="1:20" x14ac:dyDescent="0.25">
      <c r="A21" s="23" t="s">
        <v>21</v>
      </c>
      <c r="B21" s="4">
        <v>28.6</v>
      </c>
      <c r="C21" s="3" t="s">
        <v>22</v>
      </c>
      <c r="D21" s="5" t="s">
        <v>13</v>
      </c>
      <c r="E21" s="6">
        <v>7.4099999999999999E-3</v>
      </c>
      <c r="F21" s="13">
        <v>4.8529999999999998</v>
      </c>
      <c r="G21" s="8">
        <v>0.23549999999999999</v>
      </c>
      <c r="H21" s="16" t="s">
        <v>23</v>
      </c>
      <c r="I21" s="3">
        <v>90</v>
      </c>
      <c r="J21" s="3">
        <v>0</v>
      </c>
      <c r="K21" s="3">
        <v>13</v>
      </c>
      <c r="L21" s="3">
        <v>0</v>
      </c>
      <c r="M21" s="3">
        <v>7</v>
      </c>
      <c r="N21" s="3">
        <v>4</v>
      </c>
      <c r="O21" s="3">
        <f t="shared" si="0"/>
        <v>24</v>
      </c>
      <c r="P21" s="19" t="s">
        <v>14</v>
      </c>
      <c r="Q21" s="3" t="s">
        <v>139</v>
      </c>
      <c r="R21" s="3" t="s">
        <v>138</v>
      </c>
      <c r="S21" s="3" t="s">
        <v>138</v>
      </c>
      <c r="T21" s="3" t="s">
        <v>138</v>
      </c>
    </row>
    <row r="22" spans="1:20" x14ac:dyDescent="0.25">
      <c r="A22" s="3" t="s">
        <v>86</v>
      </c>
      <c r="B22" s="3">
        <v>35</v>
      </c>
      <c r="C22" s="3" t="s">
        <v>39</v>
      </c>
      <c r="D22" s="5" t="s">
        <v>87</v>
      </c>
      <c r="E22" s="15">
        <v>0.57099999999999995</v>
      </c>
      <c r="F22" s="4">
        <v>-1.160092807424594</v>
      </c>
      <c r="G22" s="16">
        <v>112.3</v>
      </c>
      <c r="H22" s="3" t="s">
        <v>88</v>
      </c>
      <c r="I22" s="3">
        <v>96</v>
      </c>
      <c r="J22" s="3">
        <v>0</v>
      </c>
      <c r="K22" s="3">
        <v>0</v>
      </c>
      <c r="L22" s="3">
        <v>1</v>
      </c>
      <c r="M22" s="3">
        <v>11</v>
      </c>
      <c r="N22" s="3">
        <v>7</v>
      </c>
      <c r="O22" s="3">
        <f t="shared" si="0"/>
        <v>19</v>
      </c>
      <c r="P22" s="19" t="s">
        <v>16</v>
      </c>
      <c r="Q22" s="3" t="s">
        <v>139</v>
      </c>
      <c r="R22" s="3" t="s">
        <v>139</v>
      </c>
      <c r="S22" s="3" t="s">
        <v>138</v>
      </c>
      <c r="T22" s="3" t="s">
        <v>138</v>
      </c>
    </row>
    <row r="23" spans="1:20" x14ac:dyDescent="0.25">
      <c r="A23" s="23" t="s">
        <v>101</v>
      </c>
      <c r="B23" s="4">
        <v>58.8</v>
      </c>
      <c r="C23" s="3" t="s">
        <v>39</v>
      </c>
      <c r="D23" s="5" t="s">
        <v>102</v>
      </c>
      <c r="E23" s="6">
        <v>0.34599999999999997</v>
      </c>
      <c r="F23" s="7">
        <v>-1.3089005235602094</v>
      </c>
      <c r="G23" s="8">
        <v>60.95</v>
      </c>
      <c r="H23" s="3" t="s">
        <v>103</v>
      </c>
      <c r="I23" s="9">
        <v>56</v>
      </c>
      <c r="J23" s="3">
        <v>0</v>
      </c>
      <c r="K23" s="3">
        <v>0</v>
      </c>
      <c r="L23" s="10">
        <v>2</v>
      </c>
      <c r="M23" s="10">
        <v>1</v>
      </c>
      <c r="N23" s="10">
        <v>1</v>
      </c>
      <c r="O23" s="3">
        <f t="shared" si="0"/>
        <v>4</v>
      </c>
      <c r="P23" s="19" t="s">
        <v>30</v>
      </c>
      <c r="Q23" s="3" t="s">
        <v>139</v>
      </c>
      <c r="R23" s="3" t="s">
        <v>139</v>
      </c>
      <c r="S23" s="3" t="s">
        <v>138</v>
      </c>
      <c r="T23" s="3" t="s">
        <v>138</v>
      </c>
    </row>
    <row r="24" spans="1:20" x14ac:dyDescent="0.25">
      <c r="A24" s="3" t="s">
        <v>81</v>
      </c>
      <c r="B24" s="3">
        <v>127</v>
      </c>
      <c r="C24" s="3" t="s">
        <v>39</v>
      </c>
      <c r="D24" s="5" t="s">
        <v>82</v>
      </c>
      <c r="E24" s="15">
        <v>0.94</v>
      </c>
      <c r="F24" s="4">
        <v>-1.0183299389002036</v>
      </c>
      <c r="G24" s="16">
        <v>109.25</v>
      </c>
      <c r="H24" s="3" t="s">
        <v>83</v>
      </c>
      <c r="I24" s="3">
        <v>94</v>
      </c>
      <c r="J24" s="3">
        <v>0</v>
      </c>
      <c r="K24" s="3">
        <v>0</v>
      </c>
      <c r="L24" s="3">
        <v>6</v>
      </c>
      <c r="M24" s="3">
        <v>5</v>
      </c>
      <c r="N24" s="3">
        <v>7</v>
      </c>
      <c r="O24" s="3">
        <f t="shared" si="0"/>
        <v>18</v>
      </c>
      <c r="P24" s="19" t="s">
        <v>16</v>
      </c>
      <c r="Q24" s="3" t="s">
        <v>139</v>
      </c>
      <c r="R24" s="3" t="s">
        <v>139</v>
      </c>
      <c r="S24" s="3" t="s">
        <v>138</v>
      </c>
      <c r="T24" s="3" t="s">
        <v>138</v>
      </c>
    </row>
    <row r="25" spans="1:20" x14ac:dyDescent="0.25">
      <c r="A25" s="3" t="s">
        <v>78</v>
      </c>
      <c r="B25" s="4">
        <v>71.5</v>
      </c>
      <c r="C25" s="3" t="s">
        <v>39</v>
      </c>
      <c r="D25" s="5" t="s">
        <v>79</v>
      </c>
      <c r="E25" s="6">
        <v>0.61699999999999999</v>
      </c>
      <c r="F25" s="7">
        <v>-1.002004008016032</v>
      </c>
      <c r="G25" s="8">
        <v>80.795000000000002</v>
      </c>
      <c r="H25" s="3" t="s">
        <v>80</v>
      </c>
      <c r="I25" s="9">
        <v>99</v>
      </c>
      <c r="J25" s="3">
        <v>0</v>
      </c>
      <c r="K25" s="3">
        <v>0</v>
      </c>
      <c r="L25" s="10">
        <v>2</v>
      </c>
      <c r="M25" s="10">
        <v>12</v>
      </c>
      <c r="N25" s="10">
        <v>2</v>
      </c>
      <c r="O25" s="3">
        <f t="shared" si="0"/>
        <v>16</v>
      </c>
      <c r="P25" s="19" t="s">
        <v>55</v>
      </c>
      <c r="Q25" s="3" t="s">
        <v>139</v>
      </c>
      <c r="R25" s="3" t="s">
        <v>139</v>
      </c>
      <c r="S25" s="3" t="s">
        <v>138</v>
      </c>
      <c r="T25" s="3" t="s">
        <v>138</v>
      </c>
    </row>
    <row r="26" spans="1:20" x14ac:dyDescent="0.25">
      <c r="A26" s="3" t="s">
        <v>110</v>
      </c>
      <c r="B26" s="4">
        <v>13.4</v>
      </c>
      <c r="C26" s="3" t="s">
        <v>39</v>
      </c>
      <c r="D26" s="5" t="s">
        <v>111</v>
      </c>
      <c r="E26" s="6">
        <v>0.79900000000000004</v>
      </c>
      <c r="F26" s="7">
        <v>-2.1008403361344539</v>
      </c>
      <c r="G26" s="8">
        <v>37.314999999999998</v>
      </c>
      <c r="H26" s="3" t="s">
        <v>112</v>
      </c>
      <c r="I26" s="9">
        <v>99</v>
      </c>
      <c r="J26" s="3">
        <v>0</v>
      </c>
      <c r="K26" s="3">
        <v>0</v>
      </c>
      <c r="L26" s="10">
        <v>4</v>
      </c>
      <c r="M26" s="10">
        <v>1</v>
      </c>
      <c r="N26" s="10">
        <v>1</v>
      </c>
      <c r="O26" s="3">
        <f t="shared" si="0"/>
        <v>6</v>
      </c>
      <c r="P26" s="19" t="s">
        <v>16</v>
      </c>
      <c r="Q26" s="3" t="s">
        <v>139</v>
      </c>
      <c r="R26" s="3" t="s">
        <v>139</v>
      </c>
      <c r="S26" s="3" t="s">
        <v>138</v>
      </c>
      <c r="T26" s="3" t="s">
        <v>139</v>
      </c>
    </row>
    <row r="27" spans="1:20" x14ac:dyDescent="0.25">
      <c r="A27" s="3" t="s">
        <v>50</v>
      </c>
      <c r="B27" s="4">
        <v>95.6</v>
      </c>
      <c r="C27" s="3" t="s">
        <v>39</v>
      </c>
      <c r="D27" s="12" t="s">
        <v>51</v>
      </c>
      <c r="E27" s="6">
        <v>0.26400000000000001</v>
      </c>
      <c r="F27" s="7">
        <v>1.4259999999999999</v>
      </c>
      <c r="G27" s="8">
        <v>65.164999999999992</v>
      </c>
      <c r="H27" s="3" t="s">
        <v>52</v>
      </c>
      <c r="I27" s="9">
        <v>91</v>
      </c>
      <c r="J27" s="3">
        <v>0</v>
      </c>
      <c r="K27" s="3">
        <v>0</v>
      </c>
      <c r="L27" s="10">
        <v>1</v>
      </c>
      <c r="M27" s="10">
        <v>2</v>
      </c>
      <c r="N27" s="10">
        <v>3</v>
      </c>
      <c r="O27" s="3">
        <f t="shared" si="0"/>
        <v>6</v>
      </c>
      <c r="P27" s="19" t="s">
        <v>14</v>
      </c>
      <c r="Q27" s="3" t="s">
        <v>139</v>
      </c>
      <c r="R27" s="3" t="s">
        <v>138</v>
      </c>
      <c r="S27" s="3" t="s">
        <v>138</v>
      </c>
      <c r="T27" s="3" t="s">
        <v>138</v>
      </c>
    </row>
    <row r="28" spans="1:20" x14ac:dyDescent="0.25">
      <c r="A28" s="23" t="s">
        <v>115</v>
      </c>
      <c r="B28" s="3">
        <v>81</v>
      </c>
      <c r="C28" s="3" t="s">
        <v>39</v>
      </c>
      <c r="D28" s="5" t="s">
        <v>116</v>
      </c>
      <c r="E28" s="15">
        <v>9.5100000000000004E-2</v>
      </c>
      <c r="F28" s="4">
        <v>-2.3696682464454977</v>
      </c>
      <c r="G28" s="16">
        <v>27.774999999999999</v>
      </c>
      <c r="H28" s="3" t="s">
        <v>31</v>
      </c>
      <c r="I28" s="3" t="s">
        <v>32</v>
      </c>
      <c r="J28" s="3">
        <v>0</v>
      </c>
      <c r="K28" s="3">
        <v>0</v>
      </c>
      <c r="L28" s="3">
        <v>10</v>
      </c>
      <c r="M28" s="3">
        <v>1</v>
      </c>
      <c r="N28" s="3">
        <v>1</v>
      </c>
      <c r="O28" s="3">
        <f t="shared" si="0"/>
        <v>12</v>
      </c>
      <c r="P28" s="19" t="s">
        <v>16</v>
      </c>
      <c r="Q28" s="3" t="s">
        <v>139</v>
      </c>
      <c r="R28" s="3" t="s">
        <v>138</v>
      </c>
      <c r="S28" s="3" t="s">
        <v>138</v>
      </c>
      <c r="T28" s="3" t="s">
        <v>138</v>
      </c>
    </row>
    <row r="29" spans="1:20" x14ac:dyDescent="0.25">
      <c r="A29" s="3" t="s">
        <v>92</v>
      </c>
      <c r="B29" s="4">
        <v>64.400000000000006</v>
      </c>
      <c r="C29" s="3" t="s">
        <v>39</v>
      </c>
      <c r="D29" s="5" t="s">
        <v>93</v>
      </c>
      <c r="E29" s="6">
        <v>0.58099999999999996</v>
      </c>
      <c r="F29" s="7">
        <v>-1.2004801920768309</v>
      </c>
      <c r="G29" s="8">
        <v>42.2</v>
      </c>
      <c r="H29" s="3" t="s">
        <v>94</v>
      </c>
      <c r="I29" s="9">
        <v>98</v>
      </c>
      <c r="J29" s="3">
        <v>0</v>
      </c>
      <c r="K29" s="3">
        <v>0</v>
      </c>
      <c r="L29" s="10">
        <v>9</v>
      </c>
      <c r="M29" s="10">
        <v>19</v>
      </c>
      <c r="N29" s="10">
        <v>3</v>
      </c>
      <c r="O29" s="3">
        <f t="shared" si="0"/>
        <v>31</v>
      </c>
      <c r="P29" s="19" t="s">
        <v>37</v>
      </c>
      <c r="Q29" s="3" t="s">
        <v>139</v>
      </c>
      <c r="R29" s="3" t="s">
        <v>138</v>
      </c>
      <c r="S29" s="3" t="s">
        <v>138</v>
      </c>
      <c r="T29" s="3" t="s">
        <v>138</v>
      </c>
    </row>
    <row r="30" spans="1:20" x14ac:dyDescent="0.25">
      <c r="A30" s="3" t="s">
        <v>68</v>
      </c>
      <c r="B30" s="3">
        <v>95</v>
      </c>
      <c r="C30" s="3" t="s">
        <v>39</v>
      </c>
      <c r="D30" s="5" t="s">
        <v>69</v>
      </c>
      <c r="E30" s="15">
        <v>0.84099999999999997</v>
      </c>
      <c r="F30" s="4">
        <v>1.03</v>
      </c>
      <c r="G30" s="16">
        <v>31.395000000000003</v>
      </c>
      <c r="H30" s="3" t="s">
        <v>70</v>
      </c>
      <c r="I30" s="3">
        <v>95</v>
      </c>
      <c r="J30" s="3">
        <v>0</v>
      </c>
      <c r="K30" s="3">
        <v>0</v>
      </c>
      <c r="L30" s="3">
        <v>1</v>
      </c>
      <c r="M30" s="3">
        <v>8</v>
      </c>
      <c r="N30" s="3">
        <v>1</v>
      </c>
      <c r="O30" s="3">
        <f t="shared" si="0"/>
        <v>10</v>
      </c>
      <c r="P30" s="19" t="s">
        <v>37</v>
      </c>
      <c r="Q30" s="3" t="s">
        <v>139</v>
      </c>
      <c r="R30" s="3" t="s">
        <v>138</v>
      </c>
      <c r="S30" s="3" t="s">
        <v>138</v>
      </c>
      <c r="T30" s="3" t="s">
        <v>138</v>
      </c>
    </row>
    <row r="31" spans="1:20" x14ac:dyDescent="0.25">
      <c r="A31" s="3" t="s">
        <v>122</v>
      </c>
      <c r="B31" s="4">
        <v>45.1</v>
      </c>
      <c r="C31" s="3" t="s">
        <v>39</v>
      </c>
      <c r="D31" s="5" t="s">
        <v>123</v>
      </c>
      <c r="E31" s="6">
        <v>8.3599999999999994E-2</v>
      </c>
      <c r="F31" s="7">
        <v>-3.2051282051282053</v>
      </c>
      <c r="G31" s="8">
        <v>46.33</v>
      </c>
      <c r="H31" s="3" t="s">
        <v>124</v>
      </c>
      <c r="I31" s="9">
        <v>99</v>
      </c>
      <c r="J31" s="3">
        <v>0</v>
      </c>
      <c r="K31" s="3">
        <v>0</v>
      </c>
      <c r="L31" s="10">
        <v>15</v>
      </c>
      <c r="M31" s="10">
        <v>5</v>
      </c>
      <c r="N31" s="10">
        <v>3</v>
      </c>
      <c r="O31" s="3">
        <f t="shared" si="0"/>
        <v>23</v>
      </c>
      <c r="P31" s="19" t="s">
        <v>17</v>
      </c>
      <c r="Q31" s="3" t="s">
        <v>139</v>
      </c>
      <c r="R31" s="3" t="s">
        <v>139</v>
      </c>
      <c r="S31" s="3" t="s">
        <v>138</v>
      </c>
      <c r="T31" s="3" t="s">
        <v>139</v>
      </c>
    </row>
    <row r="32" spans="1:20" x14ac:dyDescent="0.25">
      <c r="A32" s="10" t="s">
        <v>71</v>
      </c>
      <c r="B32" s="4">
        <v>26.9</v>
      </c>
      <c r="C32" s="3" t="s">
        <v>39</v>
      </c>
      <c r="D32" s="5" t="s">
        <v>72</v>
      </c>
      <c r="E32" s="6">
        <v>0.72299999999999998</v>
      </c>
      <c r="F32" s="7">
        <v>1.02</v>
      </c>
      <c r="G32" s="8">
        <v>140.05000000000001</v>
      </c>
      <c r="H32" s="3" t="s">
        <v>73</v>
      </c>
      <c r="I32" s="9">
        <v>99</v>
      </c>
      <c r="J32" s="3">
        <v>0</v>
      </c>
      <c r="K32" s="3">
        <v>0</v>
      </c>
      <c r="L32" s="10">
        <v>2</v>
      </c>
      <c r="M32" s="10">
        <v>1</v>
      </c>
      <c r="N32" s="10">
        <v>1</v>
      </c>
      <c r="O32" s="3">
        <f t="shared" si="0"/>
        <v>4</v>
      </c>
      <c r="P32" s="19" t="s">
        <v>34</v>
      </c>
      <c r="Q32" s="3" t="s">
        <v>139</v>
      </c>
      <c r="R32" s="3" t="s">
        <v>139</v>
      </c>
      <c r="S32" s="3" t="s">
        <v>138</v>
      </c>
      <c r="T32" s="3" t="s">
        <v>138</v>
      </c>
    </row>
    <row r="33" spans="1:20" x14ac:dyDescent="0.25">
      <c r="A33" s="3" t="s">
        <v>127</v>
      </c>
      <c r="B33" s="4">
        <v>22.1</v>
      </c>
      <c r="C33" s="3" t="s">
        <v>39</v>
      </c>
      <c r="D33" s="5" t="s">
        <v>128</v>
      </c>
      <c r="E33" s="6">
        <v>3.0700000000000002E-2</v>
      </c>
      <c r="F33" s="7">
        <v>-9.433962264150944</v>
      </c>
      <c r="G33" s="8">
        <v>75.69</v>
      </c>
      <c r="H33" s="3" t="s">
        <v>129</v>
      </c>
      <c r="I33" s="9">
        <v>99</v>
      </c>
      <c r="J33" s="3">
        <v>0</v>
      </c>
      <c r="K33" s="3">
        <v>0</v>
      </c>
      <c r="L33" s="10">
        <v>1</v>
      </c>
      <c r="M33" s="10">
        <v>2</v>
      </c>
      <c r="N33" s="10">
        <v>2</v>
      </c>
      <c r="O33" s="3">
        <f t="shared" si="0"/>
        <v>5</v>
      </c>
      <c r="P33" s="19" t="s">
        <v>16</v>
      </c>
      <c r="Q33" s="3" t="s">
        <v>139</v>
      </c>
      <c r="R33" s="3" t="s">
        <v>138</v>
      </c>
      <c r="S33" s="3" t="s">
        <v>138</v>
      </c>
      <c r="T33" s="3" t="s">
        <v>138</v>
      </c>
    </row>
    <row r="34" spans="1:20" x14ac:dyDescent="0.25">
      <c r="A34" s="3" t="s">
        <v>47</v>
      </c>
      <c r="B34" s="4">
        <v>44.9</v>
      </c>
      <c r="C34" s="3" t="s">
        <v>39</v>
      </c>
      <c r="D34" s="5" t="s">
        <v>48</v>
      </c>
      <c r="E34" s="6">
        <v>6.4799999999999996E-2</v>
      </c>
      <c r="F34" s="7">
        <v>1.4850000000000001</v>
      </c>
      <c r="G34" s="8">
        <v>85.32</v>
      </c>
      <c r="H34" s="3" t="s">
        <v>49</v>
      </c>
      <c r="I34" s="9">
        <v>99</v>
      </c>
      <c r="J34" s="3">
        <v>0</v>
      </c>
      <c r="K34" s="3">
        <v>0</v>
      </c>
      <c r="L34" s="10">
        <v>2</v>
      </c>
      <c r="M34" s="10">
        <v>2</v>
      </c>
      <c r="N34" s="10">
        <v>2</v>
      </c>
      <c r="O34" s="3">
        <f t="shared" si="0"/>
        <v>6</v>
      </c>
      <c r="P34" s="19" t="s">
        <v>18</v>
      </c>
      <c r="Q34" s="3" t="s">
        <v>139</v>
      </c>
      <c r="R34" s="3" t="s">
        <v>139</v>
      </c>
      <c r="S34" s="3" t="s">
        <v>138</v>
      </c>
      <c r="T34" s="3" t="s">
        <v>138</v>
      </c>
    </row>
    <row r="35" spans="1:20" x14ac:dyDescent="0.25">
      <c r="A35" s="10" t="s">
        <v>38</v>
      </c>
      <c r="B35" s="7">
        <v>93.4</v>
      </c>
      <c r="C35" s="3" t="s">
        <v>39</v>
      </c>
      <c r="D35" s="5" t="s">
        <v>40</v>
      </c>
      <c r="E35" s="6">
        <v>1.37E-2</v>
      </c>
      <c r="F35" s="7">
        <v>1.7230000000000001</v>
      </c>
      <c r="G35" s="8">
        <v>159.4</v>
      </c>
      <c r="H35" s="3" t="s">
        <v>41</v>
      </c>
      <c r="I35" s="9">
        <v>99</v>
      </c>
      <c r="J35" s="3">
        <v>0</v>
      </c>
      <c r="K35" s="3">
        <v>0</v>
      </c>
      <c r="L35" s="10">
        <v>5</v>
      </c>
      <c r="M35" s="10">
        <v>11</v>
      </c>
      <c r="N35" s="10">
        <v>2</v>
      </c>
      <c r="O35" s="3">
        <f t="shared" si="0"/>
        <v>18</v>
      </c>
      <c r="P35" s="19" t="s">
        <v>30</v>
      </c>
      <c r="Q35" s="3" t="s">
        <v>139</v>
      </c>
      <c r="R35" s="3" t="s">
        <v>139</v>
      </c>
      <c r="S35" s="3" t="s">
        <v>138</v>
      </c>
      <c r="T35" s="3" t="s">
        <v>138</v>
      </c>
    </row>
    <row r="36" spans="1:20" x14ac:dyDescent="0.25">
      <c r="A36" s="3" t="s">
        <v>113</v>
      </c>
      <c r="B36" s="17">
        <v>73.5</v>
      </c>
      <c r="C36" s="3" t="s">
        <v>39</v>
      </c>
      <c r="D36" s="5" t="s">
        <v>79</v>
      </c>
      <c r="E36" s="6">
        <v>4.8899999999999999E-2</v>
      </c>
      <c r="F36" s="13">
        <v>-2.2883295194508011</v>
      </c>
      <c r="G36" s="18">
        <v>66.134999999999991</v>
      </c>
      <c r="H36" s="3" t="s">
        <v>114</v>
      </c>
      <c r="I36" s="9">
        <v>98</v>
      </c>
      <c r="J36" s="3">
        <v>0</v>
      </c>
      <c r="K36" s="3">
        <v>0</v>
      </c>
      <c r="L36" s="10">
        <v>6</v>
      </c>
      <c r="M36" s="10">
        <v>4</v>
      </c>
      <c r="N36" s="10">
        <v>1</v>
      </c>
      <c r="O36" s="3">
        <f t="shared" si="0"/>
        <v>11</v>
      </c>
      <c r="P36" s="19" t="s">
        <v>55</v>
      </c>
      <c r="Q36" s="3" t="s">
        <v>139</v>
      </c>
      <c r="R36" s="3" t="s">
        <v>139</v>
      </c>
      <c r="S36" s="3" t="s">
        <v>138</v>
      </c>
      <c r="T36" s="3" t="s">
        <v>139</v>
      </c>
    </row>
    <row r="37" spans="1:20" x14ac:dyDescent="0.25">
      <c r="A37" s="20" t="s">
        <v>145</v>
      </c>
      <c r="B37" s="25"/>
      <c r="C37" s="25"/>
      <c r="D37" s="25"/>
      <c r="E37" s="25"/>
      <c r="F37" s="25"/>
      <c r="G37" s="25"/>
    </row>
    <row r="38" spans="1:20" x14ac:dyDescent="0.25">
      <c r="A38" s="20" t="s">
        <v>141</v>
      </c>
      <c r="B38" s="25"/>
      <c r="C38" s="25"/>
      <c r="D38" s="25"/>
      <c r="E38" s="25"/>
      <c r="F38" s="25"/>
      <c r="G38" s="25"/>
    </row>
    <row r="39" spans="1:20" x14ac:dyDescent="0.25">
      <c r="A39" s="20" t="s">
        <v>142</v>
      </c>
      <c r="B39" s="25"/>
      <c r="C39" s="25"/>
      <c r="D39" s="25"/>
      <c r="E39" s="25"/>
      <c r="F39" s="25"/>
      <c r="G39" s="25"/>
    </row>
    <row r="40" spans="1:20" x14ac:dyDescent="0.25">
      <c r="A40" s="20" t="s">
        <v>146</v>
      </c>
      <c r="B40" s="25"/>
      <c r="C40" s="25"/>
      <c r="D40" s="25"/>
      <c r="E40" s="25"/>
      <c r="F40" s="25"/>
      <c r="G40" s="25"/>
    </row>
  </sheetData>
  <mergeCells count="12">
    <mergeCell ref="T1:T2"/>
    <mergeCell ref="A1:A2"/>
    <mergeCell ref="B1:B2"/>
    <mergeCell ref="C1:C2"/>
    <mergeCell ref="D1:D2"/>
    <mergeCell ref="E1:G1"/>
    <mergeCell ref="H1:I1"/>
    <mergeCell ref="J1:O1"/>
    <mergeCell ref="P1:P2"/>
    <mergeCell ref="Q1:Q2"/>
    <mergeCell ref="R1:R2"/>
    <mergeCell ref="S1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>University of Virginia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ika3t</dc:creator>
  <cp:lastModifiedBy>My Dell</cp:lastModifiedBy>
  <cp:lastPrinted>2011-11-13T16:18:53Z</cp:lastPrinted>
  <dcterms:created xsi:type="dcterms:W3CDTF">2011-08-02T21:23:53Z</dcterms:created>
  <dcterms:modified xsi:type="dcterms:W3CDTF">2012-04-06T03:39:38Z</dcterms:modified>
</cp:coreProperties>
</file>