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18675" windowHeight="7935"/>
  </bookViews>
  <sheets>
    <sheet name="S2 Table NSAIDs" sheetId="1" r:id="rId1"/>
  </sheets>
  <calcPr calcId="125725"/>
</workbook>
</file>

<file path=xl/calcChain.xml><?xml version="1.0" encoding="utf-8"?>
<calcChain xmlns="http://schemas.openxmlformats.org/spreadsheetml/2006/main">
  <c r="C144" i="1"/>
  <c r="D144"/>
  <c r="B144"/>
  <c r="E142"/>
  <c r="E144" s="1"/>
  <c r="E130"/>
  <c r="C130"/>
  <c r="E129"/>
  <c r="C129"/>
  <c r="E128"/>
  <c r="C128"/>
  <c r="E127"/>
  <c r="C127"/>
  <c r="E126"/>
  <c r="C126"/>
  <c r="E125"/>
  <c r="C125"/>
  <c r="E124"/>
  <c r="C124"/>
  <c r="E123"/>
  <c r="C123"/>
  <c r="E122"/>
  <c r="C122"/>
  <c r="E121"/>
  <c r="C121"/>
  <c r="E120"/>
  <c r="C120"/>
  <c r="E119"/>
  <c r="C119"/>
  <c r="E118"/>
  <c r="C118"/>
  <c r="E117"/>
  <c r="C117"/>
  <c r="E116"/>
  <c r="C116"/>
  <c r="E115"/>
  <c r="C115"/>
  <c r="E114"/>
  <c r="C114"/>
  <c r="E113"/>
  <c r="C113"/>
  <c r="E112"/>
  <c r="C112"/>
  <c r="E111"/>
  <c r="C111"/>
  <c r="E110"/>
  <c r="C110"/>
  <c r="E109"/>
  <c r="C109"/>
  <c r="E108"/>
  <c r="C108"/>
  <c r="E107"/>
  <c r="C107"/>
  <c r="E106"/>
  <c r="C106"/>
  <c r="E105"/>
  <c r="C105"/>
  <c r="E104"/>
  <c r="C104"/>
  <c r="E103"/>
  <c r="C103"/>
  <c r="E102"/>
  <c r="C102"/>
  <c r="E101"/>
  <c r="C101"/>
  <c r="E100"/>
  <c r="C100"/>
  <c r="E99"/>
  <c r="C99"/>
  <c r="E98"/>
  <c r="C98"/>
  <c r="E97"/>
  <c r="C97"/>
  <c r="E96"/>
  <c r="C96"/>
  <c r="E95"/>
  <c r="C95"/>
  <c r="E94"/>
  <c r="C94"/>
  <c r="E93"/>
  <c r="C93"/>
  <c r="E92"/>
  <c r="C92"/>
  <c r="E91"/>
  <c r="C91"/>
  <c r="E90"/>
  <c r="C90"/>
  <c r="E89"/>
  <c r="C89"/>
  <c r="E88"/>
  <c r="C88"/>
  <c r="E87"/>
  <c r="C87"/>
  <c r="E86"/>
  <c r="C86"/>
  <c r="E85"/>
  <c r="C85"/>
  <c r="E84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D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E2"/>
  <c r="C2"/>
  <c r="E21" l="1"/>
  <c r="C21"/>
</calcChain>
</file>

<file path=xl/sharedStrings.xml><?xml version="1.0" encoding="utf-8"?>
<sst xmlns="http://schemas.openxmlformats.org/spreadsheetml/2006/main" count="341" uniqueCount="189">
  <si>
    <t>Formulations marketed Pre-1st May2002</t>
  </si>
  <si>
    <t>Products</t>
  </si>
  <si>
    <t>% Total FDC volume</t>
  </si>
  <si>
    <t>% Total FDC value</t>
  </si>
  <si>
    <t>CDSCO Approval date</t>
  </si>
  <si>
    <t>Market launch date Pharmatrac</t>
  </si>
  <si>
    <t>CDSCO Approval</t>
  </si>
  <si>
    <t xml:space="preserve">Volumes and values for sales in 2011-12 of NSAID FDC formulations marketed Pre- and Post-1May2002 </t>
  </si>
  <si>
    <t>IBUPROFEN + PARACETAMOL | M1A31</t>
  </si>
  <si>
    <t>y</t>
  </si>
  <si>
    <t>Pre 1May02 Volume</t>
  </si>
  <si>
    <t>Sales volume 2011-12</t>
  </si>
  <si>
    <t>% Pre-May 2002 Volume</t>
  </si>
  <si>
    <t>Post 1May02 Volume</t>
  </si>
  <si>
    <t>% Post-May 2002 Volume</t>
  </si>
  <si>
    <t>Total Units Pre 1May02</t>
  </si>
  <si>
    <t>Pre_Post 1May02 Units approved</t>
  </si>
  <si>
    <t>ACECLOFENAC + PARACETAMOL | M1A3</t>
  </si>
  <si>
    <t>Approved: Units total</t>
  </si>
  <si>
    <t>Total Post May02</t>
  </si>
  <si>
    <t>Pre_Post 1May02 Units not approved</t>
  </si>
  <si>
    <t>DICLOFENAC + SERRATIOPEPTIDASE | M1A15</t>
  </si>
  <si>
    <t>Not approved total</t>
  </si>
  <si>
    <t>Other</t>
  </si>
  <si>
    <t>DICLOFENAC + PARACETAMOL | M1A14</t>
  </si>
  <si>
    <t>Total Units Pre 1May02 Volume</t>
  </si>
  <si>
    <t>Total Units Post 1May02 Volume</t>
  </si>
  <si>
    <t>Total NSAID FDC Units 2011-12</t>
  </si>
  <si>
    <t>Total Units 2011-12</t>
  </si>
  <si>
    <t>NIMESULIDE + PARACETAMOL | M1A54</t>
  </si>
  <si>
    <t>4y  &gt;4yrs</t>
  </si>
  <si>
    <t>DICLOFENAC + PARACETAMOL + CHLORZOXAZONE | M1A25</t>
  </si>
  <si>
    <t xml:space="preserve"> </t>
  </si>
  <si>
    <t>not listed</t>
  </si>
  <si>
    <t>Pre 1May02 Value</t>
  </si>
  <si>
    <t>Sales value 2011-12</t>
  </si>
  <si>
    <t>% Pre-May 2002 Value</t>
  </si>
  <si>
    <t>Post 1May02 Value</t>
  </si>
  <si>
    <t>% Post-May 2002 Value</t>
  </si>
  <si>
    <t>Value Pre May02</t>
  </si>
  <si>
    <t>DICLOFENAC + TIZANIDINE | M1A19</t>
  </si>
  <si>
    <t>Approved: Value total</t>
  </si>
  <si>
    <t>Approved</t>
  </si>
  <si>
    <t>Value Post May02</t>
  </si>
  <si>
    <t>IBUPROFEN + PARACETAMOL + CHLORZOXAZONE | M1A112</t>
  </si>
  <si>
    <t>Not approved</t>
  </si>
  <si>
    <t>MEFENAMIC ACID + DICYCLOMINE | A3D8</t>
  </si>
  <si>
    <t>Pre May02 Total Value</t>
  </si>
  <si>
    <t>Post May02 Total Value</t>
  </si>
  <si>
    <t>Total NSAID FDC Value 2011-12</t>
  </si>
  <si>
    <t>MEFENAMIC ACID + DROTAVERINE | A3E6</t>
  </si>
  <si>
    <t>Volume in Units of 10 tablets/capsules</t>
  </si>
  <si>
    <t>MEFENAMIC ACID + PARACETAMOL | M1A47</t>
  </si>
  <si>
    <t>Value in Rupees</t>
  </si>
  <si>
    <t>MELOXICAM + PARACETAMOL | M1A50</t>
  </si>
  <si>
    <t>NIMESULIDE + CAMYLOFIN | M1A127</t>
  </si>
  <si>
    <t>NIMESULIDE + CHLORZOXAZONE | M1A59</t>
  </si>
  <si>
    <t>NIMESULIDE + DICYCLOMINE | A3D9</t>
  </si>
  <si>
    <t>NIMESULIDE + METHOCARBAMOL | M1A60</t>
  </si>
  <si>
    <t>NIMESULIDE + PARACETAMOL + CHLORZOXAZONE | M1A104</t>
  </si>
  <si>
    <t>NIMESULIDE + SERRATIOPEPTIDASE | M1A57</t>
  </si>
  <si>
    <t>NIMESULIDE + TIZANIDINE | M1A58</t>
  </si>
  <si>
    <t>Totals: Pre-1 May 2002 Products</t>
  </si>
  <si>
    <t>Total FDC Volume millions tablets/capsules</t>
  </si>
  <si>
    <t>7328.83m</t>
  </si>
  <si>
    <t>18223.9m</t>
  </si>
  <si>
    <t>Formulations marketed Post-1st May2002</t>
  </si>
  <si>
    <t>MEFENAMIC ACID + TIZANIDINE | M1A48</t>
  </si>
  <si>
    <t>DEXKETOPROFEN + PARACETAMOL + DICYCLOMINE | M1A158</t>
  </si>
  <si>
    <t xml:space="preserve"> y</t>
  </si>
  <si>
    <t>IBUPROFEN + PARACETAMOL + CODEINE | M1A128</t>
  </si>
  <si>
    <t>VALDECOXIB + PARACETAMOL | M1A73</t>
  </si>
  <si>
    <t>MEFENAMIC ACID + TRANEXAMIC ACID  | B2A6</t>
  </si>
  <si>
    <t>DICLOFENAC + MISOPROSTOL | M1A106</t>
  </si>
  <si>
    <t>DEXKETOPROFEN + PARACETAMOL | M1A86</t>
  </si>
  <si>
    <t>DICLOFENAC + DICYCLOMINE | A3D1</t>
  </si>
  <si>
    <t>DICLOFENAC + RABEPRAZOLE | M1A18</t>
  </si>
  <si>
    <t>ACECLOFENAC + DIACEREIN | M1A100</t>
  </si>
  <si>
    <t>ACECLOFENAC + DROTAVERINE| A3E8</t>
  </si>
  <si>
    <t>ETORICOXIB + PARACETAMOL | M1A96</t>
  </si>
  <si>
    <t>DICLOFENAC + THIOCOLCHICOSIDE | M1A92</t>
  </si>
  <si>
    <t>KETOPROFEN + THIOCOLCHICOSIDE | M1A94</t>
  </si>
  <si>
    <t>NAPROXEN + SUMATRIPTAN | N2C11</t>
  </si>
  <si>
    <t>LORNOXICAM + PARACETAMOL | M1A84</t>
  </si>
  <si>
    <t>ACECLOFENAC + TIZANIDINE | M1A5</t>
  </si>
  <si>
    <t>ACECLOFENAC + RABEPRAZOLE | M1A125</t>
  </si>
  <si>
    <t>ACECLOFENAC + THIOCOLCHICOSIDE | M1A91</t>
  </si>
  <si>
    <t>ETODOLAC + PARACETAMOL | M1A90</t>
  </si>
  <si>
    <t>y20oct09</t>
  </si>
  <si>
    <t>PIROXICAM + PARACETAMOL| M1A157</t>
  </si>
  <si>
    <t>DICLOFENAC + CHLORZOXAZONE | M1A20</t>
  </si>
  <si>
    <t>LORNOXICAM + THIOCOLCHICOSIDE | M1A85</t>
  </si>
  <si>
    <t>IBUPROFEN + CHLORZOXAZONE | M1A33</t>
  </si>
  <si>
    <t>ETODOLAC + THIOCOLCHICOSIDE | M1A108</t>
  </si>
  <si>
    <t>ETODOLAC + TOLPERISONE | M1A156</t>
  </si>
  <si>
    <t>DEXKETOPROFEN + DICYCLOMINE | M1A154</t>
  </si>
  <si>
    <t>DEXKETOPROFEN + SERRATIOPEPTIDASE | M1A152</t>
  </si>
  <si>
    <t>DEXIBUPROFEN + PARACETAMOL | M1A129</t>
  </si>
  <si>
    <t>ACECLOFENAC + PARACETAMOL + CHLORZOXAZONE | M1A9</t>
  </si>
  <si>
    <t>ACECLOFENAC + PARACETAMOL + SERRATIOPEPTIDASE | M1A7</t>
  </si>
  <si>
    <t>ACECLOFENAC + PARACETAMOL + TRYPSIN-CHYMOTRYPSIN | M1A155</t>
  </si>
  <si>
    <t>ACECLOFENAC + THIOCOLCHICOSIDE + PARACETAMOL | M1A93</t>
  </si>
  <si>
    <t>DICLOFENAC + PARACETAMOL + CHLORPHENIRAMINE | M1A23</t>
  </si>
  <si>
    <t>DICLOFENAC + PARACETAMOL + CHYMOTRYPSIN + TRYPSIN | M1A114</t>
  </si>
  <si>
    <t>DICLOFENAC + PARACETAMOL + DEXTROPROPOXYPHENE | M1A24</t>
  </si>
  <si>
    <t>DICLOFENAC + PARACETAMOL + FAMOTIDINE | M1A143</t>
  </si>
  <si>
    <t>DICLOFENAC + PARACETAMOL + METHOCARBAMOL | M1A27</t>
  </si>
  <si>
    <t>DICLOFENAC + PARACETAMOL + RABEPRAZOLE | M1A136</t>
  </si>
  <si>
    <t>DICLOFENAC + PARACETAMOL + SERRATIOPEPTIDASE | M1A22</t>
  </si>
  <si>
    <t>ACECLOFENAC + BETACYCLODEXTRINE | M1A2</t>
  </si>
  <si>
    <t>ACECLOFENAC + CHLORZOXAZONE | M1A6</t>
  </si>
  <si>
    <t>ACECLOFENAC + MISOPROSTOL | M1A151</t>
  </si>
  <si>
    <t>ACECLOFENAC + PARACETAMOL + RABEPRAZOLE | M1A107</t>
  </si>
  <si>
    <t>ACECLOFENAC + PARACETAMOL + SERRATIOPEPTIDASE + TIZANIDINE | M1A103</t>
  </si>
  <si>
    <t>ACECLOFENAC + PARACETAMOL + TIZANIDINE | M1A8</t>
  </si>
  <si>
    <t>ACECLOFENAC + PARACETAMOL + TRAMADOL | M1A118</t>
  </si>
  <si>
    <t>ACECLOFENAC + SERRATIOPEPTIDASE | M1A4</t>
  </si>
  <si>
    <t>ACECLOFENAC + TRAMADOL | M1A123</t>
  </si>
  <si>
    <t>ACECLOFENAC + TRYPSIN-CHYMOTRYPSIN | M1A105</t>
  </si>
  <si>
    <t>ASPIRIN + CAFFIENE | M1A113</t>
  </si>
  <si>
    <t>ASPIRIN + PARACETAMOL + CAFFEINE | M1A97</t>
  </si>
  <si>
    <t>DICLOFENAC + CAMYLOFIN | A3A20</t>
  </si>
  <si>
    <t>DICLOFENAC + CHLORZOXAZONE + TRAMADOL | M1A139</t>
  </si>
  <si>
    <t>DICLOFENAC + DICYCLOMINE + PARACETAMOL | A3D2</t>
  </si>
  <si>
    <t>DICLOFENAC + DROTAVERINE  | A3E14</t>
  </si>
  <si>
    <t>DICLOFENAC + FAMOTIDINE | M1A17</t>
  </si>
  <si>
    <t>DICLOFENAC + NIMESULIDE | M1A13</t>
  </si>
  <si>
    <t>DICLOFENAC + OMEPRAZOLE | M1A120</t>
  </si>
  <si>
    <t>DICLOFENAC + PANTOPRAZOLE | M1A121</t>
  </si>
  <si>
    <t>DICLOFENAC + PARACETAMOL + TIZANIDINE | M1A26</t>
  </si>
  <si>
    <t>DICLOFENAC + PARACETAMOL + TRAMADOL | M1A132</t>
  </si>
  <si>
    <t>DICLOFENAC + SERRATIOPEPTIDASE + TIZANIDINE | M1A16</t>
  </si>
  <si>
    <t>DICLOFENAC + TRIPSIN-CHYMOTRIPSIN | M1A21</t>
  </si>
  <si>
    <t>DICLOFENAC + PARACETAMOL + OMEPRAZOLE | M1A144</t>
  </si>
  <si>
    <t>ETORICOXIB + THIOCOLCHICOSIDE | M1A109</t>
  </si>
  <si>
    <t>IBUPROFEN + CARISOPRODOL | M1A34</t>
  </si>
  <si>
    <t>IBUPROFEN + DEXTROPROPOXYPHENE | M1A41</t>
  </si>
  <si>
    <t>IBUPROFEN + METHOCARBAMOL | M1A35</t>
  </si>
  <si>
    <t>IBUPROFEN + PARACETAMOL + CAFFEINE | M1A38</t>
  </si>
  <si>
    <t>IBUPROFEN + PARACETAMOL + CHLORMEZANONE | M1A131</t>
  </si>
  <si>
    <t>IBUPROFEN + PARACETAMOL + DEXTROPROPOXYPHENE | M1A39</t>
  </si>
  <si>
    <t>IBUPROFEN + PARACETAMOL + FAMOTIDINE | M1A135</t>
  </si>
  <si>
    <t>IBUPROFEN + PARACETAMOL + MAGNESIUM TRISILICATE | M1A37</t>
  </si>
  <si>
    <t>IBUPROFEN + PARACETAMOL + METHOCARBAMOL | M1A40</t>
  </si>
  <si>
    <t>IBUPROFEN + PARACETAMOL + SERRATIOPEPTIDASE | M1A36</t>
  </si>
  <si>
    <t>IBUPROFEN + PSEUDOEPHIDRINE | M1A116</t>
  </si>
  <si>
    <t>IBUPROFEN + TIZANIDINE | M1A32</t>
  </si>
  <si>
    <t>INDOMETHACIN + PARACETAMOL | M1A43</t>
  </si>
  <si>
    <t>LORNOXICAM + PARACETAMOL + CHLORZOXAZONE | M1A149</t>
  </si>
  <si>
    <t>LORNOXICAM + PARACETAMOL + SERRATIOPEPETIDASE | M1A117</t>
  </si>
  <si>
    <t>LORNOXICAM + PARACETAMOL + TRYPSIN + CHYMOTRYPSIN | M1A160</t>
  </si>
  <si>
    <t>LORNOXICAM + TRAMADOL + PARACETAMOL | M1A153</t>
  </si>
  <si>
    <t>MEFENAMIC ACID + CAMYLOFIN| A3A28</t>
  </si>
  <si>
    <t>MEFENAMIC ACID + DICYCLOMINE + PARACETAMOL | A3D7</t>
  </si>
  <si>
    <t>MEFENAMIC ACID + FAMOTIDINE + DICYCLOMINE | M1A126</t>
  </si>
  <si>
    <t>MEFENAMIC ACID + FEOTAVERINE | A3E15</t>
  </si>
  <si>
    <t>MEFENAMIC ACID + IBUPROFEN | M1A141</t>
  </si>
  <si>
    <t>NABUMETONE + PARACETAMOL | M1A134</t>
  </si>
  <si>
    <t>NAPROXEN + DOMPERIDONE | N2C10</t>
  </si>
  <si>
    <t>NAPROXEN + PARACETAMOL | M1A147</t>
  </si>
  <si>
    <t>NIMESULIDE - CETIRIZINE - PARACETAMOL - CAFFIENE | R6A38</t>
  </si>
  <si>
    <t>NIMESULIDE + ANALGIN | M1A140</t>
  </si>
  <si>
    <t>NIMESULIDE + CAFFEINE + DEXCHLORPHENIRAMINE | R5D76</t>
  </si>
  <si>
    <t>NIMESULIDE + DROTAVERINE | A3E9</t>
  </si>
  <si>
    <t>NIMESULIDE + PARACETAMOL + DEXTROPROPOXYPHENE | M1A55</t>
  </si>
  <si>
    <t>NIMESULIDE + PARACETAMOL + SERRATIOPEPTIDASE | M1A119</t>
  </si>
  <si>
    <t>NIMESULIDE + PARACETAMOL + TIZANIDINE | M1A56</t>
  </si>
  <si>
    <t>OXYPHENBUTAZONE + PARACETAMOL  | M1A133</t>
  </si>
  <si>
    <t>PHENYLBUTAZONE + PARACETAMOL | M1A64</t>
  </si>
  <si>
    <t>ROFECOXIB + PARACETAMOL | M1A111</t>
  </si>
  <si>
    <t>ROFECOXIB + TIZANIDINE | M1A67</t>
  </si>
  <si>
    <t>VALDECOXIB + SERRATIOPEPTIDASE | M1A75</t>
  </si>
  <si>
    <t>VALDECOXIB + TIZANIDINE | M1A74</t>
  </si>
  <si>
    <t>VALDECOXIB + TRYPSIN-CHYMOTRYPSIN | M1A76</t>
  </si>
  <si>
    <t>Other' NSAID FDC products</t>
  </si>
  <si>
    <t>Total</t>
  </si>
  <si>
    <t>CDSCO-approved</t>
  </si>
  <si>
    <t xml:space="preserve">Unapproved </t>
  </si>
  <si>
    <t>CDSCO ever-approved formulations</t>
  </si>
  <si>
    <t>FDC Volume in Units Nov11-Oct12</t>
  </si>
  <si>
    <t>FDC  Value Nov11-Oct12</t>
  </si>
  <si>
    <t>Marketed Before 1st May 2002</t>
  </si>
  <si>
    <t>Marketed after 1st May 2002</t>
  </si>
  <si>
    <t>Total, 2011-12 Units</t>
  </si>
  <si>
    <t>Value INR</t>
  </si>
  <si>
    <t>FDC Volume (Units) Nov11-Oct12</t>
  </si>
  <si>
    <t>FDC  Value (INR) Nov11-Oct12</t>
  </si>
  <si>
    <t>Volume in Units of 10 tablets/capsules; Value in Rupees (INR)</t>
  </si>
  <si>
    <t>TOTAL: Pre- Post-1st May 2002, Other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</si>
</sst>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6" borderId="1" xfId="0" applyFont="1" applyFill="1" applyBorder="1"/>
    <xf numFmtId="17" fontId="6" fillId="6" borderId="1" xfId="0" applyNumberFormat="1" applyFont="1" applyFill="1" applyBorder="1" applyAlignment="1">
      <alignment horizontal="center"/>
    </xf>
    <xf numFmtId="0" fontId="6" fillId="6" borderId="1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10" fontId="6" fillId="7" borderId="1" xfId="1" applyNumberFormat="1" applyFont="1" applyFill="1" applyBorder="1" applyAlignment="1">
      <alignment horizontal="center"/>
    </xf>
    <xf numFmtId="17" fontId="4" fillId="6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/>
    </xf>
    <xf numFmtId="15" fontId="4" fillId="6" borderId="1" xfId="0" applyNumberFormat="1" applyFont="1" applyFill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7" borderId="1" xfId="1" applyNumberFormat="1" applyFont="1" applyFill="1" applyBorder="1" applyAlignment="1">
      <alignment horizontal="center"/>
    </xf>
    <xf numFmtId="10" fontId="3" fillId="0" borderId="0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6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" fontId="5" fillId="6" borderId="1" xfId="0" applyNumberFormat="1" applyFont="1" applyFill="1" applyBorder="1" applyAlignment="1">
      <alignment horizontal="center"/>
    </xf>
    <xf numFmtId="10" fontId="7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10" fontId="6" fillId="8" borderId="1" xfId="1" applyNumberFormat="1" applyFont="1" applyFill="1" applyBorder="1" applyAlignment="1">
      <alignment horizontal="center"/>
    </xf>
    <xf numFmtId="16" fontId="4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6" borderId="1" xfId="0" applyFill="1" applyBorder="1"/>
    <xf numFmtId="0" fontId="6" fillId="0" borderId="1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6" fillId="6" borderId="1" xfId="1" applyNumberFormat="1" applyFont="1" applyFill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/>
    </xf>
    <xf numFmtId="0" fontId="6" fillId="6" borderId="1" xfId="0" applyFont="1" applyFill="1" applyBorder="1" applyAlignment="1"/>
    <xf numFmtId="0" fontId="3" fillId="6" borderId="1" xfId="0" applyFont="1" applyFill="1" applyBorder="1" applyAlignment="1"/>
    <xf numFmtId="0" fontId="3" fillId="0" borderId="1" xfId="0" applyFont="1" applyBorder="1" applyAlignment="1"/>
    <xf numFmtId="0" fontId="0" fillId="0" borderId="0" xfId="0" applyAlignment="1"/>
    <xf numFmtId="0" fontId="6" fillId="6" borderId="0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1" xfId="0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6" fillId="6" borderId="0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3"/>
  <sheetViews>
    <sheetView tabSelected="1" topLeftCell="A50" zoomScaleNormal="100" workbookViewId="0">
      <selection activeCell="K58" sqref="K58"/>
    </sheetView>
  </sheetViews>
  <sheetFormatPr defaultRowHeight="15"/>
  <cols>
    <col min="1" max="1" width="42" style="67" customWidth="1"/>
    <col min="2" max="2" width="12.7109375" customWidth="1"/>
    <col min="3" max="3" width="9.85546875" customWidth="1"/>
    <col min="4" max="4" width="12.28515625" customWidth="1"/>
    <col min="5" max="5" width="9.42578125" style="62" customWidth="1"/>
    <col min="6" max="6" width="8.140625" style="62" customWidth="1"/>
    <col min="7" max="7" width="8.85546875" style="62" customWidth="1"/>
    <col min="8" max="8" width="10.140625" customWidth="1"/>
    <col min="9" max="9" width="9.28515625" bestFit="1" customWidth="1"/>
  </cols>
  <sheetData>
    <row r="1" spans="1:9" ht="33.75">
      <c r="A1" s="63" t="s">
        <v>0</v>
      </c>
      <c r="B1" s="3" t="s">
        <v>179</v>
      </c>
      <c r="C1" s="3" t="s">
        <v>2</v>
      </c>
      <c r="D1" s="4" t="s">
        <v>180</v>
      </c>
      <c r="E1" s="5" t="s">
        <v>3</v>
      </c>
      <c r="F1" s="2" t="s">
        <v>1</v>
      </c>
      <c r="G1" s="6" t="s">
        <v>5</v>
      </c>
      <c r="H1" s="6" t="s">
        <v>4</v>
      </c>
      <c r="I1" s="6" t="s">
        <v>6</v>
      </c>
    </row>
    <row r="2" spans="1:9">
      <c r="A2" s="64" t="s">
        <v>8</v>
      </c>
      <c r="B2" s="11">
        <v>240046587</v>
      </c>
      <c r="C2" s="12">
        <f>B2/B22</f>
        <v>0.32753742491324617</v>
      </c>
      <c r="D2" s="11">
        <v>2417180172.1299996</v>
      </c>
      <c r="E2" s="13">
        <f>D2/D22</f>
        <v>0.13263792823657375</v>
      </c>
      <c r="F2" s="10">
        <v>158</v>
      </c>
      <c r="G2" s="15">
        <v>31564</v>
      </c>
      <c r="H2" s="14">
        <v>30956</v>
      </c>
      <c r="I2" s="16" t="s">
        <v>9</v>
      </c>
    </row>
    <row r="3" spans="1:9">
      <c r="A3" s="64" t="s">
        <v>17</v>
      </c>
      <c r="B3" s="11">
        <v>71499837</v>
      </c>
      <c r="C3" s="12">
        <f>B3/B22</f>
        <v>9.7559697829391931E-2</v>
      </c>
      <c r="D3" s="11">
        <v>1713613315.3500013</v>
      </c>
      <c r="E3" s="13">
        <f>D3/$D$22</f>
        <v>9.4031103914916064E-2</v>
      </c>
      <c r="F3" s="20">
        <v>327</v>
      </c>
      <c r="G3" s="15">
        <v>37043</v>
      </c>
      <c r="H3" s="21">
        <v>38176</v>
      </c>
      <c r="I3" s="16" t="s">
        <v>9</v>
      </c>
    </row>
    <row r="4" spans="1:9">
      <c r="A4" s="64" t="s">
        <v>21</v>
      </c>
      <c r="B4" s="11">
        <v>16174221</v>
      </c>
      <c r="C4" s="12">
        <f>B4/B22</f>
        <v>2.2069310638929224E-2</v>
      </c>
      <c r="D4" s="11">
        <v>917510827.34999979</v>
      </c>
      <c r="E4" s="13">
        <f>D4/$D$22</f>
        <v>5.034657187639037E-2</v>
      </c>
      <c r="F4" s="20">
        <v>246</v>
      </c>
      <c r="G4" s="15">
        <v>36892</v>
      </c>
      <c r="H4" s="21">
        <v>39471</v>
      </c>
      <c r="I4" s="16" t="s">
        <v>9</v>
      </c>
    </row>
    <row r="5" spans="1:9">
      <c r="A5" s="64" t="s">
        <v>24</v>
      </c>
      <c r="B5" s="11">
        <v>79739495</v>
      </c>
      <c r="C5" s="12">
        <f>B5/B22</f>
        <v>0.10880250030875327</v>
      </c>
      <c r="D5" s="11">
        <v>1467207017.4400003</v>
      </c>
      <c r="E5" s="13">
        <f>D5/$D$22</f>
        <v>8.0510051063308941E-2</v>
      </c>
      <c r="F5" s="20">
        <v>289</v>
      </c>
      <c r="G5" s="15">
        <v>36951</v>
      </c>
      <c r="H5" s="21">
        <v>39477</v>
      </c>
      <c r="I5" s="16" t="s">
        <v>9</v>
      </c>
    </row>
    <row r="6" spans="1:9">
      <c r="A6" s="65" t="s">
        <v>29</v>
      </c>
      <c r="B6" s="26">
        <v>55753021</v>
      </c>
      <c r="C6" s="27">
        <f>B6/B22</f>
        <v>7.6073570375212785E-2</v>
      </c>
      <c r="D6" s="26">
        <v>1380744878.509999</v>
      </c>
      <c r="E6" s="13">
        <f>D6/$D$22</f>
        <v>7.5765614090506653E-2</v>
      </c>
      <c r="F6" s="25">
        <v>292</v>
      </c>
      <c r="G6" s="15">
        <v>36892</v>
      </c>
      <c r="H6" s="16" t="s">
        <v>30</v>
      </c>
      <c r="I6" s="16" t="s">
        <v>9</v>
      </c>
    </row>
    <row r="7" spans="1:9">
      <c r="A7" s="64" t="s">
        <v>31</v>
      </c>
      <c r="B7" s="11">
        <v>13966434</v>
      </c>
      <c r="C7" s="12">
        <f>B7/$B$22</f>
        <v>1.9056841777053919E-2</v>
      </c>
      <c r="D7" s="11">
        <v>586585306.11000025</v>
      </c>
      <c r="E7" s="13">
        <f>D7/$D$22</f>
        <v>3.2187695660223406E-2</v>
      </c>
      <c r="F7" s="20">
        <v>215</v>
      </c>
      <c r="G7" s="15">
        <v>36951</v>
      </c>
      <c r="H7" s="16" t="s">
        <v>32</v>
      </c>
      <c r="I7" s="16" t="s">
        <v>33</v>
      </c>
    </row>
    <row r="8" spans="1:9">
      <c r="A8" s="64" t="s">
        <v>40</v>
      </c>
      <c r="B8" s="11">
        <v>37637</v>
      </c>
      <c r="C8" s="12">
        <f>B8/$B$22</f>
        <v>5.1354723329017156E-5</v>
      </c>
      <c r="D8" s="11">
        <v>1536339</v>
      </c>
      <c r="E8" s="13">
        <f>D8/$D$22</f>
        <v>8.4303530360950696E-5</v>
      </c>
      <c r="F8" s="20">
        <v>16</v>
      </c>
      <c r="G8" s="15">
        <v>37073</v>
      </c>
      <c r="H8" s="16"/>
      <c r="I8" s="16" t="s">
        <v>33</v>
      </c>
    </row>
    <row r="9" spans="1:9">
      <c r="A9" s="64" t="s">
        <v>44</v>
      </c>
      <c r="B9" s="30">
        <v>8771060</v>
      </c>
      <c r="C9" s="12">
        <f>B9/$B$22</f>
        <v>1.1967886909217238E-2</v>
      </c>
      <c r="D9" s="8">
        <v>79223454.739999995</v>
      </c>
      <c r="E9" s="13">
        <f>D9/$D$22</f>
        <v>4.3472286532939631E-3</v>
      </c>
      <c r="F9" s="20">
        <v>8</v>
      </c>
      <c r="G9" s="15">
        <v>35551</v>
      </c>
      <c r="H9" s="16"/>
      <c r="I9" s="16" t="s">
        <v>33</v>
      </c>
    </row>
    <row r="10" spans="1:9">
      <c r="A10" s="65" t="s">
        <v>46</v>
      </c>
      <c r="B10" s="26">
        <v>34241118</v>
      </c>
      <c r="C10" s="12">
        <f>B10/$B$22</f>
        <v>4.6721129244260418E-2</v>
      </c>
      <c r="D10" s="26">
        <v>707136458.42999971</v>
      </c>
      <c r="E10" s="13">
        <f>D10/$D$22</f>
        <v>3.8802699073960001E-2</v>
      </c>
      <c r="F10" s="25">
        <v>103</v>
      </c>
      <c r="G10" s="15">
        <v>37104</v>
      </c>
      <c r="H10" s="16"/>
      <c r="I10" s="16" t="s">
        <v>33</v>
      </c>
    </row>
    <row r="11" spans="1:9">
      <c r="A11" s="65" t="s">
        <v>50</v>
      </c>
      <c r="B11" s="26">
        <v>4990134</v>
      </c>
      <c r="C11" s="12">
        <f>B11/$B$22</f>
        <v>6.8089101401472406E-3</v>
      </c>
      <c r="D11" s="26">
        <v>220796750.18000004</v>
      </c>
      <c r="E11" s="13">
        <f>D11/$D$22</f>
        <v>1.211578013211855E-2</v>
      </c>
      <c r="F11" s="25">
        <v>41</v>
      </c>
      <c r="G11" s="15">
        <v>37226</v>
      </c>
      <c r="H11" s="16"/>
      <c r="I11" s="16" t="s">
        <v>33</v>
      </c>
    </row>
    <row r="12" spans="1:9">
      <c r="A12" s="65" t="s">
        <v>52</v>
      </c>
      <c r="B12" s="26">
        <v>5665154</v>
      </c>
      <c r="C12" s="12">
        <f>B12/$B$22</f>
        <v>7.7299576556652989E-3</v>
      </c>
      <c r="D12" s="26">
        <v>126562700.43000001</v>
      </c>
      <c r="E12" s="13">
        <f>D12/$D$22</f>
        <v>6.9448750947964048E-3</v>
      </c>
      <c r="F12" s="25">
        <v>25</v>
      </c>
      <c r="G12" s="15">
        <v>37165</v>
      </c>
      <c r="H12" s="16"/>
      <c r="I12" s="16" t="s">
        <v>33</v>
      </c>
    </row>
    <row r="13" spans="1:9">
      <c r="A13" s="65" t="s">
        <v>54</v>
      </c>
      <c r="B13" s="26">
        <v>22805</v>
      </c>
      <c r="C13" s="12">
        <f>B13/$B$22</f>
        <v>3.1116838895720602E-5</v>
      </c>
      <c r="D13" s="26">
        <v>166704.54999999996</v>
      </c>
      <c r="E13" s="13">
        <f>D13/$D$22</f>
        <v>9.1475788170668191E-6</v>
      </c>
      <c r="F13" s="25">
        <v>1</v>
      </c>
      <c r="G13" s="15">
        <v>36861</v>
      </c>
      <c r="H13" s="16"/>
      <c r="I13" s="16" t="s">
        <v>33</v>
      </c>
    </row>
    <row r="14" spans="1:9">
      <c r="A14" s="65" t="s">
        <v>55</v>
      </c>
      <c r="B14" s="26">
        <v>401755</v>
      </c>
      <c r="C14" s="12">
        <f>B14/$B$22</f>
        <v>5.4818441616093965E-4</v>
      </c>
      <c r="D14" s="26">
        <v>13321272.500000002</v>
      </c>
      <c r="E14" s="13">
        <f>D14/$D$22</f>
        <v>7.3097818948177963E-4</v>
      </c>
      <c r="F14" s="25">
        <v>2</v>
      </c>
      <c r="G14" s="15">
        <v>37316</v>
      </c>
      <c r="H14" s="16"/>
      <c r="I14" s="16" t="s">
        <v>33</v>
      </c>
    </row>
    <row r="15" spans="1:9">
      <c r="A15" s="65" t="s">
        <v>56</v>
      </c>
      <c r="B15" s="26">
        <v>219276</v>
      </c>
      <c r="C15" s="12">
        <f>B15/$B$22</f>
        <v>2.9919649049322649E-4</v>
      </c>
      <c r="D15" s="26">
        <v>6615023.0499999998</v>
      </c>
      <c r="E15" s="13">
        <f>D15/$D$22</f>
        <v>3.6298616160499977E-4</v>
      </c>
      <c r="F15" s="25">
        <v>8</v>
      </c>
      <c r="G15" s="15">
        <v>36982</v>
      </c>
      <c r="H15" s="16"/>
      <c r="I15" s="16" t="s">
        <v>33</v>
      </c>
    </row>
    <row r="16" spans="1:9">
      <c r="A16" s="64" t="s">
        <v>57</v>
      </c>
      <c r="B16" s="11">
        <v>909473</v>
      </c>
      <c r="C16" s="12">
        <f>B16/$B$22</f>
        <v>1.2409526341156632E-3</v>
      </c>
      <c r="D16" s="11">
        <v>22234393.579999998</v>
      </c>
      <c r="E16" s="13">
        <f>D16/$D$22</f>
        <v>1.2200678849061679E-3</v>
      </c>
      <c r="F16" s="20">
        <v>26</v>
      </c>
      <c r="G16" s="15">
        <v>36951</v>
      </c>
      <c r="H16" s="16"/>
      <c r="I16" s="16" t="s">
        <v>33</v>
      </c>
    </row>
    <row r="17" spans="1:9">
      <c r="A17" s="64" t="s">
        <v>58</v>
      </c>
      <c r="B17" s="11">
        <v>839</v>
      </c>
      <c r="C17" s="12">
        <f>B17/$B$22</f>
        <v>1.1447940290949171E-6</v>
      </c>
      <c r="D17" s="11">
        <v>37436.18</v>
      </c>
      <c r="E17" s="13">
        <f>D17/$D$22</f>
        <v>2.0542355152267926E-6</v>
      </c>
      <c r="F17" s="20">
        <v>1</v>
      </c>
      <c r="G17" s="15">
        <v>36892</v>
      </c>
      <c r="H17" s="16"/>
      <c r="I17" s="16" t="s">
        <v>33</v>
      </c>
    </row>
    <row r="18" spans="1:9">
      <c r="A18" s="65" t="s">
        <v>59</v>
      </c>
      <c r="B18" s="26">
        <v>407077</v>
      </c>
      <c r="C18" s="12">
        <f>B18/$B$22</f>
        <v>5.5544614896528197E-4</v>
      </c>
      <c r="D18" s="26">
        <v>10704234.049999999</v>
      </c>
      <c r="E18" s="13">
        <f>D18/$D$22</f>
        <v>5.8737343790979542E-4</v>
      </c>
      <c r="F18" s="25">
        <v>11</v>
      </c>
      <c r="G18" s="15">
        <v>37165</v>
      </c>
      <c r="H18" s="16"/>
      <c r="I18" s="16" t="s">
        <v>33</v>
      </c>
    </row>
    <row r="19" spans="1:9">
      <c r="A19" s="64" t="s">
        <v>60</v>
      </c>
      <c r="B19" s="11">
        <v>4798026</v>
      </c>
      <c r="C19" s="12">
        <f>B19/$B$22</f>
        <v>6.5467836903959102E-3</v>
      </c>
      <c r="D19" s="11">
        <v>215492161.12</v>
      </c>
      <c r="E19" s="13">
        <f>D19/$D$22</f>
        <v>1.18247014151999E-2</v>
      </c>
      <c r="F19" s="20">
        <v>64</v>
      </c>
      <c r="G19" s="15">
        <v>36951</v>
      </c>
      <c r="H19" s="16"/>
      <c r="I19" s="16" t="s">
        <v>33</v>
      </c>
    </row>
    <row r="20" spans="1:9">
      <c r="A20" s="64" t="s">
        <v>61</v>
      </c>
      <c r="B20" s="11">
        <v>2082724</v>
      </c>
      <c r="C20" s="12">
        <f>B20/$B$22</f>
        <v>2.8418235988708963E-3</v>
      </c>
      <c r="D20" s="11">
        <v>97110547.679999992</v>
      </c>
      <c r="E20" s="13">
        <f>D20/$D$22</f>
        <v>5.3287471090100753E-3</v>
      </c>
      <c r="F20" s="20">
        <v>62</v>
      </c>
      <c r="G20" s="15">
        <v>36861</v>
      </c>
      <c r="H20" s="16"/>
      <c r="I20" s="16" t="s">
        <v>33</v>
      </c>
    </row>
    <row r="21" spans="1:9">
      <c r="A21" s="16" t="s">
        <v>62</v>
      </c>
      <c r="B21" s="37">
        <v>539726673</v>
      </c>
      <c r="C21" s="83">
        <f>SUM(C2:C20)</f>
        <v>0.73644323312713333</v>
      </c>
      <c r="D21" s="37">
        <f>SUM(D2:D20)</f>
        <v>9983778992.3800011</v>
      </c>
      <c r="E21" s="84">
        <f>SUM(E2:E20)</f>
        <v>0.54783990733889398</v>
      </c>
      <c r="F21" s="36">
        <v>1895</v>
      </c>
      <c r="G21" s="34"/>
      <c r="H21" s="16"/>
      <c r="I21" s="15"/>
    </row>
    <row r="22" spans="1:9" ht="16.5" customHeight="1">
      <c r="A22" s="39" t="s">
        <v>183</v>
      </c>
      <c r="B22" s="38">
        <v>732882928</v>
      </c>
      <c r="C22" s="39"/>
      <c r="D22" s="39">
        <v>18223898731.43</v>
      </c>
      <c r="E22" s="40"/>
      <c r="F22" s="57"/>
      <c r="G22" s="57"/>
      <c r="H22" s="1"/>
      <c r="I22" s="1"/>
    </row>
    <row r="23" spans="1:9" ht="18.75" customHeight="1">
      <c r="A23" s="41" t="s">
        <v>63</v>
      </c>
      <c r="B23" s="42" t="s">
        <v>64</v>
      </c>
      <c r="C23" s="43" t="s">
        <v>184</v>
      </c>
      <c r="D23" s="31" t="s">
        <v>65</v>
      </c>
      <c r="E23" s="44"/>
      <c r="F23" s="44"/>
      <c r="G23" s="44"/>
      <c r="H23" s="44"/>
    </row>
    <row r="24" spans="1:9">
      <c r="A24" s="66"/>
      <c r="B24" s="45"/>
      <c r="C24" s="45"/>
      <c r="D24" s="46"/>
      <c r="E24" s="44"/>
      <c r="F24" s="44"/>
      <c r="G24" s="44"/>
      <c r="H24" s="44"/>
    </row>
    <row r="25" spans="1:9" ht="33.75">
      <c r="A25" s="63" t="s">
        <v>66</v>
      </c>
      <c r="B25" s="3" t="s">
        <v>179</v>
      </c>
      <c r="C25" s="3" t="s">
        <v>2</v>
      </c>
      <c r="D25" s="4" t="s">
        <v>180</v>
      </c>
      <c r="E25" s="5" t="s">
        <v>3</v>
      </c>
      <c r="F25" s="2" t="s">
        <v>1</v>
      </c>
      <c r="G25" s="6" t="s">
        <v>5</v>
      </c>
      <c r="H25" s="6" t="s">
        <v>4</v>
      </c>
      <c r="I25" s="6" t="s">
        <v>6</v>
      </c>
    </row>
    <row r="26" spans="1:9">
      <c r="A26" s="64" t="s">
        <v>67</v>
      </c>
      <c r="B26" s="11">
        <v>212337</v>
      </c>
      <c r="C26" s="47">
        <f>B26/$B$22</f>
        <v>2.8972840256963936E-4</v>
      </c>
      <c r="D26" s="11">
        <v>6530287.2000000002</v>
      </c>
      <c r="E26" s="48">
        <f>D26/$D$22</f>
        <v>3.5833645128511855E-4</v>
      </c>
      <c r="F26" s="20">
        <v>2</v>
      </c>
      <c r="G26" s="15">
        <v>37681</v>
      </c>
      <c r="H26" s="21">
        <v>37449</v>
      </c>
      <c r="I26" s="16" t="s">
        <v>9</v>
      </c>
    </row>
    <row r="27" spans="1:9">
      <c r="A27" s="64" t="s">
        <v>68</v>
      </c>
      <c r="B27" s="11">
        <v>24770</v>
      </c>
      <c r="C27" s="47">
        <f>B27/$B$22</f>
        <v>3.3798031109274252E-5</v>
      </c>
      <c r="D27" s="11">
        <v>1604105.2</v>
      </c>
      <c r="E27" s="48">
        <f>D27/$D$22</f>
        <v>8.80220650718096E-5</v>
      </c>
      <c r="F27" s="20">
        <v>1</v>
      </c>
      <c r="G27" s="15">
        <v>40695</v>
      </c>
      <c r="H27" s="14">
        <v>37561</v>
      </c>
      <c r="I27" s="16" t="s">
        <v>69</v>
      </c>
    </row>
    <row r="28" spans="1:9">
      <c r="A28" s="64" t="s">
        <v>70</v>
      </c>
      <c r="B28" s="11">
        <v>3</v>
      </c>
      <c r="C28" s="47">
        <f>B28/$B$22</f>
        <v>4.0934232267994647E-9</v>
      </c>
      <c r="D28" s="11">
        <v>102.42</v>
      </c>
      <c r="E28" s="48">
        <f>D28/$D$22</f>
        <v>5.6200926875960129E-9</v>
      </c>
      <c r="F28" s="20">
        <v>1</v>
      </c>
      <c r="G28" s="15">
        <v>38473</v>
      </c>
      <c r="H28" s="14">
        <v>37622</v>
      </c>
      <c r="I28" s="16" t="s">
        <v>9</v>
      </c>
    </row>
    <row r="29" spans="1:9">
      <c r="A29" s="64" t="s">
        <v>71</v>
      </c>
      <c r="B29" s="11">
        <v>14308</v>
      </c>
      <c r="C29" s="47">
        <f>B29/$B$22</f>
        <v>1.9522899843015581E-5</v>
      </c>
      <c r="D29" s="11">
        <v>512758.00000000006</v>
      </c>
      <c r="E29" s="48">
        <f>D29/$D$22</f>
        <v>2.813656987215736E-5</v>
      </c>
      <c r="F29" s="20">
        <v>10</v>
      </c>
      <c r="G29" s="15">
        <v>38047</v>
      </c>
      <c r="H29" s="21">
        <v>38250</v>
      </c>
      <c r="I29" s="16" t="s">
        <v>9</v>
      </c>
    </row>
    <row r="30" spans="1:9">
      <c r="A30" s="64" t="s">
        <v>72</v>
      </c>
      <c r="B30" s="11">
        <v>6232258</v>
      </c>
      <c r="C30" s="47">
        <f>B30/$B$22</f>
        <v>8.5037565508689263E-3</v>
      </c>
      <c r="D30" s="11">
        <v>645549341.52999997</v>
      </c>
      <c r="E30" s="48">
        <f>D30/$D$22</f>
        <v>3.5423229191712299E-2</v>
      </c>
      <c r="F30" s="20">
        <v>72</v>
      </c>
      <c r="G30" s="15">
        <v>37500</v>
      </c>
      <c r="H30" s="21">
        <v>38405</v>
      </c>
      <c r="I30" s="16" t="s">
        <v>9</v>
      </c>
    </row>
    <row r="31" spans="1:9">
      <c r="A31" s="64" t="s">
        <v>73</v>
      </c>
      <c r="B31" s="11">
        <v>456167</v>
      </c>
      <c r="C31" s="47">
        <f>B31/$B$22</f>
        <v>6.2242819769981047E-4</v>
      </c>
      <c r="D31" s="11">
        <v>37974054.769999996</v>
      </c>
      <c r="E31" s="48">
        <f>D31/$D$22</f>
        <v>2.0837503176259274E-3</v>
      </c>
      <c r="F31" s="20">
        <v>3</v>
      </c>
      <c r="G31" s="15">
        <v>38596</v>
      </c>
      <c r="H31" s="21">
        <v>38776</v>
      </c>
      <c r="I31" s="16" t="s">
        <v>9</v>
      </c>
    </row>
    <row r="32" spans="1:9">
      <c r="A32" s="64" t="s">
        <v>74</v>
      </c>
      <c r="B32" s="11">
        <v>62610</v>
      </c>
      <c r="C32" s="47">
        <f>B32/$B$22</f>
        <v>8.5429742743304833E-5</v>
      </c>
      <c r="D32" s="11">
        <v>3608840.4000000004</v>
      </c>
      <c r="E32" s="48">
        <f>D32/$D$22</f>
        <v>1.9802790024156484E-4</v>
      </c>
      <c r="F32" s="20">
        <v>2</v>
      </c>
      <c r="G32" s="15">
        <v>39022</v>
      </c>
      <c r="H32" s="21">
        <v>39008</v>
      </c>
      <c r="I32" s="16" t="s">
        <v>9</v>
      </c>
    </row>
    <row r="33" spans="1:9">
      <c r="A33" s="64" t="s">
        <v>75</v>
      </c>
      <c r="B33" s="11">
        <v>6407070</v>
      </c>
      <c r="C33" s="47">
        <f>B33/$B$22</f>
        <v>8.7422830512433498E-3</v>
      </c>
      <c r="D33" s="11">
        <v>85755243.699999988</v>
      </c>
      <c r="E33" s="48">
        <f>D33/$D$22</f>
        <v>4.7056475106559657E-3</v>
      </c>
      <c r="F33" s="20">
        <v>22</v>
      </c>
      <c r="G33" s="15">
        <v>37622</v>
      </c>
      <c r="H33" s="21">
        <v>39475</v>
      </c>
      <c r="I33" s="16" t="s">
        <v>9</v>
      </c>
    </row>
    <row r="34" spans="1:9">
      <c r="A34" s="64" t="s">
        <v>76</v>
      </c>
      <c r="B34" s="30">
        <v>1756079</v>
      </c>
      <c r="C34" s="47">
        <f>B34/$B$22</f>
        <v>2.3961248555649261E-3</v>
      </c>
      <c r="D34" s="8">
        <v>73956609.670000002</v>
      </c>
      <c r="E34" s="48">
        <f>D34/$D$22</f>
        <v>4.0582210623487562E-3</v>
      </c>
      <c r="F34" s="20">
        <v>18</v>
      </c>
      <c r="G34" s="15">
        <v>37681</v>
      </c>
      <c r="H34" s="21">
        <v>39478</v>
      </c>
      <c r="I34" s="16" t="s">
        <v>9</v>
      </c>
    </row>
    <row r="35" spans="1:9">
      <c r="A35" s="64" t="s">
        <v>77</v>
      </c>
      <c r="B35" s="11">
        <v>281039</v>
      </c>
      <c r="C35" s="47">
        <f>B35/$B$22</f>
        <v>3.8347052341216497E-4</v>
      </c>
      <c r="D35" s="8">
        <v>23440095.140000001</v>
      </c>
      <c r="E35" s="48">
        <f>D35/$D$22</f>
        <v>1.286228346932912E-3</v>
      </c>
      <c r="F35" s="20">
        <v>8</v>
      </c>
      <c r="G35" s="15">
        <v>39264</v>
      </c>
      <c r="H35" s="21">
        <v>39549</v>
      </c>
      <c r="I35" s="16" t="s">
        <v>9</v>
      </c>
    </row>
    <row r="36" spans="1:9">
      <c r="A36" s="64" t="s">
        <v>78</v>
      </c>
      <c r="B36" s="11">
        <v>1468842</v>
      </c>
      <c r="C36" s="47">
        <f>B36/$B$22</f>
        <v>2.0041973197661932E-3</v>
      </c>
      <c r="D36" s="11">
        <v>86709606.000000015</v>
      </c>
      <c r="E36" s="48">
        <f>D36/$D$22</f>
        <v>4.7580162334010098E-3</v>
      </c>
      <c r="F36" s="20">
        <v>6</v>
      </c>
      <c r="G36" s="15">
        <v>39264</v>
      </c>
      <c r="H36" s="21">
        <v>39706</v>
      </c>
      <c r="I36" s="16" t="s">
        <v>9</v>
      </c>
    </row>
    <row r="37" spans="1:9">
      <c r="A37" s="64" t="s">
        <v>79</v>
      </c>
      <c r="B37" s="11">
        <v>1264199</v>
      </c>
      <c r="C37" s="47">
        <f>B37/$B$22</f>
        <v>1.7249671832988856E-3</v>
      </c>
      <c r="D37" s="11">
        <v>61444026.069999993</v>
      </c>
      <c r="E37" s="48">
        <f>D37/$D$22</f>
        <v>3.3716180590945689E-3</v>
      </c>
      <c r="F37" s="20">
        <v>3</v>
      </c>
      <c r="G37" s="15">
        <v>39173</v>
      </c>
      <c r="H37" s="21">
        <v>39721</v>
      </c>
      <c r="I37" s="16" t="s">
        <v>9</v>
      </c>
    </row>
    <row r="38" spans="1:9">
      <c r="A38" s="64" t="s">
        <v>80</v>
      </c>
      <c r="B38" s="11">
        <v>3673583</v>
      </c>
      <c r="C38" s="47">
        <f>B38/$B$22</f>
        <v>5.0125099925918863E-3</v>
      </c>
      <c r="D38" s="11">
        <v>329000148.68000001</v>
      </c>
      <c r="E38" s="48">
        <f>D38/$D$22</f>
        <v>1.8053225247163338E-2</v>
      </c>
      <c r="F38" s="20">
        <v>18</v>
      </c>
      <c r="G38" s="15">
        <v>39173</v>
      </c>
      <c r="H38" s="21">
        <v>39742</v>
      </c>
      <c r="I38" s="16" t="s">
        <v>9</v>
      </c>
    </row>
    <row r="39" spans="1:9">
      <c r="A39" s="64" t="s">
        <v>81</v>
      </c>
      <c r="B39" s="11">
        <v>547919</v>
      </c>
      <c r="C39" s="47">
        <f>B39/$B$22</f>
        <v>7.476214536682454E-4</v>
      </c>
      <c r="D39" s="11">
        <v>60656090.810000002</v>
      </c>
      <c r="E39" s="48">
        <f>D39/$D$22</f>
        <v>3.3283816873602885E-3</v>
      </c>
      <c r="F39" s="20">
        <v>3</v>
      </c>
      <c r="G39" s="15">
        <v>39326</v>
      </c>
      <c r="H39" s="21">
        <v>39758</v>
      </c>
      <c r="I39" s="16" t="s">
        <v>9</v>
      </c>
    </row>
    <row r="40" spans="1:9">
      <c r="A40" s="64" t="s">
        <v>82</v>
      </c>
      <c r="B40" s="11">
        <v>526340</v>
      </c>
      <c r="C40" s="47">
        <f>B40/$B$22</f>
        <v>7.181774603978768E-4</v>
      </c>
      <c r="D40" s="11">
        <v>25321316.620000001</v>
      </c>
      <c r="E40" s="48">
        <f>D40/$D$22</f>
        <v>1.3894566137118277E-3</v>
      </c>
      <c r="F40" s="20">
        <v>1</v>
      </c>
      <c r="G40" s="15">
        <v>40360</v>
      </c>
      <c r="H40" s="21">
        <v>39776</v>
      </c>
      <c r="I40" s="16" t="s">
        <v>9</v>
      </c>
    </row>
    <row r="41" spans="1:9">
      <c r="A41" s="64" t="s">
        <v>83</v>
      </c>
      <c r="B41" s="11">
        <v>5705448</v>
      </c>
      <c r="C41" s="47">
        <f>B41/$B$22</f>
        <v>7.7849377874988513E-3</v>
      </c>
      <c r="D41" s="11">
        <v>231526291.76999998</v>
      </c>
      <c r="E41" s="48">
        <f>D41/$D$22</f>
        <v>1.270454227067758E-2</v>
      </c>
      <c r="F41" s="20">
        <v>39</v>
      </c>
      <c r="G41" s="15">
        <v>39173</v>
      </c>
      <c r="H41" s="21">
        <v>39849</v>
      </c>
      <c r="I41" s="16" t="s">
        <v>9</v>
      </c>
    </row>
    <row r="42" spans="1:9">
      <c r="A42" s="64" t="s">
        <v>84</v>
      </c>
      <c r="B42" s="11">
        <v>8031</v>
      </c>
      <c r="C42" s="47">
        <f>B42/$B$22</f>
        <v>1.0958093978142169E-5</v>
      </c>
      <c r="D42" s="11">
        <v>238922.25</v>
      </c>
      <c r="E42" s="48">
        <f>D42/$D$22</f>
        <v>1.3110380688625136E-5</v>
      </c>
      <c r="F42" s="20">
        <v>1</v>
      </c>
      <c r="G42" s="15">
        <v>39173</v>
      </c>
      <c r="H42" s="21">
        <v>39867</v>
      </c>
      <c r="I42" s="16" t="s">
        <v>9</v>
      </c>
    </row>
    <row r="43" spans="1:9">
      <c r="A43" s="64" t="s">
        <v>85</v>
      </c>
      <c r="B43" s="11">
        <v>5002964</v>
      </c>
      <c r="C43" s="47">
        <f>B43/$B$22</f>
        <v>6.8264163468138529E-3</v>
      </c>
      <c r="D43" s="11">
        <v>265212739.23000008</v>
      </c>
      <c r="E43" s="48">
        <f>D43/$D$22</f>
        <v>1.4553018711226632E-2</v>
      </c>
      <c r="F43" s="20">
        <v>2</v>
      </c>
      <c r="G43" s="15">
        <v>39173</v>
      </c>
      <c r="H43" s="21">
        <v>39995</v>
      </c>
      <c r="I43" s="16" t="s">
        <v>9</v>
      </c>
    </row>
    <row r="44" spans="1:9">
      <c r="A44" s="64" t="s">
        <v>86</v>
      </c>
      <c r="B44" s="11">
        <v>4528140</v>
      </c>
      <c r="C44" s="47">
        <f>B44/$B$22</f>
        <v>6.1785311500665765E-3</v>
      </c>
      <c r="D44" s="11">
        <v>458510816.01000005</v>
      </c>
      <c r="E44" s="48">
        <f>D44/$D$22</f>
        <v>2.5159864130457742E-2</v>
      </c>
      <c r="F44" s="20">
        <v>17</v>
      </c>
      <c r="G44" s="15">
        <v>38899</v>
      </c>
      <c r="H44" s="21">
        <v>40028</v>
      </c>
      <c r="I44" s="16" t="s">
        <v>9</v>
      </c>
    </row>
    <row r="45" spans="1:9">
      <c r="A45" s="64" t="s">
        <v>87</v>
      </c>
      <c r="B45" s="11">
        <v>4598436</v>
      </c>
      <c r="C45" s="47">
        <f>B45/$B$22</f>
        <v>6.2744482431169417E-3</v>
      </c>
      <c r="D45" s="11">
        <v>262456080.56999999</v>
      </c>
      <c r="E45" s="48">
        <f>D45/$D$22</f>
        <v>1.4401752579833694E-2</v>
      </c>
      <c r="F45" s="20">
        <v>11</v>
      </c>
      <c r="G45" s="15">
        <v>39173</v>
      </c>
      <c r="H45" s="49">
        <v>40106</v>
      </c>
      <c r="I45" s="16" t="s">
        <v>88</v>
      </c>
    </row>
    <row r="46" spans="1:9">
      <c r="A46" s="64" t="s">
        <v>89</v>
      </c>
      <c r="B46" s="11">
        <v>243422</v>
      </c>
      <c r="C46" s="47">
        <f>B46/$B$22</f>
        <v>3.3214308957132645E-4</v>
      </c>
      <c r="D46" s="8">
        <v>6027128.7200000007</v>
      </c>
      <c r="E46" s="48">
        <f>D46/$D$22</f>
        <v>3.3072663587650774E-4</v>
      </c>
      <c r="F46" s="20">
        <v>1</v>
      </c>
      <c r="G46" s="15">
        <v>40391</v>
      </c>
      <c r="H46" s="21">
        <v>40197</v>
      </c>
      <c r="I46" s="16" t="s">
        <v>9</v>
      </c>
    </row>
    <row r="47" spans="1:9">
      <c r="A47" s="64" t="s">
        <v>90</v>
      </c>
      <c r="B47" s="11">
        <v>0</v>
      </c>
      <c r="C47" s="47">
        <f>B47/$B$22</f>
        <v>0</v>
      </c>
      <c r="D47" s="11">
        <v>0</v>
      </c>
      <c r="E47" s="48">
        <f>D47/$D$22</f>
        <v>0</v>
      </c>
      <c r="F47" s="20">
        <v>1</v>
      </c>
      <c r="G47" s="15">
        <v>39295</v>
      </c>
      <c r="H47" s="21">
        <v>40253</v>
      </c>
      <c r="I47" s="16" t="s">
        <v>9</v>
      </c>
    </row>
    <row r="48" spans="1:9">
      <c r="A48" s="64" t="s">
        <v>91</v>
      </c>
      <c r="B48" s="11">
        <v>717020</v>
      </c>
      <c r="C48" s="47">
        <f>B48/$B$22</f>
        <v>9.7835544069325075E-4</v>
      </c>
      <c r="D48" s="11">
        <v>96486230.680000007</v>
      </c>
      <c r="E48" s="48">
        <f>D48/$D$22</f>
        <v>5.2944889621008599E-3</v>
      </c>
      <c r="F48" s="20">
        <v>9</v>
      </c>
      <c r="G48" s="15">
        <v>39173</v>
      </c>
      <c r="H48" s="21">
        <v>40260</v>
      </c>
      <c r="I48" s="16" t="s">
        <v>9</v>
      </c>
    </row>
    <row r="49" spans="1:9">
      <c r="A49" s="64" t="s">
        <v>92</v>
      </c>
      <c r="B49" s="11">
        <v>0</v>
      </c>
      <c r="C49" s="47">
        <f>B49/$B$22</f>
        <v>0</v>
      </c>
      <c r="D49" s="11">
        <v>0</v>
      </c>
      <c r="E49" s="48">
        <f>D49/$D$22</f>
        <v>0</v>
      </c>
      <c r="F49" s="20">
        <v>1</v>
      </c>
      <c r="G49" s="15">
        <v>39904</v>
      </c>
      <c r="H49" s="21">
        <v>40363</v>
      </c>
      <c r="I49" s="16" t="s">
        <v>9</v>
      </c>
    </row>
    <row r="50" spans="1:9">
      <c r="A50" s="64" t="s">
        <v>93</v>
      </c>
      <c r="B50" s="11">
        <v>1053615</v>
      </c>
      <c r="C50" s="47">
        <f>B50/$B$22</f>
        <v>1.437630704368106E-3</v>
      </c>
      <c r="D50" s="11">
        <v>104799382.82000001</v>
      </c>
      <c r="E50" s="48">
        <f>D50/$D$22</f>
        <v>5.7506565617189732E-3</v>
      </c>
      <c r="F50" s="20">
        <v>4</v>
      </c>
      <c r="G50" s="15">
        <v>40087</v>
      </c>
      <c r="H50" s="21">
        <v>40378</v>
      </c>
      <c r="I50" s="16" t="s">
        <v>9</v>
      </c>
    </row>
    <row r="51" spans="1:9">
      <c r="A51" s="64" t="s">
        <v>94</v>
      </c>
      <c r="B51" s="11">
        <v>160107</v>
      </c>
      <c r="C51" s="47">
        <f>B51/$B$22</f>
        <v>2.1846190419106066E-4</v>
      </c>
      <c r="D51" s="11">
        <v>12629408.640000001</v>
      </c>
      <c r="E51" s="48">
        <f>D51/$D$22</f>
        <v>6.9301354370558395E-4</v>
      </c>
      <c r="F51" s="20">
        <v>1</v>
      </c>
      <c r="G51" s="15">
        <v>40575</v>
      </c>
      <c r="H51" s="21">
        <v>40462</v>
      </c>
      <c r="I51" s="16" t="s">
        <v>9</v>
      </c>
    </row>
    <row r="52" spans="1:9">
      <c r="A52" s="64" t="s">
        <v>95</v>
      </c>
      <c r="B52" s="11">
        <v>24301</v>
      </c>
      <c r="C52" s="47">
        <f>B52/$B$22</f>
        <v>3.3158092611484599E-5</v>
      </c>
      <c r="D52" s="11">
        <v>968401.90000000014</v>
      </c>
      <c r="E52" s="48">
        <f>D52/$D$22</f>
        <v>5.3139117719625911E-5</v>
      </c>
      <c r="F52" s="20">
        <v>1</v>
      </c>
      <c r="G52" s="15">
        <v>40695</v>
      </c>
      <c r="H52" s="21">
        <v>40661</v>
      </c>
      <c r="I52" s="16" t="s">
        <v>9</v>
      </c>
    </row>
    <row r="53" spans="1:9">
      <c r="A53" s="64" t="s">
        <v>96</v>
      </c>
      <c r="B53" s="11">
        <v>52303</v>
      </c>
      <c r="C53" s="47">
        <f>B53/$B$22</f>
        <v>7.1366105010430806E-5</v>
      </c>
      <c r="D53" s="11">
        <v>3785691.14</v>
      </c>
      <c r="E53" s="48">
        <f>D53/$D$22</f>
        <v>2.0773223094523545E-4</v>
      </c>
      <c r="F53" s="20">
        <v>2</v>
      </c>
      <c r="G53" s="15">
        <v>40664</v>
      </c>
      <c r="H53" s="14">
        <v>40664</v>
      </c>
      <c r="I53" s="16" t="s">
        <v>9</v>
      </c>
    </row>
    <row r="54" spans="1:9">
      <c r="A54" s="64" t="s">
        <v>97</v>
      </c>
      <c r="B54" s="11">
        <v>10288</v>
      </c>
      <c r="C54" s="47">
        <f>B54/$B$22</f>
        <v>1.4037712719104298E-5</v>
      </c>
      <c r="D54" s="11">
        <v>177186.44</v>
      </c>
      <c r="E54" s="48">
        <f>D54/$D$22</f>
        <v>9.7227515698610601E-6</v>
      </c>
      <c r="F54" s="20">
        <v>4</v>
      </c>
      <c r="G54" s="15">
        <v>39022</v>
      </c>
      <c r="H54" s="49">
        <v>41640</v>
      </c>
      <c r="I54" s="16" t="s">
        <v>9</v>
      </c>
    </row>
    <row r="55" spans="1:9">
      <c r="A55" s="64" t="s">
        <v>98</v>
      </c>
      <c r="B55" s="11">
        <v>6348002</v>
      </c>
      <c r="C55" s="47">
        <f>B55/$B$22</f>
        <v>8.6616862768564857E-3</v>
      </c>
      <c r="D55" s="11">
        <v>192604722.93000001</v>
      </c>
      <c r="E55" s="48">
        <f>D55/$D$22</f>
        <v>1.0568799013233246E-2</v>
      </c>
      <c r="F55" s="20">
        <v>69</v>
      </c>
      <c r="G55" s="15">
        <v>37438</v>
      </c>
      <c r="H55" s="16" t="s">
        <v>32</v>
      </c>
      <c r="I55" s="16" t="s">
        <v>33</v>
      </c>
    </row>
    <row r="56" spans="1:9">
      <c r="A56" s="64" t="s">
        <v>99</v>
      </c>
      <c r="B56" s="11">
        <v>32660991</v>
      </c>
      <c r="C56" s="47">
        <f>B56/$B$22</f>
        <v>4.4565086389896098E-2</v>
      </c>
      <c r="D56" s="11">
        <v>1293691551.7299995</v>
      </c>
      <c r="E56" s="48">
        <f>D56/$D$22</f>
        <v>7.0988736866652108E-2</v>
      </c>
      <c r="F56" s="20">
        <v>139</v>
      </c>
      <c r="G56" s="15">
        <v>38261</v>
      </c>
      <c r="H56" s="16" t="s">
        <v>32</v>
      </c>
      <c r="I56" s="16" t="s">
        <v>33</v>
      </c>
    </row>
    <row r="57" spans="1:9">
      <c r="A57" s="64" t="s">
        <v>100</v>
      </c>
      <c r="B57" s="11">
        <v>740632</v>
      </c>
      <c r="C57" s="47">
        <f>B57/$B$22</f>
        <v>1.0105734104369805E-3</v>
      </c>
      <c r="D57" s="11">
        <v>39659172.579999998</v>
      </c>
      <c r="E57" s="48">
        <f>D57/$D$22</f>
        <v>2.1762177876680951E-3</v>
      </c>
      <c r="F57" s="20">
        <v>2</v>
      </c>
      <c r="G57" s="15">
        <v>40848</v>
      </c>
      <c r="H57" s="16" t="s">
        <v>32</v>
      </c>
      <c r="I57" s="16" t="s">
        <v>33</v>
      </c>
    </row>
    <row r="58" spans="1:9">
      <c r="A58" s="64" t="s">
        <v>101</v>
      </c>
      <c r="B58" s="11">
        <v>2468087</v>
      </c>
      <c r="C58" s="47">
        <f>B58/$B$22</f>
        <v>3.3676415505206037E-3</v>
      </c>
      <c r="D58" s="11">
        <v>257402078.23000002</v>
      </c>
      <c r="E58" s="48">
        <f>D58/$D$22</f>
        <v>1.4124424308069128E-2</v>
      </c>
      <c r="F58" s="20">
        <v>16</v>
      </c>
      <c r="G58" s="15">
        <v>38899</v>
      </c>
      <c r="H58" s="16" t="s">
        <v>32</v>
      </c>
      <c r="I58" s="16" t="s">
        <v>33</v>
      </c>
    </row>
    <row r="59" spans="1:9">
      <c r="A59" s="64" t="s">
        <v>102</v>
      </c>
      <c r="B59" s="11">
        <v>612322</v>
      </c>
      <c r="C59" s="47">
        <f>B59/$B$22</f>
        <v>8.3549769902676739E-4</v>
      </c>
      <c r="D59" s="11">
        <v>4383417.82</v>
      </c>
      <c r="E59" s="48">
        <f>D59/$D$22</f>
        <v>2.4053128721792673E-4</v>
      </c>
      <c r="F59" s="20">
        <v>8</v>
      </c>
      <c r="G59" s="15">
        <v>38292</v>
      </c>
      <c r="H59" s="16" t="s">
        <v>32</v>
      </c>
      <c r="I59" s="16" t="s">
        <v>33</v>
      </c>
    </row>
    <row r="60" spans="1:9">
      <c r="A60" s="64" t="s">
        <v>103</v>
      </c>
      <c r="B60" s="11">
        <v>3380836</v>
      </c>
      <c r="C60" s="47">
        <f>B60/$B$22</f>
        <v>4.6130642027999323E-3</v>
      </c>
      <c r="D60" s="11">
        <v>193582362.87</v>
      </c>
      <c r="E60" s="48">
        <f>D60/$D$22</f>
        <v>1.0622445049924281E-2</v>
      </c>
      <c r="F60" s="20">
        <v>3</v>
      </c>
      <c r="G60" s="15">
        <v>38657</v>
      </c>
      <c r="H60" s="16" t="s">
        <v>32</v>
      </c>
      <c r="I60" s="16" t="s">
        <v>33</v>
      </c>
    </row>
    <row r="61" spans="1:9">
      <c r="A61" s="64" t="s">
        <v>104</v>
      </c>
      <c r="B61" s="11">
        <v>75545</v>
      </c>
      <c r="C61" s="47">
        <f>B61/$B$22</f>
        <v>1.0307921922285519E-4</v>
      </c>
      <c r="D61" s="11">
        <v>2547273.29</v>
      </c>
      <c r="E61" s="48">
        <f>D61/$D$22</f>
        <v>1.3977652792850653E-4</v>
      </c>
      <c r="F61" s="20">
        <v>4</v>
      </c>
      <c r="G61" s="15">
        <v>39173</v>
      </c>
      <c r="H61" s="16" t="s">
        <v>32</v>
      </c>
      <c r="I61" s="16" t="s">
        <v>33</v>
      </c>
    </row>
    <row r="62" spans="1:9">
      <c r="A62" s="64" t="s">
        <v>105</v>
      </c>
      <c r="B62" s="11">
        <v>442494</v>
      </c>
      <c r="C62" s="47">
        <f>B62/$B$22</f>
        <v>6.0377173910646745E-4</v>
      </c>
      <c r="D62" s="11">
        <v>5948955.709999999</v>
      </c>
      <c r="E62" s="48">
        <f>D62/$D$22</f>
        <v>3.2643704827771473E-4</v>
      </c>
      <c r="F62" s="20">
        <v>3</v>
      </c>
      <c r="G62" s="15">
        <v>38657</v>
      </c>
      <c r="H62" s="16" t="s">
        <v>32</v>
      </c>
      <c r="I62" s="16" t="s">
        <v>33</v>
      </c>
    </row>
    <row r="63" spans="1:9">
      <c r="A63" s="64" t="s">
        <v>106</v>
      </c>
      <c r="B63" s="11">
        <v>477943</v>
      </c>
      <c r="C63" s="47">
        <f>B63/$B$22</f>
        <v>6.5214099242873885E-4</v>
      </c>
      <c r="D63" s="11">
        <v>25618593.580000002</v>
      </c>
      <c r="E63" s="48">
        <f>D63/$D$22</f>
        <v>1.405769092418006E-3</v>
      </c>
      <c r="F63" s="20">
        <v>4</v>
      </c>
      <c r="G63" s="15">
        <v>39173</v>
      </c>
      <c r="H63" s="16" t="s">
        <v>32</v>
      </c>
      <c r="I63" s="16" t="s">
        <v>33</v>
      </c>
    </row>
    <row r="64" spans="1:9">
      <c r="A64" s="64" t="s">
        <v>107</v>
      </c>
      <c r="B64" s="11">
        <v>8044</v>
      </c>
      <c r="C64" s="47">
        <f>B64/$B$22</f>
        <v>1.0975832145458298E-5</v>
      </c>
      <c r="D64" s="11">
        <v>377665.80000000005</v>
      </c>
      <c r="E64" s="48">
        <f>D64/$D$22</f>
        <v>2.0723655545158157E-5</v>
      </c>
      <c r="F64" s="20">
        <v>1</v>
      </c>
      <c r="G64" s="15">
        <v>39387</v>
      </c>
      <c r="H64" s="16" t="s">
        <v>32</v>
      </c>
      <c r="I64" s="16" t="s">
        <v>33</v>
      </c>
    </row>
    <row r="65" spans="1:9">
      <c r="A65" s="64" t="s">
        <v>108</v>
      </c>
      <c r="B65" s="11">
        <v>12294993</v>
      </c>
      <c r="C65" s="47">
        <f>B65/$B$22</f>
        <v>1.6776203306512277E-2</v>
      </c>
      <c r="D65" s="11">
        <v>608183983.45000017</v>
      </c>
      <c r="E65" s="48">
        <f>D65/$D$22</f>
        <v>3.3372879887720759E-2</v>
      </c>
      <c r="F65" s="20">
        <v>94</v>
      </c>
      <c r="G65" s="15">
        <v>37773</v>
      </c>
      <c r="H65" s="16" t="s">
        <v>32</v>
      </c>
      <c r="I65" s="16" t="s">
        <v>33</v>
      </c>
    </row>
    <row r="66" spans="1:9">
      <c r="A66" s="64" t="s">
        <v>109</v>
      </c>
      <c r="B66" s="11">
        <v>1076524</v>
      </c>
      <c r="C66" s="47">
        <f>B66/$B$22</f>
        <v>1.4688894486023557E-3</v>
      </c>
      <c r="D66" s="11">
        <v>38449034.079999998</v>
      </c>
      <c r="E66" s="48">
        <f>D66/$D$22</f>
        <v>2.1098138574315358E-3</v>
      </c>
      <c r="F66" s="20">
        <v>2</v>
      </c>
      <c r="G66" s="15">
        <v>38565</v>
      </c>
      <c r="H66" s="16"/>
      <c r="I66" s="16" t="s">
        <v>33</v>
      </c>
    </row>
    <row r="67" spans="1:9">
      <c r="A67" s="64" t="s">
        <v>110</v>
      </c>
      <c r="B67" s="11">
        <v>0</v>
      </c>
      <c r="C67" s="47">
        <f>B67/$B$22</f>
        <v>0</v>
      </c>
      <c r="D67" s="11">
        <v>0</v>
      </c>
      <c r="E67" s="48">
        <f>D67/$D$22</f>
        <v>0</v>
      </c>
      <c r="F67" s="20">
        <v>1</v>
      </c>
      <c r="G67" s="15">
        <v>39173</v>
      </c>
      <c r="H67" s="16"/>
      <c r="I67" s="16" t="s">
        <v>33</v>
      </c>
    </row>
    <row r="68" spans="1:9">
      <c r="A68" s="64" t="s">
        <v>111</v>
      </c>
      <c r="B68" s="11">
        <v>71355</v>
      </c>
      <c r="C68" s="47">
        <f>B68/$B$22</f>
        <v>9.7362071449425282E-5</v>
      </c>
      <c r="D68" s="11">
        <v>5264251.6800000006</v>
      </c>
      <c r="E68" s="48">
        <f>D68/$D$22</f>
        <v>2.8886528385503834E-4</v>
      </c>
      <c r="F68" s="20">
        <v>1</v>
      </c>
      <c r="G68" s="15">
        <v>40513</v>
      </c>
      <c r="H68" s="16"/>
      <c r="I68" s="16" t="s">
        <v>33</v>
      </c>
    </row>
    <row r="69" spans="1:9">
      <c r="A69" s="64" t="s">
        <v>112</v>
      </c>
      <c r="B69" s="11">
        <v>9508248</v>
      </c>
      <c r="C69" s="47">
        <f>B69/$B$22</f>
        <v>1.2973761069789853E-2</v>
      </c>
      <c r="D69" s="11">
        <v>235798975.20000005</v>
      </c>
      <c r="E69" s="48">
        <f>D69/$D$22</f>
        <v>1.2938997229683205E-2</v>
      </c>
      <c r="F69" s="68">
        <v>4</v>
      </c>
      <c r="G69" s="15">
        <v>37803</v>
      </c>
      <c r="H69" s="16"/>
      <c r="I69" s="16" t="s">
        <v>33</v>
      </c>
    </row>
    <row r="70" spans="1:9">
      <c r="A70" s="64" t="s">
        <v>113</v>
      </c>
      <c r="B70" s="11">
        <v>0</v>
      </c>
      <c r="C70" s="47">
        <f>B70/$B$22</f>
        <v>0</v>
      </c>
      <c r="D70" s="11">
        <v>0</v>
      </c>
      <c r="E70" s="48">
        <f>D70/$D$22</f>
        <v>0</v>
      </c>
      <c r="F70" s="20">
        <v>1</v>
      </c>
      <c r="G70" s="15">
        <v>38504</v>
      </c>
      <c r="H70" s="16"/>
      <c r="I70" s="16" t="s">
        <v>33</v>
      </c>
    </row>
    <row r="71" spans="1:9">
      <c r="A71" s="64" t="s">
        <v>114</v>
      </c>
      <c r="B71" s="11">
        <v>4786643</v>
      </c>
      <c r="C71" s="47">
        <f>B71/$B$22</f>
        <v>6.531251878199024E-3</v>
      </c>
      <c r="D71" s="11">
        <v>207302430.22</v>
      </c>
      <c r="E71" s="48">
        <f>D71/$D$22</f>
        <v>1.1375306309317563E-2</v>
      </c>
      <c r="F71" s="20">
        <v>7</v>
      </c>
      <c r="G71" s="15">
        <v>38231</v>
      </c>
      <c r="H71" s="16"/>
      <c r="I71" s="16" t="s">
        <v>33</v>
      </c>
    </row>
    <row r="72" spans="1:9">
      <c r="A72" s="64" t="s">
        <v>115</v>
      </c>
      <c r="B72" s="11">
        <v>1499225</v>
      </c>
      <c r="C72" s="47">
        <f>B72/$B$22</f>
        <v>2.0456541457328091E-3</v>
      </c>
      <c r="D72" s="11">
        <v>88622465.139999986</v>
      </c>
      <c r="E72" s="48">
        <f>D72/$D$22</f>
        <v>4.8629805535056287E-3</v>
      </c>
      <c r="F72" s="20">
        <v>6</v>
      </c>
      <c r="G72" s="15">
        <v>37803</v>
      </c>
      <c r="H72" s="16"/>
      <c r="I72" s="16" t="s">
        <v>33</v>
      </c>
    </row>
    <row r="73" spans="1:9">
      <c r="A73" s="64" t="s">
        <v>116</v>
      </c>
      <c r="B73" s="11">
        <v>2083218</v>
      </c>
      <c r="C73" s="47">
        <f>B73/$B$22</f>
        <v>2.8424976492289092E-3</v>
      </c>
      <c r="D73" s="11">
        <v>92099877.650000006</v>
      </c>
      <c r="E73" s="48">
        <f>D73/$D$22</f>
        <v>5.0537966111038127E-3</v>
      </c>
      <c r="F73" s="20">
        <v>18</v>
      </c>
      <c r="G73" s="15">
        <v>38292</v>
      </c>
      <c r="H73" s="16"/>
      <c r="I73" s="16" t="s">
        <v>33</v>
      </c>
    </row>
    <row r="74" spans="1:9">
      <c r="A74" s="64" t="s">
        <v>117</v>
      </c>
      <c r="B74" s="11">
        <v>58905</v>
      </c>
      <c r="C74" s="47">
        <f>B74/$B$22</f>
        <v>8.0374365058207499E-5</v>
      </c>
      <c r="D74" s="11">
        <v>2519955.9</v>
      </c>
      <c r="E74" s="48">
        <f>D74/$D$22</f>
        <v>1.3827754077967613E-4</v>
      </c>
      <c r="F74" s="20">
        <v>1</v>
      </c>
      <c r="G74" s="15">
        <v>38749</v>
      </c>
      <c r="H74" s="16"/>
      <c r="I74" s="16" t="s">
        <v>33</v>
      </c>
    </row>
    <row r="75" spans="1:9">
      <c r="A75" s="64" t="s">
        <v>118</v>
      </c>
      <c r="B75" s="11">
        <v>741</v>
      </c>
      <c r="C75" s="47">
        <f>B75/$B$22</f>
        <v>1.0110755370194678E-6</v>
      </c>
      <c r="D75" s="11">
        <v>34197.15</v>
      </c>
      <c r="E75" s="48">
        <f>D75/$D$22</f>
        <v>1.8765002211640694E-6</v>
      </c>
      <c r="F75" s="20">
        <v>2</v>
      </c>
      <c r="G75" s="15">
        <v>38596</v>
      </c>
      <c r="H75" s="16"/>
      <c r="I75" s="16" t="s">
        <v>33</v>
      </c>
    </row>
    <row r="76" spans="1:9">
      <c r="A76" s="64" t="s">
        <v>119</v>
      </c>
      <c r="B76" s="11">
        <v>10366232</v>
      </c>
      <c r="C76" s="47">
        <f>B76/$B$22</f>
        <v>1.4144458281063957E-2</v>
      </c>
      <c r="D76" s="11">
        <v>123853491.38</v>
      </c>
      <c r="E76" s="48">
        <f>D76/$D$22</f>
        <v>6.7962126658657855E-3</v>
      </c>
      <c r="F76" s="20">
        <v>5</v>
      </c>
      <c r="G76" s="15">
        <v>39173</v>
      </c>
      <c r="H76" s="16"/>
      <c r="I76" s="16" t="s">
        <v>33</v>
      </c>
    </row>
    <row r="77" spans="1:9">
      <c r="A77" s="64" t="s">
        <v>120</v>
      </c>
      <c r="B77" s="11">
        <v>12131</v>
      </c>
      <c r="C77" s="47">
        <f>B77/$B$22</f>
        <v>1.6552439054768104E-5</v>
      </c>
      <c r="D77" s="8">
        <v>167171.41999999998</v>
      </c>
      <c r="E77" s="48">
        <f>D77/$D$22</f>
        <v>9.1731973747026144E-6</v>
      </c>
      <c r="F77" s="20">
        <v>2</v>
      </c>
      <c r="G77" s="15">
        <v>39173</v>
      </c>
      <c r="H77" s="16"/>
      <c r="I77" s="16" t="s">
        <v>33</v>
      </c>
    </row>
    <row r="78" spans="1:9">
      <c r="A78" s="64" t="s">
        <v>121</v>
      </c>
      <c r="B78" s="11">
        <v>2612903</v>
      </c>
      <c r="C78" s="47">
        <f>B78/$B$22</f>
        <v>3.5652392765246673E-3</v>
      </c>
      <c r="D78" s="11">
        <v>53532037.030000001</v>
      </c>
      <c r="E78" s="48">
        <f>D78/$D$22</f>
        <v>2.9374634823708455E-3</v>
      </c>
      <c r="F78" s="20">
        <v>6</v>
      </c>
      <c r="G78" s="15">
        <v>37681</v>
      </c>
      <c r="H78" s="16"/>
      <c r="I78" s="16" t="s">
        <v>33</v>
      </c>
    </row>
    <row r="79" spans="1:9">
      <c r="A79" s="64" t="s">
        <v>122</v>
      </c>
      <c r="B79" s="11">
        <v>275055</v>
      </c>
      <c r="C79" s="47">
        <f>B79/$B$22</f>
        <v>3.7530550854910895E-4</v>
      </c>
      <c r="D79" s="11">
        <v>3638668.05</v>
      </c>
      <c r="E79" s="48">
        <f>D79/$D$22</f>
        <v>1.9966463288805157E-4</v>
      </c>
      <c r="F79" s="20">
        <v>1</v>
      </c>
      <c r="G79" s="15">
        <v>39448</v>
      </c>
      <c r="H79" s="16"/>
      <c r="I79" s="16" t="s">
        <v>33</v>
      </c>
    </row>
    <row r="80" spans="1:9">
      <c r="A80" s="64" t="s">
        <v>123</v>
      </c>
      <c r="B80" s="11">
        <v>719203</v>
      </c>
      <c r="C80" s="47">
        <f>B80/$B$22</f>
        <v>9.8133408832795188E-4</v>
      </c>
      <c r="D80" s="11">
        <v>17072080.299999997</v>
      </c>
      <c r="E80" s="48">
        <f>D80/$D$22</f>
        <v>9.3679626690179585E-4</v>
      </c>
      <c r="F80" s="20">
        <v>8</v>
      </c>
      <c r="G80" s="15">
        <v>37987</v>
      </c>
      <c r="H80" s="16"/>
      <c r="I80" s="16" t="s">
        <v>33</v>
      </c>
    </row>
    <row r="81" spans="1:9">
      <c r="A81" s="64" t="s">
        <v>124</v>
      </c>
      <c r="B81" s="11">
        <v>256365</v>
      </c>
      <c r="C81" s="47">
        <f>B81/$B$22</f>
        <v>3.4980348184614831E-4</v>
      </c>
      <c r="D81" s="11">
        <v>10384202.24</v>
      </c>
      <c r="E81" s="48">
        <f>D81/$D$22</f>
        <v>5.6981233231343626E-4</v>
      </c>
      <c r="F81" s="20">
        <v>1</v>
      </c>
      <c r="G81" s="15">
        <v>39295</v>
      </c>
      <c r="H81" s="50"/>
      <c r="I81" s="16" t="s">
        <v>33</v>
      </c>
    </row>
    <row r="82" spans="1:9">
      <c r="A82" s="64" t="s">
        <v>125</v>
      </c>
      <c r="B82" s="11">
        <v>247186</v>
      </c>
      <c r="C82" s="47">
        <f>B82/$B$22</f>
        <v>3.3727897124655084E-4</v>
      </c>
      <c r="D82" s="11">
        <v>6366895.3799999999</v>
      </c>
      <c r="E82" s="48">
        <f>D82/$D$22</f>
        <v>3.4937065190223429E-4</v>
      </c>
      <c r="F82" s="20">
        <v>5</v>
      </c>
      <c r="G82" s="15">
        <v>37561</v>
      </c>
      <c r="H82" s="16"/>
      <c r="I82" s="16" t="s">
        <v>33</v>
      </c>
    </row>
    <row r="83" spans="1:9">
      <c r="A83" s="64" t="s">
        <v>126</v>
      </c>
      <c r="B83" s="11">
        <v>107796</v>
      </c>
      <c r="C83" s="47">
        <f>B83/$B$22</f>
        <v>1.4708488338535837E-4</v>
      </c>
      <c r="D83" s="11">
        <v>1202515.96</v>
      </c>
      <c r="E83" s="48">
        <f>D83/$D$22</f>
        <v>6.5985658597085518E-5</v>
      </c>
      <c r="F83" s="20">
        <v>16</v>
      </c>
      <c r="G83" s="15">
        <v>38047</v>
      </c>
      <c r="H83" s="16"/>
      <c r="I83" s="16" t="s">
        <v>33</v>
      </c>
    </row>
    <row r="84" spans="1:9">
      <c r="A84" s="64" t="s">
        <v>127</v>
      </c>
      <c r="B84" s="11">
        <v>23003</v>
      </c>
      <c r="C84" s="47">
        <f>B84/$B$22</f>
        <v>3.1387004828689365E-5</v>
      </c>
      <c r="D84" s="11">
        <v>558938.49</v>
      </c>
      <c r="E84" s="48">
        <f>D84/$D$22</f>
        <v>3.0670631912370211E-5</v>
      </c>
      <c r="F84" s="20">
        <v>1</v>
      </c>
      <c r="G84" s="15">
        <v>38718</v>
      </c>
      <c r="H84" s="16"/>
      <c r="I84" s="16" t="s">
        <v>33</v>
      </c>
    </row>
    <row r="85" spans="1:9">
      <c r="A85" s="64" t="s">
        <v>128</v>
      </c>
      <c r="B85" s="11">
        <v>71605</v>
      </c>
      <c r="C85" s="47">
        <f>B85/$B$22</f>
        <v>9.770319005165857E-5</v>
      </c>
      <c r="D85" s="8">
        <v>2731699.59</v>
      </c>
      <c r="E85" s="48">
        <f>D85/$D$22</f>
        <v>1.4989655233809828E-4</v>
      </c>
      <c r="F85" s="20">
        <v>2</v>
      </c>
      <c r="G85" s="15">
        <v>38777</v>
      </c>
      <c r="H85" s="50"/>
      <c r="I85" s="16" t="s">
        <v>33</v>
      </c>
    </row>
    <row r="86" spans="1:9">
      <c r="A86" s="64" t="s">
        <v>129</v>
      </c>
      <c r="B86" s="11">
        <v>72105</v>
      </c>
      <c r="C86" s="47">
        <f>B86/$B$22</f>
        <v>9.8385427256125147E-5</v>
      </c>
      <c r="D86" s="11">
        <v>826411.92999999993</v>
      </c>
      <c r="E86" s="48">
        <f>D86/$D$22</f>
        <v>4.5347702057558171E-5</v>
      </c>
      <c r="F86" s="20">
        <v>10</v>
      </c>
      <c r="G86" s="15">
        <v>37742</v>
      </c>
      <c r="H86" s="16"/>
      <c r="I86" s="16" t="s">
        <v>33</v>
      </c>
    </row>
    <row r="87" spans="1:9">
      <c r="A87" s="64" t="s">
        <v>130</v>
      </c>
      <c r="B87" s="11">
        <v>68314</v>
      </c>
      <c r="C87" s="47">
        <f>B87/$B$22</f>
        <v>9.3212704771859553E-5</v>
      </c>
      <c r="D87" s="11">
        <v>683140</v>
      </c>
      <c r="E87" s="48">
        <f>D87/$D$22</f>
        <v>3.7485941404065031E-5</v>
      </c>
      <c r="F87" s="20">
        <v>1</v>
      </c>
      <c r="G87" s="15">
        <v>39417</v>
      </c>
      <c r="H87" s="16"/>
      <c r="I87" s="16" t="s">
        <v>33</v>
      </c>
    </row>
    <row r="88" spans="1:9">
      <c r="A88" s="64" t="s">
        <v>131</v>
      </c>
      <c r="B88" s="11">
        <v>440</v>
      </c>
      <c r="C88" s="47">
        <f>B88/$B$22</f>
        <v>6.003687399305882E-7</v>
      </c>
      <c r="D88" s="11">
        <v>21938.100000000002</v>
      </c>
      <c r="E88" s="48">
        <f>D88/$D$22</f>
        <v>1.2038093672109949E-6</v>
      </c>
      <c r="F88" s="20">
        <v>1</v>
      </c>
      <c r="G88" s="15">
        <v>39173</v>
      </c>
      <c r="H88" s="16"/>
      <c r="I88" s="16" t="s">
        <v>33</v>
      </c>
    </row>
    <row r="89" spans="1:9">
      <c r="A89" s="64" t="s">
        <v>132</v>
      </c>
      <c r="B89" s="11">
        <v>3624807</v>
      </c>
      <c r="C89" s="47">
        <f>B89/$B$22</f>
        <v>4.9459563888217626E-3</v>
      </c>
      <c r="D89" s="11">
        <v>244114330.02000004</v>
      </c>
      <c r="E89" s="48">
        <f>D89/$D$22</f>
        <v>1.3395285696961551E-2</v>
      </c>
      <c r="F89" s="20">
        <v>4</v>
      </c>
      <c r="G89" s="15">
        <v>38231</v>
      </c>
      <c r="H89" s="16"/>
      <c r="I89" s="16" t="s">
        <v>33</v>
      </c>
    </row>
    <row r="90" spans="1:9">
      <c r="A90" s="64" t="s">
        <v>133</v>
      </c>
      <c r="B90" s="11">
        <v>404989</v>
      </c>
      <c r="C90" s="47">
        <f>B90/$B$22</f>
        <v>5.5259712639942949E-4</v>
      </c>
      <c r="D90" s="11">
        <v>18204255.550000004</v>
      </c>
      <c r="E90" s="48">
        <f>D90/$D$22</f>
        <v>9.9892211970009919E-4</v>
      </c>
      <c r="F90" s="20">
        <v>1</v>
      </c>
      <c r="G90" s="15">
        <v>40513</v>
      </c>
      <c r="H90" s="16"/>
      <c r="I90" s="16" t="s">
        <v>33</v>
      </c>
    </row>
    <row r="91" spans="1:9">
      <c r="A91" s="64" t="s">
        <v>134</v>
      </c>
      <c r="B91" s="11">
        <v>2720958</v>
      </c>
      <c r="C91" s="47">
        <f>B91/$B$22</f>
        <v>3.7126775587819397E-3</v>
      </c>
      <c r="D91" s="11">
        <v>322275059.86000001</v>
      </c>
      <c r="E91" s="48">
        <f>D91/$D$22</f>
        <v>1.7684199446531473E-2</v>
      </c>
      <c r="F91" s="20">
        <v>5</v>
      </c>
      <c r="G91" s="33">
        <v>39539</v>
      </c>
      <c r="H91" s="51"/>
      <c r="I91" s="16" t="s">
        <v>33</v>
      </c>
    </row>
    <row r="92" spans="1:9">
      <c r="A92" s="64" t="s">
        <v>135</v>
      </c>
      <c r="B92" s="11">
        <v>0</v>
      </c>
      <c r="C92" s="47">
        <f>B92/$B$22</f>
        <v>0</v>
      </c>
      <c r="D92" s="11">
        <v>0</v>
      </c>
      <c r="E92" s="48">
        <f>D92/$D$22</f>
        <v>0</v>
      </c>
      <c r="F92" s="20">
        <v>1</v>
      </c>
      <c r="G92" s="15">
        <v>39630</v>
      </c>
      <c r="H92" s="16"/>
      <c r="I92" s="16" t="s">
        <v>33</v>
      </c>
    </row>
    <row r="93" spans="1:9">
      <c r="A93" s="64" t="s">
        <v>136</v>
      </c>
      <c r="B93" s="11">
        <v>757123</v>
      </c>
      <c r="C93" s="47">
        <f>B93/$B$22</f>
        <v>1.0330749579146971E-3</v>
      </c>
      <c r="D93" s="11">
        <v>8431586.8599999994</v>
      </c>
      <c r="E93" s="48">
        <f>D93/$D$22</f>
        <v>4.6266646804058408E-4</v>
      </c>
      <c r="F93" s="20">
        <v>6</v>
      </c>
      <c r="G93" s="15">
        <v>39173</v>
      </c>
      <c r="H93" s="16"/>
      <c r="I93" s="16" t="s">
        <v>33</v>
      </c>
    </row>
    <row r="94" spans="1:9">
      <c r="A94" s="64" t="s">
        <v>137</v>
      </c>
      <c r="B94" s="11">
        <v>3885</v>
      </c>
      <c r="C94" s="47">
        <f>B94/$B$22</f>
        <v>5.3009830787053069E-6</v>
      </c>
      <c r="D94" s="11">
        <v>164631.24000000005</v>
      </c>
      <c r="E94" s="48">
        <f>D94/$D$22</f>
        <v>9.0338100768781931E-6</v>
      </c>
      <c r="F94" s="20">
        <v>3</v>
      </c>
      <c r="G94" s="33">
        <v>39173</v>
      </c>
      <c r="H94" s="51"/>
      <c r="I94" s="16" t="s">
        <v>33</v>
      </c>
    </row>
    <row r="95" spans="1:9">
      <c r="A95" s="64" t="s">
        <v>138</v>
      </c>
      <c r="B95" s="11">
        <v>14553668</v>
      </c>
      <c r="C95" s="47">
        <f>B95/$B$22</f>
        <v>1.9858107542109371E-2</v>
      </c>
      <c r="D95" s="8">
        <v>122409874.41</v>
      </c>
      <c r="E95" s="48">
        <f>D95/$D$22</f>
        <v>6.7169970714820084E-3</v>
      </c>
      <c r="F95" s="20">
        <v>7</v>
      </c>
      <c r="G95" s="15">
        <v>37622</v>
      </c>
      <c r="H95" s="16"/>
      <c r="I95" s="16" t="s">
        <v>33</v>
      </c>
    </row>
    <row r="96" spans="1:9">
      <c r="A96" s="64" t="s">
        <v>139</v>
      </c>
      <c r="B96" s="11">
        <v>16490</v>
      </c>
      <c r="C96" s="47">
        <f>B96/$B$22</f>
        <v>2.2500183003307727E-5</v>
      </c>
      <c r="D96" s="11">
        <v>911152.57000000007</v>
      </c>
      <c r="E96" s="48">
        <f>D96/$D$22</f>
        <v>4.9997675219110668E-5</v>
      </c>
      <c r="F96" s="20">
        <v>3</v>
      </c>
      <c r="G96" s="15">
        <v>39173</v>
      </c>
      <c r="H96" s="16"/>
      <c r="I96" s="16" t="s">
        <v>33</v>
      </c>
    </row>
    <row r="97" spans="1:9">
      <c r="A97" s="64" t="s">
        <v>140</v>
      </c>
      <c r="B97" s="11">
        <v>216294</v>
      </c>
      <c r="C97" s="47">
        <f>B97/$B$22</f>
        <v>2.9512762780578783E-4</v>
      </c>
      <c r="D97" s="11">
        <v>5096972.7000000011</v>
      </c>
      <c r="E97" s="48">
        <f>D97/$D$22</f>
        <v>2.7968618434042679E-4</v>
      </c>
      <c r="F97" s="20">
        <v>5</v>
      </c>
      <c r="G97" s="15">
        <v>39173</v>
      </c>
      <c r="H97" s="16"/>
      <c r="I97" s="16" t="s">
        <v>33</v>
      </c>
    </row>
    <row r="98" spans="1:9">
      <c r="A98" s="64" t="s">
        <v>141</v>
      </c>
      <c r="B98" s="11">
        <v>43179</v>
      </c>
      <c r="C98" s="47">
        <f>B98/$B$22</f>
        <v>5.8916640503324698E-5</v>
      </c>
      <c r="D98" s="11">
        <v>498285.66000000003</v>
      </c>
      <c r="E98" s="48">
        <f>D98/$D$22</f>
        <v>2.7342429155437936E-5</v>
      </c>
      <c r="F98" s="20">
        <v>1</v>
      </c>
      <c r="G98" s="15">
        <v>39479</v>
      </c>
      <c r="H98" s="16"/>
      <c r="I98" s="16" t="s">
        <v>33</v>
      </c>
    </row>
    <row r="99" spans="1:9">
      <c r="A99" s="64" t="s">
        <v>142</v>
      </c>
      <c r="B99" s="11">
        <v>9492</v>
      </c>
      <c r="C99" s="47">
        <f>B99/$B$22</f>
        <v>1.2951591089593507E-5</v>
      </c>
      <c r="D99" s="11">
        <v>200534.64</v>
      </c>
      <c r="E99" s="48">
        <f>D99/$D$22</f>
        <v>1.1003937354751992E-5</v>
      </c>
      <c r="F99" s="20">
        <v>7</v>
      </c>
      <c r="G99" s="15">
        <v>39173</v>
      </c>
      <c r="H99" s="16"/>
      <c r="I99" s="16" t="s">
        <v>33</v>
      </c>
    </row>
    <row r="100" spans="1:9">
      <c r="A100" s="64" t="s">
        <v>143</v>
      </c>
      <c r="B100" s="11">
        <v>0</v>
      </c>
      <c r="C100" s="47">
        <f>B100/$B$22</f>
        <v>0</v>
      </c>
      <c r="D100" s="11">
        <v>0</v>
      </c>
      <c r="E100" s="48">
        <f>D100/$D$22</f>
        <v>0</v>
      </c>
      <c r="F100" s="20">
        <v>2</v>
      </c>
      <c r="G100" s="15">
        <v>39173</v>
      </c>
      <c r="H100" s="16"/>
      <c r="I100" s="16" t="s">
        <v>33</v>
      </c>
    </row>
    <row r="101" spans="1:9">
      <c r="A101" s="64" t="s">
        <v>144</v>
      </c>
      <c r="B101" s="11">
        <v>3800</v>
      </c>
      <c r="C101" s="47">
        <f>B101/$B$22</f>
        <v>5.1850027539459889E-6</v>
      </c>
      <c r="D101" s="11">
        <v>158914.94</v>
      </c>
      <c r="E101" s="48">
        <f>D101/$D$22</f>
        <v>8.7201395454379926E-6</v>
      </c>
      <c r="F101" s="20">
        <v>3</v>
      </c>
      <c r="G101" s="15">
        <v>38108</v>
      </c>
      <c r="H101" s="16"/>
      <c r="I101" s="16" t="s">
        <v>33</v>
      </c>
    </row>
    <row r="102" spans="1:9">
      <c r="A102" s="64" t="s">
        <v>145</v>
      </c>
      <c r="B102" s="11">
        <v>5137</v>
      </c>
      <c r="C102" s="47">
        <f>B102/$B$22</f>
        <v>7.0093050386896176E-6</v>
      </c>
      <c r="D102" s="11">
        <v>23069.11</v>
      </c>
      <c r="E102" s="48">
        <f>D102/$D$22</f>
        <v>1.2658712792457339E-6</v>
      </c>
      <c r="F102" s="20">
        <v>3</v>
      </c>
      <c r="G102" s="15">
        <v>39173</v>
      </c>
      <c r="H102" s="16"/>
      <c r="I102" s="16" t="s">
        <v>33</v>
      </c>
    </row>
    <row r="103" spans="1:9">
      <c r="A103" s="64" t="s">
        <v>146</v>
      </c>
      <c r="B103" s="30">
        <v>474368</v>
      </c>
      <c r="C103" s="47">
        <f>B103/$B$22</f>
        <v>6.4726299641680292E-4</v>
      </c>
      <c r="D103" s="8">
        <v>5945395.8600000013</v>
      </c>
      <c r="E103" s="48">
        <f>D103/$D$22</f>
        <v>3.2624170862770568E-4</v>
      </c>
      <c r="F103" s="20">
        <v>5</v>
      </c>
      <c r="G103" s="15">
        <v>39173</v>
      </c>
      <c r="H103" s="16"/>
      <c r="I103" s="16" t="s">
        <v>33</v>
      </c>
    </row>
    <row r="104" spans="1:9">
      <c r="A104" s="64" t="s">
        <v>147</v>
      </c>
      <c r="B104" s="11">
        <v>70065</v>
      </c>
      <c r="C104" s="47">
        <f>B104/$B$22</f>
        <v>9.5601899461901507E-5</v>
      </c>
      <c r="D104" s="11">
        <v>1791917.4000000001</v>
      </c>
      <c r="E104" s="48">
        <f>D104/$D$22</f>
        <v>9.832788397301368E-5</v>
      </c>
      <c r="F104" s="20">
        <v>2</v>
      </c>
      <c r="G104" s="15">
        <v>39173</v>
      </c>
      <c r="H104" s="16"/>
      <c r="I104" s="16" t="s">
        <v>33</v>
      </c>
    </row>
    <row r="105" spans="1:9">
      <c r="A105" s="64" t="s">
        <v>148</v>
      </c>
      <c r="B105" s="11">
        <v>1766</v>
      </c>
      <c r="C105" s="47">
        <f>B105/$B$22</f>
        <v>2.4096618061759518E-6</v>
      </c>
      <c r="D105" s="11">
        <v>114749.83</v>
      </c>
      <c r="E105" s="48">
        <f>D105/$D$22</f>
        <v>6.2966674525081582E-6</v>
      </c>
      <c r="F105" s="20">
        <v>1</v>
      </c>
      <c r="G105" s="15">
        <v>40695</v>
      </c>
      <c r="H105" s="16"/>
      <c r="I105" s="16" t="s">
        <v>33</v>
      </c>
    </row>
    <row r="106" spans="1:9">
      <c r="A106" s="64" t="s">
        <v>149</v>
      </c>
      <c r="B106" s="11">
        <v>77078</v>
      </c>
      <c r="C106" s="47">
        <f>B106/$B$22</f>
        <v>1.0517095849174973E-4</v>
      </c>
      <c r="D106" s="11">
        <v>5392407.9700000007</v>
      </c>
      <c r="E106" s="48">
        <f>D106/$D$22</f>
        <v>2.9589760399073876E-4</v>
      </c>
      <c r="F106" s="20">
        <v>2</v>
      </c>
      <c r="G106" s="15">
        <v>40238</v>
      </c>
      <c r="H106" s="16"/>
      <c r="I106" s="16" t="s">
        <v>33</v>
      </c>
    </row>
    <row r="107" spans="1:9">
      <c r="A107" s="64" t="s">
        <v>150</v>
      </c>
      <c r="B107" s="11">
        <v>1319</v>
      </c>
      <c r="C107" s="47">
        <f>B107/$B$22</f>
        <v>1.7997417453828314E-6</v>
      </c>
      <c r="D107" s="11">
        <v>204458.19</v>
      </c>
      <c r="E107" s="48">
        <f>D107/$D$22</f>
        <v>1.1219234314959151E-5</v>
      </c>
      <c r="F107" s="20">
        <v>1</v>
      </c>
      <c r="G107" s="15">
        <v>41122</v>
      </c>
      <c r="H107" s="16"/>
      <c r="I107" s="16" t="s">
        <v>33</v>
      </c>
    </row>
    <row r="108" spans="1:9">
      <c r="A108" s="64" t="s">
        <v>151</v>
      </c>
      <c r="B108" s="11">
        <v>26440</v>
      </c>
      <c r="C108" s="47">
        <f>B108/$B$22</f>
        <v>3.6076703372192621E-5</v>
      </c>
      <c r="D108" s="11">
        <v>2014199.2000000002</v>
      </c>
      <c r="E108" s="48">
        <f>D108/$D$22</f>
        <v>1.1052515324430522E-4</v>
      </c>
      <c r="F108" s="20">
        <v>1</v>
      </c>
      <c r="G108" s="15">
        <v>40664</v>
      </c>
      <c r="H108" s="16"/>
      <c r="I108" s="16" t="s">
        <v>33</v>
      </c>
    </row>
    <row r="109" spans="1:9">
      <c r="A109" s="64" t="s">
        <v>152</v>
      </c>
      <c r="B109" s="11">
        <v>1343488</v>
      </c>
      <c r="C109" s="47">
        <f>B109/$B$22</f>
        <v>1.8331549947087865E-3</v>
      </c>
      <c r="D109" s="11">
        <v>44987352.229999997</v>
      </c>
      <c r="E109" s="48">
        <f>D109/$D$22</f>
        <v>2.4685909910381679E-3</v>
      </c>
      <c r="F109" s="20">
        <v>3</v>
      </c>
      <c r="G109" s="15">
        <v>39753</v>
      </c>
      <c r="H109" s="16"/>
      <c r="I109" s="16" t="s">
        <v>33</v>
      </c>
    </row>
    <row r="110" spans="1:9">
      <c r="A110" s="64" t="s">
        <v>153</v>
      </c>
      <c r="B110" s="11">
        <v>223813</v>
      </c>
      <c r="C110" s="47">
        <f>B110/$B$22</f>
        <v>3.0538711088655624E-4</v>
      </c>
      <c r="D110" s="11">
        <v>5045852.8800000008</v>
      </c>
      <c r="E110" s="48">
        <f>D110/$D$22</f>
        <v>2.7688108644379308E-4</v>
      </c>
      <c r="F110" s="20">
        <v>7</v>
      </c>
      <c r="G110" s="15">
        <v>37681</v>
      </c>
      <c r="H110" s="16"/>
      <c r="I110" s="16" t="s">
        <v>33</v>
      </c>
    </row>
    <row r="111" spans="1:9">
      <c r="A111" s="64" t="s">
        <v>154</v>
      </c>
      <c r="B111" s="11">
        <v>13438</v>
      </c>
      <c r="C111" s="47">
        <f>B111/$B$22</f>
        <v>1.8335807107243737E-5</v>
      </c>
      <c r="D111" s="11">
        <v>220736.59</v>
      </c>
      <c r="E111" s="48">
        <f>D111/$D$22</f>
        <v>1.2112478962545198E-5</v>
      </c>
      <c r="F111" s="20">
        <v>1</v>
      </c>
      <c r="G111" s="15">
        <v>39173</v>
      </c>
      <c r="H111" s="16"/>
      <c r="I111" s="16" t="s">
        <v>33</v>
      </c>
    </row>
    <row r="112" spans="1:9">
      <c r="A112" s="64" t="s">
        <v>155</v>
      </c>
      <c r="B112" s="11">
        <v>5345</v>
      </c>
      <c r="C112" s="47">
        <f>B112/$B$22</f>
        <v>7.2931157157477133E-6</v>
      </c>
      <c r="D112" s="11">
        <v>160891.19</v>
      </c>
      <c r="E112" s="48">
        <f>D112/$D$22</f>
        <v>8.8285823122204724E-6</v>
      </c>
      <c r="F112" s="20">
        <v>1</v>
      </c>
      <c r="G112" s="15">
        <v>40817</v>
      </c>
      <c r="H112" s="16"/>
      <c r="I112" s="16" t="s">
        <v>33</v>
      </c>
    </row>
    <row r="113" spans="1:9">
      <c r="A113" s="64" t="s">
        <v>156</v>
      </c>
      <c r="B113" s="11">
        <v>73159</v>
      </c>
      <c r="C113" s="47">
        <f>B113/$B$22</f>
        <v>9.9823583283140682E-5</v>
      </c>
      <c r="D113" s="8">
        <v>1451474.5599999998</v>
      </c>
      <c r="E113" s="48">
        <f>D113/$D$22</f>
        <v>7.9646763921964846E-5</v>
      </c>
      <c r="F113" s="20">
        <v>1</v>
      </c>
      <c r="G113" s="15">
        <v>39173</v>
      </c>
      <c r="H113" s="16"/>
      <c r="I113" s="16" t="s">
        <v>33</v>
      </c>
    </row>
    <row r="114" spans="1:9">
      <c r="A114" s="64" t="s">
        <v>157</v>
      </c>
      <c r="B114" s="11">
        <v>98426</v>
      </c>
      <c r="C114" s="47">
        <f>B114/$B$22</f>
        <v>1.3429975817365471E-4</v>
      </c>
      <c r="D114" s="11">
        <v>5215771.96</v>
      </c>
      <c r="E114" s="48">
        <f>D114/$D$22</f>
        <v>2.8620505616641596E-4</v>
      </c>
      <c r="F114" s="20">
        <v>1</v>
      </c>
      <c r="G114" s="15">
        <v>39234</v>
      </c>
      <c r="H114" s="16"/>
      <c r="I114" s="16" t="s">
        <v>33</v>
      </c>
    </row>
    <row r="115" spans="1:9">
      <c r="A115" s="64" t="s">
        <v>158</v>
      </c>
      <c r="B115" s="11">
        <v>2386164</v>
      </c>
      <c r="C115" s="47">
        <f>B115/$B$22</f>
        <v>3.255859713517573E-3</v>
      </c>
      <c r="D115" s="11">
        <v>77105987.270000011</v>
      </c>
      <c r="E115" s="48">
        <f>D115/$D$22</f>
        <v>4.2310368602421237E-3</v>
      </c>
      <c r="F115" s="20">
        <v>4</v>
      </c>
      <c r="G115" s="15">
        <v>38930</v>
      </c>
      <c r="H115" s="16"/>
      <c r="I115" s="16" t="s">
        <v>33</v>
      </c>
    </row>
    <row r="116" spans="1:9">
      <c r="A116" s="64" t="s">
        <v>159</v>
      </c>
      <c r="B116" s="11">
        <v>1003421</v>
      </c>
      <c r="C116" s="47">
        <f>B116/$B$22</f>
        <v>1.3691422758861152E-3</v>
      </c>
      <c r="D116" s="11">
        <v>16295388.069999998</v>
      </c>
      <c r="E116" s="48">
        <f>D116/$D$22</f>
        <v>8.9417683395573422E-4</v>
      </c>
      <c r="F116" s="20">
        <v>1</v>
      </c>
      <c r="G116" s="15">
        <v>38930</v>
      </c>
      <c r="H116" s="16"/>
      <c r="I116" s="16" t="s">
        <v>33</v>
      </c>
    </row>
    <row r="117" spans="1:9">
      <c r="A117" s="64" t="s">
        <v>160</v>
      </c>
      <c r="B117" s="11">
        <v>171276</v>
      </c>
      <c r="C117" s="47">
        <f>B117/$B$22</f>
        <v>2.3370171886443505E-4</v>
      </c>
      <c r="D117" s="11">
        <v>5553558.9899999993</v>
      </c>
      <c r="E117" s="48">
        <f>D117/$D$22</f>
        <v>3.0474044395461917E-4</v>
      </c>
      <c r="F117" s="20">
        <v>2</v>
      </c>
      <c r="G117" s="15">
        <v>40452</v>
      </c>
      <c r="H117" s="16"/>
      <c r="I117" s="16" t="s">
        <v>33</v>
      </c>
    </row>
    <row r="118" spans="1:9">
      <c r="A118" s="64" t="s">
        <v>161</v>
      </c>
      <c r="B118" s="11">
        <v>26590</v>
      </c>
      <c r="C118" s="47">
        <f>B118/$B$22</f>
        <v>3.6281374533532593E-5</v>
      </c>
      <c r="D118" s="11">
        <v>123523.15</v>
      </c>
      <c r="E118" s="48">
        <f>D118/$D$22</f>
        <v>6.7780858432320387E-6</v>
      </c>
      <c r="F118" s="20">
        <v>1</v>
      </c>
      <c r="G118" s="15">
        <v>39295</v>
      </c>
      <c r="H118" s="16"/>
      <c r="I118" s="16" t="s">
        <v>33</v>
      </c>
    </row>
    <row r="119" spans="1:9">
      <c r="A119" s="64" t="s">
        <v>162</v>
      </c>
      <c r="B119" s="11">
        <v>0</v>
      </c>
      <c r="C119" s="47">
        <f>B119/$B$22</f>
        <v>0</v>
      </c>
      <c r="D119" s="11">
        <v>0</v>
      </c>
      <c r="E119" s="48">
        <f>D119/$D$22</f>
        <v>0</v>
      </c>
      <c r="F119" s="20">
        <v>1</v>
      </c>
      <c r="G119" s="15">
        <v>39173</v>
      </c>
      <c r="H119" s="16"/>
      <c r="I119" s="16" t="s">
        <v>33</v>
      </c>
    </row>
    <row r="120" spans="1:9">
      <c r="A120" s="69" t="s">
        <v>163</v>
      </c>
      <c r="B120" s="11">
        <v>2478003</v>
      </c>
      <c r="C120" s="47">
        <f>B120/$B$22</f>
        <v>3.3811716787595851E-3</v>
      </c>
      <c r="D120" s="11">
        <v>75044825</v>
      </c>
      <c r="E120" s="48">
        <f>D120/$D$22</f>
        <v>4.1179347024450546E-3</v>
      </c>
      <c r="F120" s="20">
        <v>3</v>
      </c>
      <c r="G120" s="15">
        <v>38777</v>
      </c>
      <c r="H120" s="16"/>
      <c r="I120" s="16" t="s">
        <v>33</v>
      </c>
    </row>
    <row r="121" spans="1:9">
      <c r="A121" s="64" t="s">
        <v>164</v>
      </c>
      <c r="B121" s="11">
        <v>1077108</v>
      </c>
      <c r="C121" s="47">
        <f>B121/$B$22</f>
        <v>1.4696863016571728E-3</v>
      </c>
      <c r="D121" s="11">
        <v>38094783.960000001</v>
      </c>
      <c r="E121" s="48">
        <f>D121/$D$22</f>
        <v>2.0903750905013267E-3</v>
      </c>
      <c r="F121" s="20">
        <v>5</v>
      </c>
      <c r="G121" s="15">
        <v>37561</v>
      </c>
      <c r="H121" s="16"/>
      <c r="I121" s="16" t="s">
        <v>33</v>
      </c>
    </row>
    <row r="122" spans="1:9">
      <c r="A122" s="64" t="s">
        <v>165</v>
      </c>
      <c r="B122" s="11">
        <v>3281832</v>
      </c>
      <c r="C122" s="47">
        <f>B122/$B$22</f>
        <v>4.4779757784179138E-3</v>
      </c>
      <c r="D122" s="11">
        <v>148049594.21000001</v>
      </c>
      <c r="E122" s="48">
        <f>D122/$D$22</f>
        <v>8.1239254229757661E-3</v>
      </c>
      <c r="F122" s="20">
        <v>9</v>
      </c>
      <c r="G122" s="15">
        <v>38596</v>
      </c>
      <c r="H122" s="16"/>
      <c r="I122" s="16" t="s">
        <v>33</v>
      </c>
    </row>
    <row r="123" spans="1:9">
      <c r="A123" s="64" t="s">
        <v>166</v>
      </c>
      <c r="B123" s="11">
        <v>691761</v>
      </c>
      <c r="C123" s="47">
        <f>B123/$B$22</f>
        <v>9.438901815980083E-4</v>
      </c>
      <c r="D123" s="8">
        <v>23724065.400000002</v>
      </c>
      <c r="E123" s="48">
        <f>D123/$D$22</f>
        <v>1.3018106470864049E-3</v>
      </c>
      <c r="F123" s="20">
        <v>5</v>
      </c>
      <c r="G123" s="15">
        <v>37469</v>
      </c>
      <c r="H123" s="16"/>
      <c r="I123" s="16" t="s">
        <v>33</v>
      </c>
    </row>
    <row r="124" spans="1:9">
      <c r="A124" s="11" t="s">
        <v>167</v>
      </c>
      <c r="B124" s="11">
        <v>29147</v>
      </c>
      <c r="C124" s="47">
        <f>B124/$B$22</f>
        <v>3.9770335597174671E-5</v>
      </c>
      <c r="D124" s="11">
        <v>833385.93</v>
      </c>
      <c r="E124" s="48">
        <f>D124/$D$22</f>
        <v>4.5730386361437246E-5</v>
      </c>
      <c r="F124" s="20">
        <v>2</v>
      </c>
      <c r="G124" s="15">
        <v>39173</v>
      </c>
      <c r="H124" s="16"/>
      <c r="I124" s="16" t="s">
        <v>33</v>
      </c>
    </row>
    <row r="125" spans="1:9">
      <c r="A125" s="11" t="s">
        <v>168</v>
      </c>
      <c r="B125" s="11">
        <v>70</v>
      </c>
      <c r="C125" s="47">
        <f>B125/$B$22</f>
        <v>9.5513208625320846E-8</v>
      </c>
      <c r="D125" s="11">
        <v>1243.9000000000001</v>
      </c>
      <c r="E125" s="48">
        <f>D125/$D$22</f>
        <v>6.8256525035156034E-8</v>
      </c>
      <c r="F125" s="20">
        <v>1</v>
      </c>
      <c r="G125" s="15">
        <v>39173</v>
      </c>
      <c r="H125" s="16"/>
      <c r="I125" s="16" t="s">
        <v>33</v>
      </c>
    </row>
    <row r="126" spans="1:9">
      <c r="A126" s="11" t="s">
        <v>169</v>
      </c>
      <c r="B126" s="11">
        <v>7160</v>
      </c>
      <c r="C126" s="47">
        <f>B126/$B$22</f>
        <v>9.7696367679613905E-6</v>
      </c>
      <c r="D126" s="11">
        <v>115395.25000000001</v>
      </c>
      <c r="E126" s="48">
        <f>D126/$D$22</f>
        <v>6.3320835843420612E-6</v>
      </c>
      <c r="F126" s="20">
        <v>8</v>
      </c>
      <c r="G126" s="15">
        <v>37803</v>
      </c>
      <c r="H126" s="50"/>
      <c r="I126" s="16" t="s">
        <v>33</v>
      </c>
    </row>
    <row r="127" spans="1:9">
      <c r="A127" s="11" t="s">
        <v>170</v>
      </c>
      <c r="B127" s="11">
        <v>0</v>
      </c>
      <c r="C127" s="47">
        <f>B127/$B$22</f>
        <v>0</v>
      </c>
      <c r="D127" s="11">
        <v>0</v>
      </c>
      <c r="E127" s="48">
        <f>D127/$D$22</f>
        <v>0</v>
      </c>
      <c r="F127" s="20">
        <v>3</v>
      </c>
      <c r="G127" s="33">
        <v>38047</v>
      </c>
      <c r="H127" s="51"/>
      <c r="I127" s="16" t="s">
        <v>33</v>
      </c>
    </row>
    <row r="128" spans="1:9">
      <c r="A128" s="11" t="s">
        <v>171</v>
      </c>
      <c r="B128" s="11">
        <v>0</v>
      </c>
      <c r="C128" s="47">
        <f>B128/$B$22</f>
        <v>0</v>
      </c>
      <c r="D128" s="11">
        <v>0</v>
      </c>
      <c r="E128" s="48">
        <f>D128/$D$22</f>
        <v>0</v>
      </c>
      <c r="F128" s="20">
        <v>2</v>
      </c>
      <c r="G128" s="15">
        <v>38047</v>
      </c>
      <c r="H128" s="16"/>
      <c r="I128" s="16" t="s">
        <v>33</v>
      </c>
    </row>
    <row r="129" spans="1:9">
      <c r="A129" s="11" t="s">
        <v>172</v>
      </c>
      <c r="B129" s="30">
        <v>3259</v>
      </c>
      <c r="C129" s="47">
        <f>B129/$B$22</f>
        <v>4.4468220987131524E-6</v>
      </c>
      <c r="D129" s="8">
        <v>161312.87</v>
      </c>
      <c r="E129" s="48">
        <f>D129/$D$22</f>
        <v>8.8517211589740889E-6</v>
      </c>
      <c r="F129" s="20">
        <v>10</v>
      </c>
      <c r="G129" s="15">
        <v>37895</v>
      </c>
      <c r="H129" s="16"/>
      <c r="I129" s="16" t="s">
        <v>33</v>
      </c>
    </row>
    <row r="130" spans="1:9">
      <c r="A130" s="11" t="s">
        <v>173</v>
      </c>
      <c r="B130" s="53">
        <v>0</v>
      </c>
      <c r="C130" s="12">
        <f>B130/$B$22</f>
        <v>0</v>
      </c>
      <c r="D130" s="11">
        <v>0</v>
      </c>
      <c r="E130" s="13">
        <f>D130/$D$22</f>
        <v>0</v>
      </c>
      <c r="F130" s="20">
        <v>1</v>
      </c>
      <c r="G130" s="9">
        <v>39692</v>
      </c>
      <c r="H130" s="16"/>
      <c r="I130" s="16" t="s">
        <v>33</v>
      </c>
    </row>
    <row r="131" spans="1:9">
      <c r="A131" s="58" t="s">
        <v>174</v>
      </c>
      <c r="B131" s="59">
        <v>18773252</v>
      </c>
      <c r="C131" s="60">
        <v>2.5615621926453169E-2</v>
      </c>
      <c r="D131" s="52">
        <v>659971738.36999965</v>
      </c>
      <c r="E131" s="61">
        <v>3.6214629377399568E-2</v>
      </c>
      <c r="F131" s="68"/>
      <c r="G131" s="82"/>
      <c r="H131" s="35"/>
      <c r="I131" s="35"/>
    </row>
    <row r="132" spans="1:9">
      <c r="A132" s="80" t="s">
        <v>188</v>
      </c>
      <c r="B132" s="81">
        <v>732882928</v>
      </c>
      <c r="C132" s="80"/>
      <c r="D132" s="80">
        <v>18223898731.43</v>
      </c>
      <c r="E132" s="40"/>
      <c r="G132" s="57"/>
    </row>
    <row r="133" spans="1:9">
      <c r="A133" s="79" t="s">
        <v>187</v>
      </c>
      <c r="B133" s="55"/>
      <c r="C133" s="56"/>
      <c r="D133" s="54"/>
      <c r="E133" s="57"/>
      <c r="F133" s="57"/>
      <c r="G133" s="57"/>
    </row>
    <row r="134" spans="1:9" ht="33.75">
      <c r="B134" s="3" t="s">
        <v>185</v>
      </c>
      <c r="C134" s="3" t="s">
        <v>2</v>
      </c>
      <c r="D134" s="4" t="s">
        <v>186</v>
      </c>
      <c r="E134" s="5" t="s">
        <v>3</v>
      </c>
      <c r="F134" s="57"/>
      <c r="G134" s="57"/>
    </row>
    <row r="135" spans="1:9">
      <c r="A135" s="17" t="s">
        <v>181</v>
      </c>
      <c r="B135" s="18">
        <v>539726673</v>
      </c>
      <c r="C135" s="72">
        <v>0.73644323312713322</v>
      </c>
      <c r="D135" s="18">
        <v>9983778992.3800011</v>
      </c>
      <c r="E135" s="72">
        <v>0.54783990733889409</v>
      </c>
    </row>
    <row r="136" spans="1:9">
      <c r="A136" s="18" t="s">
        <v>176</v>
      </c>
      <c r="B136" s="18">
        <v>463213161</v>
      </c>
      <c r="C136" s="74">
        <v>0.63204250406553342</v>
      </c>
      <c r="D136" s="18">
        <v>7896256210.7800007</v>
      </c>
      <c r="E136" s="74">
        <v>0.4332912691816958</v>
      </c>
    </row>
    <row r="137" spans="1:9">
      <c r="A137" s="18" t="s">
        <v>177</v>
      </c>
      <c r="B137" s="18">
        <v>76513512</v>
      </c>
      <c r="C137" s="74">
        <v>0.10440072906159986</v>
      </c>
      <c r="D137" s="18">
        <v>2087522781.6000001</v>
      </c>
      <c r="E137" s="74">
        <v>0.11454863815719829</v>
      </c>
    </row>
    <row r="138" spans="1:9">
      <c r="A138" s="17" t="s">
        <v>182</v>
      </c>
      <c r="B138" s="18">
        <v>174383003</v>
      </c>
      <c r="C138" s="72">
        <v>0.23794114494641361</v>
      </c>
      <c r="D138" s="31">
        <v>7580148000.6800003</v>
      </c>
      <c r="E138" s="72">
        <v>0.41594546328370635</v>
      </c>
    </row>
    <row r="139" spans="1:9">
      <c r="A139" s="18" t="s">
        <v>176</v>
      </c>
      <c r="B139" s="18">
        <v>45031599</v>
      </c>
      <c r="C139" s="74">
        <v>6.1444464428839857E-2</v>
      </c>
      <c r="D139" s="18">
        <v>2884880906.3799996</v>
      </c>
      <c r="E139" s="74">
        <v>0.15830207075309113</v>
      </c>
      <c r="G139" s="71"/>
      <c r="H139" s="71"/>
    </row>
    <row r="140" spans="1:9">
      <c r="A140" s="18" t="s">
        <v>177</v>
      </c>
      <c r="B140" s="18">
        <v>129351404</v>
      </c>
      <c r="C140" s="74">
        <v>0.17649668051757375</v>
      </c>
      <c r="D140" s="18">
        <v>4695267094.2999973</v>
      </c>
      <c r="E140" s="74">
        <v>0.25764339253061508</v>
      </c>
      <c r="G140" s="71"/>
      <c r="H140" s="71"/>
    </row>
    <row r="141" spans="1:9">
      <c r="A141" s="70" t="s">
        <v>178</v>
      </c>
      <c r="B141" s="18">
        <v>508244760</v>
      </c>
      <c r="C141" s="75">
        <v>0.69348696849437319</v>
      </c>
      <c r="D141" s="73">
        <v>10781137117.16</v>
      </c>
      <c r="E141" s="75">
        <v>0.59159333993478691</v>
      </c>
      <c r="G141" s="76"/>
      <c r="H141" s="7"/>
    </row>
    <row r="142" spans="1:9">
      <c r="A142" s="70" t="s">
        <v>177</v>
      </c>
      <c r="B142" s="18">
        <v>205864916</v>
      </c>
      <c r="C142" s="75">
        <v>0.28089740957917358</v>
      </c>
      <c r="D142" s="73">
        <v>6782789875.8999977</v>
      </c>
      <c r="E142" s="75">
        <f>D142/D132</f>
        <v>0.37219203068781337</v>
      </c>
    </row>
    <row r="143" spans="1:9">
      <c r="A143" s="17" t="s">
        <v>23</v>
      </c>
      <c r="B143" s="18">
        <v>18773252</v>
      </c>
      <c r="C143" s="75">
        <v>2.5615621926453169E-2</v>
      </c>
      <c r="D143" s="18">
        <v>659971738.36999965</v>
      </c>
      <c r="E143" s="75">
        <v>3.6214629377399568E-2</v>
      </c>
    </row>
    <row r="144" spans="1:9">
      <c r="A144" s="77" t="s">
        <v>175</v>
      </c>
      <c r="B144" s="77">
        <f>SUM(B141:B143)</f>
        <v>732882928</v>
      </c>
      <c r="C144" s="78">
        <f>SUM(C141:C143)</f>
        <v>1</v>
      </c>
      <c r="D144" s="77">
        <f>SUM(D141:D143)</f>
        <v>18223898731.429996</v>
      </c>
      <c r="E144" s="78">
        <f>SUM(E141:E143)</f>
        <v>0.99999999999999989</v>
      </c>
    </row>
    <row r="147" spans="1:9">
      <c r="A147" s="85" t="s">
        <v>7</v>
      </c>
      <c r="B147" s="85"/>
      <c r="C147" s="85"/>
      <c r="D147" s="85"/>
      <c r="E147" s="85"/>
      <c r="F147" s="85"/>
      <c r="G147" s="85"/>
      <c r="H147" s="85"/>
    </row>
    <row r="148" spans="1:9" ht="33.75">
      <c r="A148" s="17" t="s">
        <v>10</v>
      </c>
      <c r="B148" s="17" t="s">
        <v>11</v>
      </c>
      <c r="C148" s="17" t="s">
        <v>12</v>
      </c>
      <c r="D148" s="17" t="s">
        <v>13</v>
      </c>
      <c r="E148" s="17" t="s">
        <v>11</v>
      </c>
      <c r="F148" s="17" t="s">
        <v>14</v>
      </c>
      <c r="G148" s="17" t="s">
        <v>15</v>
      </c>
      <c r="H148" s="18">
        <v>539726673</v>
      </c>
      <c r="I148" s="19">
        <v>0.73644323312713322</v>
      </c>
    </row>
    <row r="149" spans="1:9" ht="22.5">
      <c r="A149" s="17" t="s">
        <v>18</v>
      </c>
      <c r="B149" s="18">
        <v>463213161</v>
      </c>
      <c r="C149" s="19">
        <v>0.85823655596876536</v>
      </c>
      <c r="D149" s="17" t="s">
        <v>18</v>
      </c>
      <c r="E149" s="18">
        <v>45031599</v>
      </c>
      <c r="F149" s="19">
        <v>0.25823387730053027</v>
      </c>
      <c r="G149" s="17" t="s">
        <v>19</v>
      </c>
      <c r="H149" s="18">
        <v>174383003</v>
      </c>
      <c r="I149" s="19">
        <v>0.23794114494641361</v>
      </c>
    </row>
    <row r="150" spans="1:9" ht="22.5">
      <c r="A150" s="17" t="s">
        <v>22</v>
      </c>
      <c r="B150" s="18">
        <v>76513512</v>
      </c>
      <c r="C150" s="19">
        <v>0.14176344403123467</v>
      </c>
      <c r="D150" s="17" t="s">
        <v>22</v>
      </c>
      <c r="E150" s="18">
        <v>129351404</v>
      </c>
      <c r="F150" s="19">
        <v>0.74176612269946973</v>
      </c>
      <c r="G150" s="17" t="s">
        <v>23</v>
      </c>
      <c r="H150" s="18">
        <v>18773252</v>
      </c>
      <c r="I150" s="19">
        <v>2.5615621926453169E-2</v>
      </c>
    </row>
    <row r="151" spans="1:9" ht="33.75">
      <c r="A151" s="17" t="s">
        <v>25</v>
      </c>
      <c r="B151" s="18">
        <v>539726673</v>
      </c>
      <c r="C151" s="22">
        <v>1</v>
      </c>
      <c r="D151" s="17" t="s">
        <v>26</v>
      </c>
      <c r="E151" s="18">
        <v>174383003</v>
      </c>
      <c r="F151" s="23">
        <v>1</v>
      </c>
      <c r="G151" s="17" t="s">
        <v>27</v>
      </c>
      <c r="H151" s="18">
        <v>732882928</v>
      </c>
      <c r="I151" s="24">
        <v>1</v>
      </c>
    </row>
    <row r="152" spans="1:9">
      <c r="A152" s="71"/>
      <c r="B152" s="71"/>
      <c r="C152" s="28"/>
      <c r="D152" s="71"/>
      <c r="E152" s="71"/>
      <c r="F152" s="71"/>
      <c r="G152" s="71"/>
      <c r="H152" s="71"/>
      <c r="I152" s="71"/>
    </row>
    <row r="153" spans="1:9" ht="33.75">
      <c r="A153" s="17" t="s">
        <v>34</v>
      </c>
      <c r="B153" s="29" t="s">
        <v>35</v>
      </c>
      <c r="C153" s="17" t="s">
        <v>36</v>
      </c>
      <c r="D153" s="17" t="s">
        <v>37</v>
      </c>
      <c r="E153" s="17" t="s">
        <v>35</v>
      </c>
      <c r="F153" s="17" t="s">
        <v>38</v>
      </c>
      <c r="G153" s="17" t="s">
        <v>39</v>
      </c>
      <c r="H153" s="18">
        <v>9983778992.3800011</v>
      </c>
      <c r="I153" s="19">
        <v>0.54783990733889409</v>
      </c>
    </row>
    <row r="154" spans="1:9" ht="22.5">
      <c r="A154" s="17" t="s">
        <v>41</v>
      </c>
      <c r="B154" s="18">
        <v>7896256210.7800007</v>
      </c>
      <c r="C154" s="19">
        <v>0.79090855444684049</v>
      </c>
      <c r="D154" s="17" t="s">
        <v>42</v>
      </c>
      <c r="E154" s="18">
        <v>2884880906.3799996</v>
      </c>
      <c r="F154" s="19">
        <v>0.38058371764261101</v>
      </c>
      <c r="G154" s="17" t="s">
        <v>43</v>
      </c>
      <c r="H154" s="18">
        <v>7580148000.6800003</v>
      </c>
      <c r="I154" s="19">
        <v>0.41594546328370635</v>
      </c>
    </row>
    <row r="155" spans="1:9">
      <c r="A155" s="17" t="s">
        <v>22</v>
      </c>
      <c r="B155" s="18">
        <v>2087522781.6000001</v>
      </c>
      <c r="C155" s="19">
        <v>0.20909144555315945</v>
      </c>
      <c r="D155" s="17" t="s">
        <v>45</v>
      </c>
      <c r="E155" s="18">
        <v>4695267094.2999973</v>
      </c>
      <c r="F155" s="19">
        <v>0.61941628235738855</v>
      </c>
      <c r="G155" s="17" t="s">
        <v>23</v>
      </c>
      <c r="H155" s="18">
        <v>659971738.36999965</v>
      </c>
      <c r="I155" s="19">
        <v>3.6214629377399568E-2</v>
      </c>
    </row>
    <row r="156" spans="1:9" ht="33.75">
      <c r="A156" s="17" t="s">
        <v>47</v>
      </c>
      <c r="B156" s="18">
        <v>9983778992.3800011</v>
      </c>
      <c r="C156" s="23">
        <v>1</v>
      </c>
      <c r="D156" s="17" t="s">
        <v>48</v>
      </c>
      <c r="E156" s="31">
        <v>7580148000.6800003</v>
      </c>
      <c r="F156" s="23">
        <v>1</v>
      </c>
      <c r="G156" s="17" t="s">
        <v>49</v>
      </c>
      <c r="H156" s="18">
        <v>18223898731.43</v>
      </c>
      <c r="I156" s="19">
        <v>1</v>
      </c>
    </row>
    <row r="157" spans="1:9">
      <c r="A157" s="32" t="s">
        <v>51</v>
      </c>
      <c r="E157"/>
      <c r="F157"/>
      <c r="G157"/>
    </row>
    <row r="158" spans="1:9">
      <c r="A158" s="32" t="s">
        <v>53</v>
      </c>
      <c r="E158"/>
      <c r="F158"/>
      <c r="G158"/>
    </row>
    <row r="159" spans="1:9">
      <c r="A159"/>
      <c r="E159"/>
      <c r="F159"/>
      <c r="G159"/>
    </row>
    <row r="160" spans="1:9">
      <c r="A160" s="17" t="s">
        <v>16</v>
      </c>
      <c r="B160" s="18">
        <v>508244760</v>
      </c>
      <c r="C160" s="19">
        <v>0.69348696849437319</v>
      </c>
      <c r="E160"/>
      <c r="F160"/>
      <c r="G160"/>
    </row>
    <row r="161" spans="1:7">
      <c r="A161" s="17" t="s">
        <v>20</v>
      </c>
      <c r="B161" s="18">
        <v>205864916</v>
      </c>
      <c r="C161" s="19">
        <v>0.28089740957917358</v>
      </c>
      <c r="E161"/>
      <c r="F161"/>
      <c r="G161"/>
    </row>
    <row r="162" spans="1:7">
      <c r="A162" s="17" t="s">
        <v>23</v>
      </c>
      <c r="B162" s="18">
        <v>18773252</v>
      </c>
      <c r="C162" s="19">
        <v>2.5615621926453169E-2</v>
      </c>
      <c r="E162"/>
      <c r="F162"/>
      <c r="G162"/>
    </row>
    <row r="163" spans="1:7">
      <c r="A163" s="17" t="s">
        <v>28</v>
      </c>
      <c r="B163" s="18">
        <v>732882928</v>
      </c>
      <c r="C163" s="19">
        <v>1</v>
      </c>
      <c r="E163"/>
      <c r="F163"/>
      <c r="G163"/>
    </row>
  </sheetData>
  <mergeCells count="1">
    <mergeCell ref="A147:H147"/>
  </mergeCells>
  <pageMargins left="0.7" right="0.7" top="0.75" bottom="0.75" header="0.3" footer="0.3"/>
  <pageSetup paperSize="9" orientation="landscape" r:id="rId1"/>
  <rowBreaks count="2" manualBreakCount="2">
    <brk id="24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 NSAIDs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cp:lastPrinted>2015-02-25T17:38:55Z</cp:lastPrinted>
  <dcterms:created xsi:type="dcterms:W3CDTF">2015-02-25T11:57:26Z</dcterms:created>
  <dcterms:modified xsi:type="dcterms:W3CDTF">2015-03-15T23:10:17Z</dcterms:modified>
</cp:coreProperties>
</file>