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0" windowWidth="11920" windowHeight="10920" tabRatio="500" activeTab="0"/>
  </bookViews>
  <sheets>
    <sheet name="Validation candidates females" sheetId="1" r:id="rId1"/>
    <sheet name="Validation candidates males" sheetId="2" r:id="rId2"/>
    <sheet name="Validation random genes" sheetId="3" r:id="rId3"/>
    <sheet name="Overview" sheetId="4" r:id="rId4"/>
    <sheet name="Fisher's exact test" sheetId="5" r:id="rId5"/>
  </sheets>
  <definedNames/>
  <calcPr fullCalcOnLoad="1"/>
</workbook>
</file>

<file path=xl/sharedStrings.xml><?xml version="1.0" encoding="utf-8"?>
<sst xmlns="http://schemas.openxmlformats.org/spreadsheetml/2006/main" count="698" uniqueCount="238">
  <si>
    <t>Line</t>
  </si>
  <si>
    <t>CG1315</t>
  </si>
  <si>
    <t>aPKC</t>
  </si>
  <si>
    <t>CG15706</t>
  </si>
  <si>
    <t>CG8861</t>
  </si>
  <si>
    <t>CG14059</t>
  </si>
  <si>
    <t>CG9568</t>
  </si>
  <si>
    <t>CG3759</t>
  </si>
  <si>
    <t>N</t>
  </si>
  <si>
    <t>Median</t>
  </si>
  <si>
    <t>sick</t>
  </si>
  <si>
    <t>CG3011</t>
  </si>
  <si>
    <t>Ance-3</t>
  </si>
  <si>
    <t>CG5337</t>
  </si>
  <si>
    <t>CG8214</t>
  </si>
  <si>
    <t>dsx</t>
  </si>
  <si>
    <t>chinmo</t>
  </si>
  <si>
    <t>CG6084</t>
  </si>
  <si>
    <t>CG6091</t>
  </si>
  <si>
    <t>CG5381</t>
  </si>
  <si>
    <t>CG13624</t>
  </si>
  <si>
    <t>Gs2</t>
  </si>
  <si>
    <t>Fbp2</t>
  </si>
  <si>
    <t>Magi</t>
  </si>
  <si>
    <t>CG4429</t>
  </si>
  <si>
    <t>tws</t>
  </si>
  <si>
    <t>Lar</t>
  </si>
  <si>
    <t>Exn</t>
  </si>
  <si>
    <t>Fili</t>
  </si>
  <si>
    <t>ana</t>
  </si>
  <si>
    <t>CG18331</t>
  </si>
  <si>
    <t>CG32269</t>
  </si>
  <si>
    <t>CG17839</t>
  </si>
  <si>
    <t>Or45a</t>
  </si>
  <si>
    <t>CG3212</t>
  </si>
  <si>
    <t>CG13896</t>
  </si>
  <si>
    <t>CG3217</t>
  </si>
  <si>
    <t>CheB38b</t>
  </si>
  <si>
    <t>CG42665</t>
  </si>
  <si>
    <t>CG33988</t>
  </si>
  <si>
    <t>CG30090</t>
  </si>
  <si>
    <t>CG33160</t>
  </si>
  <si>
    <t>CG1942</t>
  </si>
  <si>
    <t>CG42247</t>
  </si>
  <si>
    <t>Tsf3</t>
  </si>
  <si>
    <t>CG7341</t>
  </si>
  <si>
    <t>CG34351</t>
  </si>
  <si>
    <t>CG34251</t>
  </si>
  <si>
    <t>Rbp2</t>
  </si>
  <si>
    <t>CG30388</t>
  </si>
  <si>
    <t>CG8084</t>
  </si>
  <si>
    <t>Muc68Ca</t>
  </si>
  <si>
    <t>CG17988</t>
  </si>
  <si>
    <t>CG6235</t>
  </si>
  <si>
    <t>CG31666</t>
  </si>
  <si>
    <t>Cep89</t>
  </si>
  <si>
    <t>CG3666</t>
  </si>
  <si>
    <t>CG1978</t>
  </si>
  <si>
    <t>CG43720</t>
  </si>
  <si>
    <t>Ilp8</t>
  </si>
  <si>
    <t>CG3763</t>
  </si>
  <si>
    <t>Sr-CIV</t>
  </si>
  <si>
    <t>CG44240</t>
  </si>
  <si>
    <t>Mid1</t>
  </si>
  <si>
    <t>CG11094</t>
  </si>
  <si>
    <t>CG42783</t>
  </si>
  <si>
    <t>CG34370</t>
  </si>
  <si>
    <t>CG1743</t>
  </si>
  <si>
    <t>CG34368</t>
  </si>
  <si>
    <t>DCX-EMAP</t>
  </si>
  <si>
    <t>CG10443</t>
  </si>
  <si>
    <t>CG8183</t>
  </si>
  <si>
    <t>Khc-73</t>
  </si>
  <si>
    <t>Mco1</t>
  </si>
  <si>
    <t>CG33321</t>
  </si>
  <si>
    <t>CSF</t>
  </si>
  <si>
    <t>CSF/CSFIC</t>
  </si>
  <si>
    <t>CSF/CSFIC/rCSF</t>
  </si>
  <si>
    <t>rCSF</t>
  </si>
  <si>
    <t>CSF/rCSF</t>
  </si>
  <si>
    <t>rCSM</t>
  </si>
  <si>
    <t>CSF/CSFIC/rCSF/rCSM</t>
  </si>
  <si>
    <t>rCSF/rCSM</t>
  </si>
  <si>
    <t>CG16884</t>
  </si>
  <si>
    <t>CSF/rCSM</t>
  </si>
  <si>
    <t>CSM/CSMIC</t>
  </si>
  <si>
    <t>CSF/CSM/CSFIC/CSMIC/rCSF/rCSM</t>
  </si>
  <si>
    <t>CSF/CSM/CSFIC/CSMIC</t>
  </si>
  <si>
    <t>CSFIC/CSMIC/rCSF</t>
  </si>
  <si>
    <t>CSM/CSMIC/rCSM</t>
  </si>
  <si>
    <t>CSF/CSFIC/CSMIC/rCSF</t>
  </si>
  <si>
    <t>CSMIC</t>
  </si>
  <si>
    <t>CSF/CSM/CSMIC/rCSM</t>
  </si>
  <si>
    <t>CG Number</t>
  </si>
  <si>
    <t>Gene Symbol</t>
  </si>
  <si>
    <t>Statistic</t>
  </si>
  <si>
    <t>Pvalue</t>
  </si>
  <si>
    <t>Pigmentation</t>
  </si>
  <si>
    <t>Bristles</t>
  </si>
  <si>
    <t>Veins</t>
  </si>
  <si>
    <t>x</t>
  </si>
  <si>
    <t>Candidate VEGAS</t>
  </si>
  <si>
    <t>IOD (rCSF MAF3)</t>
  </si>
  <si>
    <t xml:space="preserve">CSF/CSM/CSFIC/CSMIC/rCSM </t>
  </si>
  <si>
    <t>IOD (CSF/CSM/CSFIC/CSMIC MAF3/5)</t>
  </si>
  <si>
    <t>IOD (CSF/CSFIC MAF3)</t>
  </si>
  <si>
    <t>CSM/CSMIC/rCSF/rCSM</t>
  </si>
  <si>
    <t>CSM/CSFIC/CSMIC/rCSM</t>
  </si>
  <si>
    <t>Q25</t>
  </si>
  <si>
    <t>Q75</t>
  </si>
  <si>
    <t>Gene Name</t>
  </si>
  <si>
    <t>RNA-binding protein 2</t>
  </si>
  <si>
    <t>Mucin 68Ca</t>
  </si>
  <si>
    <t>Chemosensory protein B 38b</t>
  </si>
  <si>
    <t>anachronism</t>
  </si>
  <si>
    <t>twins</t>
  </si>
  <si>
    <t>CkII-αi3</t>
  </si>
  <si>
    <t>Chronologically inappropriate morphogenesis</t>
  </si>
  <si>
    <t>Centrosomal protein 89kDa homolog</t>
  </si>
  <si>
    <t>Transferrin 3</t>
  </si>
  <si>
    <t>Odorant receptor 45a</t>
  </si>
  <si>
    <t>Ephexin</t>
  </si>
  <si>
    <t>sickie</t>
  </si>
  <si>
    <t>Insulin-like peptide 8</t>
  </si>
  <si>
    <t>Fat body protein 2</t>
  </si>
  <si>
    <t>Scavenger receptor class C, type IV</t>
  </si>
  <si>
    <t>Transient receptor potential cation channel, subfamily M ortholog</t>
  </si>
  <si>
    <t>Trpm</t>
  </si>
  <si>
    <t>Mid 1 ortholog (S. cerevisiae)</t>
  </si>
  <si>
    <t>doublesex</t>
  </si>
  <si>
    <t>Glutamine synthetase 2</t>
  </si>
  <si>
    <t>atypical protein kinase C</t>
  </si>
  <si>
    <t>Fish-lips</t>
  </si>
  <si>
    <t>Doublecortin-domain-containing echinoderm-microtubule-associated protein ortholog</t>
  </si>
  <si>
    <t>Leukocyte-antigen-related-like</t>
  </si>
  <si>
    <t>Kinesin heavy chain 73</t>
  </si>
  <si>
    <t>Multicopper oxidase-1</t>
  </si>
  <si>
    <t>Candidate FaST-LMM</t>
  </si>
  <si>
    <t>Fold Change</t>
  </si>
  <si>
    <t>% Change</t>
  </si>
  <si>
    <t>IODFIC</t>
  </si>
  <si>
    <t>CkII-α subunit interactor 3</t>
  </si>
  <si>
    <t>26777 (BL)</t>
  </si>
  <si>
    <t>eIF3-S8</t>
  </si>
  <si>
    <t>CG4954</t>
  </si>
  <si>
    <t>CG7629</t>
  </si>
  <si>
    <t>33638 (BL)</t>
  </si>
  <si>
    <t>Control RNAi 1</t>
  </si>
  <si>
    <t>Phenotype</t>
  </si>
  <si>
    <t>EloA</t>
  </si>
  <si>
    <t>Elongin A</t>
  </si>
  <si>
    <t>CG6755</t>
  </si>
  <si>
    <t>CG17646</t>
  </si>
  <si>
    <t>CG3704</t>
  </si>
  <si>
    <t>α-Man-I</t>
  </si>
  <si>
    <t>α Mannosidase I</t>
  </si>
  <si>
    <t>CG42275</t>
  </si>
  <si>
    <t>fat-spondin</t>
  </si>
  <si>
    <t>CG6953</t>
  </si>
  <si>
    <t>CG11537</t>
  </si>
  <si>
    <t>CG17637</t>
  </si>
  <si>
    <t>CG33262</t>
  </si>
  <si>
    <t>CG10444</t>
  </si>
  <si>
    <t>unc-13-4A</t>
  </si>
  <si>
    <t>CG32381</t>
  </si>
  <si>
    <t>bol</t>
  </si>
  <si>
    <t>boule</t>
  </si>
  <si>
    <t>CG4760</t>
  </si>
  <si>
    <t>spoon</t>
  </si>
  <si>
    <t>spoonbill</t>
  </si>
  <si>
    <t>CG3249</t>
  </si>
  <si>
    <t>nAChRα7</t>
  </si>
  <si>
    <t>nicotinic Acetylcholine Receptor α7</t>
  </si>
  <si>
    <t>CG32538</t>
  </si>
  <si>
    <t>Control RNAi 2</t>
  </si>
  <si>
    <t>CG7724</t>
  </si>
  <si>
    <t>Teh1</t>
  </si>
  <si>
    <t>tipE homolog 1</t>
  </si>
  <si>
    <t>CG12806</t>
  </si>
  <si>
    <t>CG7766</t>
  </si>
  <si>
    <t>spz5</t>
  </si>
  <si>
    <t>spatzle 5</t>
  </si>
  <si>
    <t>CG9972</t>
  </si>
  <si>
    <t>maf-S</t>
  </si>
  <si>
    <t>CG9954</t>
  </si>
  <si>
    <t>CG10361</t>
  </si>
  <si>
    <t>nmo</t>
  </si>
  <si>
    <t>nemo</t>
  </si>
  <si>
    <t>CG7892</t>
  </si>
  <si>
    <t>veins</t>
  </si>
  <si>
    <t>Syx5</t>
  </si>
  <si>
    <t>Syntaxin 5</t>
  </si>
  <si>
    <t>CG4214</t>
  </si>
  <si>
    <t>CG5078</t>
  </si>
  <si>
    <t>CG32206</t>
  </si>
  <si>
    <t>Takl2</t>
  </si>
  <si>
    <t>Tak1-like 2</t>
  </si>
  <si>
    <t>CG4803</t>
  </si>
  <si>
    <t>tested (%)</t>
  </si>
  <si>
    <t>* TOP 20 chosen as candidates</t>
  </si>
  <si>
    <t>FaSTLMM</t>
  </si>
  <si>
    <t>CSM</t>
  </si>
  <si>
    <t>9 (69%)</t>
  </si>
  <si>
    <t>06 (67%)</t>
  </si>
  <si>
    <t>CSFIC</t>
  </si>
  <si>
    <t>11 (65%)</t>
  </si>
  <si>
    <t>07 (64%)</t>
  </si>
  <si>
    <t>VEGAS</t>
  </si>
  <si>
    <t>20*</t>
  </si>
  <si>
    <t>07 (35%)</t>
  </si>
  <si>
    <t>05 (71%)</t>
  </si>
  <si>
    <t>03 (43%)</t>
  </si>
  <si>
    <t>05 (25%)</t>
  </si>
  <si>
    <t>04 (80%)</t>
  </si>
  <si>
    <t>03 (60%)</t>
  </si>
  <si>
    <t>04 (57%)</t>
  </si>
  <si>
    <t>08 (40%)</t>
  </si>
  <si>
    <t>05 (63%)</t>
  </si>
  <si>
    <t>15 (50%)</t>
  </si>
  <si>
    <t>14 (54%)</t>
  </si>
  <si>
    <t>12 (44%)</t>
  </si>
  <si>
    <t>9(41%)</t>
  </si>
  <si>
    <t>08 (67%)</t>
  </si>
  <si>
    <t>10 (67%)</t>
  </si>
  <si>
    <t>11 (79%)</t>
  </si>
  <si>
    <r>
      <t xml:space="preserve"># SNPs  </t>
    </r>
    <r>
      <rPr>
        <b/>
        <i/>
        <sz val="12"/>
        <color indexed="8"/>
        <rFont val="Calibri"/>
        <family val="0"/>
      </rPr>
      <t>p</t>
    </r>
    <r>
      <rPr>
        <b/>
        <sz val="12"/>
        <color indexed="8"/>
        <rFont val="Calibri"/>
        <family val="2"/>
      </rPr>
      <t>&lt;10</t>
    </r>
    <r>
      <rPr>
        <b/>
        <vertAlign val="superscript"/>
        <sz val="12"/>
        <color indexed="8"/>
        <rFont val="Calibri"/>
        <family val="0"/>
      </rPr>
      <t>-05</t>
    </r>
    <r>
      <rPr>
        <b/>
        <sz val="12"/>
        <color indexed="8"/>
        <rFont val="Calibri"/>
        <family val="2"/>
      </rPr>
      <t xml:space="preserve"> in GWAS mapped to genes</t>
    </r>
  </si>
  <si>
    <r>
      <t xml:space="preserve">validated </t>
    </r>
    <r>
      <rPr>
        <b/>
        <i/>
        <sz val="12"/>
        <rFont val="Calibri"/>
        <family val="0"/>
      </rPr>
      <t>p</t>
    </r>
    <r>
      <rPr>
        <b/>
        <sz val="12"/>
        <rFont val="Calibri"/>
        <family val="0"/>
      </rPr>
      <t>&lt;0.001 Wilcoxon test (%)</t>
    </r>
  </si>
  <si>
    <t># top genes</t>
  </si>
  <si>
    <t>p&lt;0.05</t>
  </si>
  <si>
    <t>p&lt;0.01</t>
  </si>
  <si>
    <t>p&lt;0.001</t>
  </si>
  <si>
    <t>p&lt;0.0001</t>
  </si>
  <si>
    <t>threshold Wilcoxon test</t>
  </si>
  <si>
    <r>
      <t xml:space="preserve">two-sided </t>
    </r>
    <r>
      <rPr>
        <b/>
        <i/>
        <sz val="12"/>
        <color indexed="8"/>
        <rFont val="Calibri"/>
        <family val="0"/>
      </rPr>
      <t>p</t>
    </r>
    <r>
      <rPr>
        <b/>
        <sz val="12"/>
        <color indexed="8"/>
        <rFont val="Calibri"/>
        <family val="2"/>
      </rPr>
      <t>-value Fisher's exact test</t>
    </r>
  </si>
  <si>
    <t>total genes candidates</t>
  </si>
  <si>
    <t>total genes random</t>
  </si>
  <si>
    <t xml:space="preserve">validated genes candidates </t>
  </si>
  <si>
    <t>validated genes random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</si>
</sst>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0"/>
    </font>
    <font>
      <b/>
      <i/>
      <sz val="12"/>
      <color indexed="8"/>
      <name val="Calibri"/>
      <family val="0"/>
    </font>
    <font>
      <b/>
      <i/>
      <sz val="12"/>
      <name val="Calibri"/>
      <family val="0"/>
    </font>
    <font>
      <b/>
      <vertAlign val="superscript"/>
      <sz val="12"/>
      <color indexed="8"/>
      <name val="Calibri"/>
      <family val="0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0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4">
    <xf numFmtId="0" fontId="0" fillId="0" borderId="0" xfId="0" applyFont="1" applyAlignment="1">
      <alignment/>
    </xf>
    <xf numFmtId="2" fontId="39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2" fontId="0" fillId="0" borderId="10" xfId="0" applyNumberFormat="1" applyFill="1" applyBorder="1" applyAlignment="1">
      <alignment/>
    </xf>
    <xf numFmtId="11" fontId="0" fillId="0" borderId="10" xfId="0" applyNumberFormat="1" applyFont="1" applyFill="1" applyBorder="1" applyAlignment="1">
      <alignment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0" fillId="0" borderId="10" xfId="0" applyFill="1" applyBorder="1" applyAlignment="1">
      <alignment/>
    </xf>
    <xf numFmtId="11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/>
    </xf>
    <xf numFmtId="2" fontId="39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right"/>
    </xf>
    <xf numFmtId="11" fontId="27" fillId="0" borderId="10" xfId="0" applyNumberFormat="1" applyFont="1" applyFill="1" applyBorder="1" applyAlignment="1">
      <alignment/>
    </xf>
    <xf numFmtId="2" fontId="27" fillId="0" borderId="10" xfId="0" applyNumberFormat="1" applyFont="1" applyFill="1" applyBorder="1" applyAlignment="1">
      <alignment/>
    </xf>
    <xf numFmtId="2" fontId="40" fillId="0" borderId="10" xfId="0" applyNumberFormat="1" applyFont="1" applyFill="1" applyBorder="1" applyAlignment="1">
      <alignment/>
    </xf>
    <xf numFmtId="164" fontId="27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11" fontId="39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right"/>
    </xf>
    <xf numFmtId="0" fontId="40" fillId="0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right"/>
    </xf>
    <xf numFmtId="0" fontId="40" fillId="0" borderId="10" xfId="0" applyFont="1" applyFill="1" applyBorder="1" applyAlignment="1">
      <alignment/>
    </xf>
    <xf numFmtId="11" fontId="40" fillId="0" borderId="10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2.875" style="0" customWidth="1"/>
    <col min="2" max="2" width="72.875" style="0" customWidth="1"/>
    <col min="3" max="4" width="12.875" style="0" customWidth="1"/>
    <col min="5" max="6" width="31.875" style="0" customWidth="1"/>
    <col min="7" max="17" width="12.875" style="0" customWidth="1"/>
  </cols>
  <sheetData>
    <row r="1" spans="1:17" s="4" customFormat="1" ht="30" customHeight="1">
      <c r="A1" s="7" t="s">
        <v>94</v>
      </c>
      <c r="B1" s="7" t="s">
        <v>110</v>
      </c>
      <c r="C1" s="7" t="s">
        <v>93</v>
      </c>
      <c r="D1" s="7" t="s">
        <v>0</v>
      </c>
      <c r="E1" s="7" t="s">
        <v>137</v>
      </c>
      <c r="F1" s="7" t="s">
        <v>101</v>
      </c>
      <c r="G1" s="7" t="s">
        <v>97</v>
      </c>
      <c r="H1" s="7" t="s">
        <v>98</v>
      </c>
      <c r="I1" s="7" t="s">
        <v>99</v>
      </c>
      <c r="J1" s="7" t="s">
        <v>8</v>
      </c>
      <c r="K1" s="7" t="s">
        <v>95</v>
      </c>
      <c r="L1" s="7" t="s">
        <v>96</v>
      </c>
      <c r="M1" s="7" t="s">
        <v>9</v>
      </c>
      <c r="N1" s="21" t="s">
        <v>108</v>
      </c>
      <c r="O1" s="21" t="s">
        <v>109</v>
      </c>
      <c r="P1" s="7" t="s">
        <v>138</v>
      </c>
      <c r="Q1" s="7" t="s">
        <v>139</v>
      </c>
    </row>
    <row r="2" spans="1:19" ht="15">
      <c r="A2" s="5" t="s">
        <v>48</v>
      </c>
      <c r="B2" s="6" t="s">
        <v>111</v>
      </c>
      <c r="C2" s="5" t="s">
        <v>24</v>
      </c>
      <c r="D2" s="5">
        <v>34301</v>
      </c>
      <c r="E2" s="5"/>
      <c r="F2" s="5" t="s">
        <v>86</v>
      </c>
      <c r="G2" s="5"/>
      <c r="H2" s="5"/>
      <c r="I2" s="5"/>
      <c r="J2" s="5">
        <v>25</v>
      </c>
      <c r="K2" s="5">
        <v>625</v>
      </c>
      <c r="L2" s="10">
        <v>1.58214572048972E-14</v>
      </c>
      <c r="M2" s="22">
        <v>1.275409</v>
      </c>
      <c r="N2" s="23">
        <v>1.236752</v>
      </c>
      <c r="O2" s="23">
        <v>1.306275</v>
      </c>
      <c r="P2" s="23">
        <v>0.874135997</v>
      </c>
      <c r="Q2" s="24">
        <f aca="true" t="shared" si="0" ref="Q2:Q26">(1-P2)*-100</f>
        <v>-12.586400300000001</v>
      </c>
      <c r="R2" s="2"/>
      <c r="S2" s="3"/>
    </row>
    <row r="3" spans="1:18" ht="15">
      <c r="A3" s="5" t="s">
        <v>23</v>
      </c>
      <c r="B3" s="5" t="s">
        <v>23</v>
      </c>
      <c r="C3" s="5" t="s">
        <v>49</v>
      </c>
      <c r="D3" s="5">
        <v>41735</v>
      </c>
      <c r="E3" s="5" t="s">
        <v>140</v>
      </c>
      <c r="F3" s="5" t="s">
        <v>102</v>
      </c>
      <c r="G3" s="5"/>
      <c r="H3" s="5"/>
      <c r="I3" s="5"/>
      <c r="J3" s="5">
        <v>25</v>
      </c>
      <c r="K3" s="5">
        <v>0</v>
      </c>
      <c r="L3" s="10">
        <v>1.58214572048972E-14</v>
      </c>
      <c r="M3" s="22">
        <v>1.606458</v>
      </c>
      <c r="N3" s="23">
        <v>1.586416</v>
      </c>
      <c r="O3" s="23">
        <v>1.617037</v>
      </c>
      <c r="P3" s="23">
        <v>1.101029368</v>
      </c>
      <c r="Q3" s="24">
        <f t="shared" si="0"/>
        <v>10.102936800000005</v>
      </c>
      <c r="R3" s="2"/>
    </row>
    <row r="4" spans="1:17" ht="15">
      <c r="A4" s="5" t="s">
        <v>51</v>
      </c>
      <c r="B4" s="6" t="s">
        <v>112</v>
      </c>
      <c r="C4" s="5" t="s">
        <v>30</v>
      </c>
      <c r="D4" s="5">
        <v>48501</v>
      </c>
      <c r="E4" s="5"/>
      <c r="F4" s="5" t="s">
        <v>78</v>
      </c>
      <c r="G4" s="5"/>
      <c r="H4" s="5"/>
      <c r="I4" s="5"/>
      <c r="J4" s="5">
        <v>25</v>
      </c>
      <c r="K4" s="5">
        <v>625</v>
      </c>
      <c r="L4" s="10">
        <v>1.58214572048972E-14</v>
      </c>
      <c r="M4" s="22">
        <v>1.254159</v>
      </c>
      <c r="N4" s="23">
        <v>1.200024</v>
      </c>
      <c r="O4" s="23">
        <v>1.279158</v>
      </c>
      <c r="P4" s="23">
        <v>0.859571735</v>
      </c>
      <c r="Q4" s="24">
        <f t="shared" si="0"/>
        <v>-14.042826500000006</v>
      </c>
    </row>
    <row r="5" spans="1:17" ht="15">
      <c r="A5" s="5" t="s">
        <v>48</v>
      </c>
      <c r="B5" s="6" t="s">
        <v>111</v>
      </c>
      <c r="C5" s="5" t="s">
        <v>24</v>
      </c>
      <c r="D5" s="5">
        <v>100817</v>
      </c>
      <c r="E5" s="5"/>
      <c r="F5" s="5" t="s">
        <v>86</v>
      </c>
      <c r="G5" s="5" t="s">
        <v>100</v>
      </c>
      <c r="H5" s="5"/>
      <c r="I5" s="5"/>
      <c r="J5" s="5">
        <v>23</v>
      </c>
      <c r="K5" s="5">
        <v>575</v>
      </c>
      <c r="L5" s="10">
        <v>6.46042835866637E-14</v>
      </c>
      <c r="M5" s="22">
        <v>1.290167</v>
      </c>
      <c r="N5" s="23">
        <v>1.2646325</v>
      </c>
      <c r="O5" s="23">
        <v>1.306932</v>
      </c>
      <c r="P5" s="23">
        <v>0.88425079</v>
      </c>
      <c r="Q5" s="24">
        <f t="shared" si="0"/>
        <v>-11.574921000000005</v>
      </c>
    </row>
    <row r="6" spans="1:17" ht="15">
      <c r="A6" s="5" t="s">
        <v>29</v>
      </c>
      <c r="B6" s="5" t="s">
        <v>114</v>
      </c>
      <c r="C6" s="5" t="s">
        <v>50</v>
      </c>
      <c r="D6" s="5">
        <v>48344</v>
      </c>
      <c r="E6" s="5" t="s">
        <v>85</v>
      </c>
      <c r="F6" s="5"/>
      <c r="G6" s="5" t="s">
        <v>100</v>
      </c>
      <c r="H6" s="5" t="s">
        <v>100</v>
      </c>
      <c r="I6" s="5"/>
      <c r="J6" s="5">
        <v>21</v>
      </c>
      <c r="K6" s="5">
        <v>525</v>
      </c>
      <c r="L6" s="10">
        <v>2.8803807069469E-13</v>
      </c>
      <c r="M6" s="22">
        <v>1.175598</v>
      </c>
      <c r="N6" s="23">
        <v>1.13322</v>
      </c>
      <c r="O6" s="23">
        <v>1.232112</v>
      </c>
      <c r="P6" s="23">
        <v>0.805727833</v>
      </c>
      <c r="Q6" s="24">
        <f t="shared" si="0"/>
        <v>-19.427216700000006</v>
      </c>
    </row>
    <row r="7" spans="1:17" ht="15">
      <c r="A7" s="5" t="s">
        <v>17</v>
      </c>
      <c r="B7" s="5"/>
      <c r="C7" s="5" t="s">
        <v>17</v>
      </c>
      <c r="D7" s="5">
        <v>27552</v>
      </c>
      <c r="E7" s="5" t="s">
        <v>77</v>
      </c>
      <c r="F7" s="5"/>
      <c r="G7" s="5"/>
      <c r="H7" s="5"/>
      <c r="I7" s="5"/>
      <c r="J7" s="5">
        <v>25</v>
      </c>
      <c r="K7" s="5">
        <v>619</v>
      </c>
      <c r="L7" s="10">
        <v>4.74643716146917E-13</v>
      </c>
      <c r="M7" s="22">
        <v>1.36515</v>
      </c>
      <c r="N7" s="23">
        <v>1.337886</v>
      </c>
      <c r="O7" s="23">
        <v>1.387344</v>
      </c>
      <c r="P7" s="23">
        <v>0.935642414</v>
      </c>
      <c r="Q7" s="24">
        <f t="shared" si="0"/>
        <v>-6.435758599999996</v>
      </c>
    </row>
    <row r="8" spans="1:17" ht="15">
      <c r="A8" s="5" t="s">
        <v>32</v>
      </c>
      <c r="B8" s="5"/>
      <c r="C8" s="5" t="s">
        <v>32</v>
      </c>
      <c r="D8" s="5">
        <v>100149</v>
      </c>
      <c r="E8" s="5" t="s">
        <v>86</v>
      </c>
      <c r="F8" s="5"/>
      <c r="G8" s="5"/>
      <c r="H8" s="5"/>
      <c r="I8" s="5"/>
      <c r="J8" s="5">
        <v>25</v>
      </c>
      <c r="K8" s="5">
        <v>7</v>
      </c>
      <c r="L8" s="10">
        <v>7.11965574220376E-13</v>
      </c>
      <c r="M8" s="22">
        <v>1.53061</v>
      </c>
      <c r="N8" s="23">
        <v>1.51015</v>
      </c>
      <c r="O8" s="23">
        <v>1.557139</v>
      </c>
      <c r="P8" s="23">
        <v>1.049044893</v>
      </c>
      <c r="Q8" s="24">
        <f t="shared" si="0"/>
        <v>4.904489300000003</v>
      </c>
    </row>
    <row r="9" spans="1:17" ht="15">
      <c r="A9" s="5" t="s">
        <v>23</v>
      </c>
      <c r="B9" s="5" t="s">
        <v>23</v>
      </c>
      <c r="C9" s="5" t="s">
        <v>49</v>
      </c>
      <c r="D9" s="5">
        <v>33411</v>
      </c>
      <c r="E9" s="5"/>
      <c r="F9" s="5" t="s">
        <v>102</v>
      </c>
      <c r="G9" s="5"/>
      <c r="H9" s="5"/>
      <c r="I9" s="5"/>
      <c r="J9" s="5">
        <v>25</v>
      </c>
      <c r="K9" s="5">
        <v>10</v>
      </c>
      <c r="L9" s="10">
        <v>2.19918255148072E-12</v>
      </c>
      <c r="M9" s="22">
        <v>1.554797</v>
      </c>
      <c r="N9" s="23">
        <v>1.529489</v>
      </c>
      <c r="O9" s="23">
        <v>1.565937</v>
      </c>
      <c r="P9" s="23">
        <v>1.065622106</v>
      </c>
      <c r="Q9" s="24">
        <f t="shared" si="0"/>
        <v>6.562210599999996</v>
      </c>
    </row>
    <row r="10" spans="1:17" ht="15">
      <c r="A10" s="5" t="s">
        <v>45</v>
      </c>
      <c r="B10" s="5"/>
      <c r="C10" s="5" t="s">
        <v>45</v>
      </c>
      <c r="D10" s="5">
        <v>109019</v>
      </c>
      <c r="E10" s="5" t="s">
        <v>87</v>
      </c>
      <c r="F10" s="5"/>
      <c r="G10" s="5" t="s">
        <v>100</v>
      </c>
      <c r="H10" s="5"/>
      <c r="I10" s="5" t="s">
        <v>100</v>
      </c>
      <c r="J10" s="5">
        <v>22</v>
      </c>
      <c r="K10" s="5">
        <v>538</v>
      </c>
      <c r="L10" s="10">
        <v>3.66727620220644E-11</v>
      </c>
      <c r="M10" s="22">
        <v>1.294941</v>
      </c>
      <c r="N10" s="23">
        <v>1.2471065</v>
      </c>
      <c r="O10" s="23">
        <v>1.3288255</v>
      </c>
      <c r="P10" s="23">
        <v>0.88752278</v>
      </c>
      <c r="Q10" s="24">
        <f t="shared" si="0"/>
        <v>-11.247722000000005</v>
      </c>
    </row>
    <row r="11" spans="1:17" ht="15">
      <c r="A11" s="5" t="s">
        <v>12</v>
      </c>
      <c r="B11" s="5" t="s">
        <v>12</v>
      </c>
      <c r="C11" s="5" t="s">
        <v>52</v>
      </c>
      <c r="D11" s="5">
        <v>21731</v>
      </c>
      <c r="E11" s="5" t="s">
        <v>82</v>
      </c>
      <c r="F11" s="5"/>
      <c r="G11" s="5"/>
      <c r="H11" s="5"/>
      <c r="I11" s="5"/>
      <c r="J11" s="5">
        <v>23</v>
      </c>
      <c r="K11" s="5">
        <v>17</v>
      </c>
      <c r="L11" s="10">
        <v>7.83003917070364E-11</v>
      </c>
      <c r="M11" s="22">
        <v>1.525277</v>
      </c>
      <c r="N11" s="23">
        <v>1.492976</v>
      </c>
      <c r="O11" s="23">
        <v>1.5388445</v>
      </c>
      <c r="P11" s="23">
        <v>1.045389777</v>
      </c>
      <c r="Q11" s="24">
        <f t="shared" si="0"/>
        <v>4.538977700000002</v>
      </c>
    </row>
    <row r="12" spans="1:17" s="3" customFormat="1" ht="15">
      <c r="A12" s="5" t="s">
        <v>25</v>
      </c>
      <c r="B12" s="5" t="s">
        <v>115</v>
      </c>
      <c r="C12" s="5" t="s">
        <v>53</v>
      </c>
      <c r="D12" s="5">
        <v>104167</v>
      </c>
      <c r="E12" s="5" t="s">
        <v>81</v>
      </c>
      <c r="F12" s="5"/>
      <c r="G12" s="5" t="s">
        <v>100</v>
      </c>
      <c r="H12" s="5" t="s">
        <v>100</v>
      </c>
      <c r="I12" s="5" t="s">
        <v>100</v>
      </c>
      <c r="J12" s="5">
        <v>17</v>
      </c>
      <c r="K12" s="5">
        <v>420</v>
      </c>
      <c r="L12" s="10">
        <v>1.49217436718454E-10</v>
      </c>
      <c r="M12" s="22">
        <v>1.286281</v>
      </c>
      <c r="N12" s="23">
        <v>1.249855</v>
      </c>
      <c r="O12" s="23">
        <v>1.330332</v>
      </c>
      <c r="P12" s="23">
        <v>0.881587415</v>
      </c>
      <c r="Q12" s="24">
        <f t="shared" si="0"/>
        <v>-11.841258499999995</v>
      </c>
    </row>
    <row r="13" spans="1:17" ht="15">
      <c r="A13" s="5" t="s">
        <v>116</v>
      </c>
      <c r="B13" s="6" t="s">
        <v>141</v>
      </c>
      <c r="C13" s="5" t="s">
        <v>36</v>
      </c>
      <c r="D13" s="5">
        <v>102313</v>
      </c>
      <c r="E13" s="5"/>
      <c r="F13" s="5" t="s">
        <v>85</v>
      </c>
      <c r="G13" s="5"/>
      <c r="H13" s="5"/>
      <c r="I13" s="5"/>
      <c r="J13" s="5">
        <v>25</v>
      </c>
      <c r="K13" s="5">
        <v>597</v>
      </c>
      <c r="L13" s="10">
        <v>2.91842599601534E-10</v>
      </c>
      <c r="M13" s="22">
        <v>1.380303</v>
      </c>
      <c r="N13" s="23">
        <v>1.346891</v>
      </c>
      <c r="O13" s="23">
        <v>1.397289</v>
      </c>
      <c r="P13" s="23">
        <v>0.946027932</v>
      </c>
      <c r="Q13" s="24">
        <f t="shared" si="0"/>
        <v>-5.397206799999998</v>
      </c>
    </row>
    <row r="14" spans="1:17" s="3" customFormat="1" ht="15">
      <c r="A14" s="5" t="s">
        <v>16</v>
      </c>
      <c r="B14" s="5" t="s">
        <v>117</v>
      </c>
      <c r="C14" s="5" t="s">
        <v>54</v>
      </c>
      <c r="D14" s="25" t="s">
        <v>142</v>
      </c>
      <c r="E14" s="5" t="s">
        <v>82</v>
      </c>
      <c r="F14" s="5"/>
      <c r="G14" s="5"/>
      <c r="H14" s="5"/>
      <c r="I14" s="5"/>
      <c r="J14" s="5">
        <v>25</v>
      </c>
      <c r="K14" s="5">
        <v>33</v>
      </c>
      <c r="L14" s="10">
        <v>8.49976145418694E-10</v>
      </c>
      <c r="M14" s="22">
        <v>1.516313</v>
      </c>
      <c r="N14" s="23">
        <v>1.493907</v>
      </c>
      <c r="O14" s="23">
        <v>1.543357</v>
      </c>
      <c r="P14" s="23">
        <v>1.039246058</v>
      </c>
      <c r="Q14" s="24">
        <f t="shared" si="0"/>
        <v>3.924605800000003</v>
      </c>
    </row>
    <row r="15" spans="1:17" ht="15">
      <c r="A15" s="5" t="s">
        <v>55</v>
      </c>
      <c r="B15" s="6" t="s">
        <v>118</v>
      </c>
      <c r="C15" s="5" t="s">
        <v>14</v>
      </c>
      <c r="D15" s="5">
        <v>24240</v>
      </c>
      <c r="E15" s="5" t="s">
        <v>86</v>
      </c>
      <c r="F15" s="5" t="s">
        <v>103</v>
      </c>
      <c r="G15" s="5"/>
      <c r="H15" s="5"/>
      <c r="I15" s="5"/>
      <c r="J15" s="5">
        <v>22</v>
      </c>
      <c r="K15" s="5">
        <v>24</v>
      </c>
      <c r="L15" s="10">
        <v>9.88951137617067E-10</v>
      </c>
      <c r="M15" s="22">
        <v>1.540488</v>
      </c>
      <c r="N15" s="23">
        <v>1.5164425</v>
      </c>
      <c r="O15" s="23">
        <v>1.57090525</v>
      </c>
      <c r="P15" s="23">
        <v>1.055815047</v>
      </c>
      <c r="Q15" s="24">
        <f t="shared" si="0"/>
        <v>5.581504700000006</v>
      </c>
    </row>
    <row r="16" spans="1:17" ht="15">
      <c r="A16" s="5" t="s">
        <v>13</v>
      </c>
      <c r="B16" s="5"/>
      <c r="C16" s="5" t="s">
        <v>13</v>
      </c>
      <c r="D16" s="5">
        <v>110061</v>
      </c>
      <c r="E16" s="5" t="s">
        <v>75</v>
      </c>
      <c r="F16" s="5"/>
      <c r="G16" s="5"/>
      <c r="H16" s="5"/>
      <c r="I16" s="5"/>
      <c r="J16" s="5">
        <v>25</v>
      </c>
      <c r="K16" s="5">
        <v>37</v>
      </c>
      <c r="L16" s="10">
        <v>1.89120206553019E-09</v>
      </c>
      <c r="M16" s="22">
        <v>1.536044</v>
      </c>
      <c r="N16" s="23">
        <v>1.510183</v>
      </c>
      <c r="O16" s="23">
        <v>1.545212</v>
      </c>
      <c r="P16" s="23">
        <v>1.052769232</v>
      </c>
      <c r="Q16" s="24">
        <f t="shared" si="0"/>
        <v>5.276923199999994</v>
      </c>
    </row>
    <row r="17" spans="1:17" ht="15">
      <c r="A17" s="5" t="s">
        <v>4</v>
      </c>
      <c r="B17" s="5"/>
      <c r="C17" s="5" t="s">
        <v>4</v>
      </c>
      <c r="D17" s="5">
        <v>102732</v>
      </c>
      <c r="E17" s="5" t="s">
        <v>76</v>
      </c>
      <c r="F17" s="5"/>
      <c r="G17" s="5"/>
      <c r="H17" s="5"/>
      <c r="I17" s="5"/>
      <c r="J17" s="5">
        <v>25</v>
      </c>
      <c r="K17" s="5">
        <v>43</v>
      </c>
      <c r="L17" s="10">
        <v>5.80903787026448E-09</v>
      </c>
      <c r="M17" s="22">
        <v>1.515294</v>
      </c>
      <c r="N17" s="23">
        <v>1.487515</v>
      </c>
      <c r="O17" s="23">
        <v>1.561051</v>
      </c>
      <c r="P17" s="23">
        <v>1.038547659</v>
      </c>
      <c r="Q17" s="24">
        <f t="shared" si="0"/>
        <v>3.854765900000001</v>
      </c>
    </row>
    <row r="18" spans="1:17" ht="15">
      <c r="A18" s="5" t="s">
        <v>44</v>
      </c>
      <c r="B18" s="5" t="s">
        <v>119</v>
      </c>
      <c r="C18" s="5" t="s">
        <v>56</v>
      </c>
      <c r="D18" s="5">
        <v>108440</v>
      </c>
      <c r="E18" s="5" t="s">
        <v>87</v>
      </c>
      <c r="F18" s="5" t="s">
        <v>75</v>
      </c>
      <c r="G18" s="5"/>
      <c r="H18" s="5"/>
      <c r="I18" s="5"/>
      <c r="J18" s="5">
        <v>25</v>
      </c>
      <c r="K18" s="5">
        <v>43</v>
      </c>
      <c r="L18" s="10">
        <v>5.80903787026448E-09</v>
      </c>
      <c r="M18" s="22">
        <v>1.530757</v>
      </c>
      <c r="N18" s="23">
        <v>1.485598</v>
      </c>
      <c r="O18" s="23">
        <v>1.54701</v>
      </c>
      <c r="P18" s="23">
        <v>1.049145643</v>
      </c>
      <c r="Q18" s="24">
        <f t="shared" si="0"/>
        <v>4.914564299999991</v>
      </c>
    </row>
    <row r="19" spans="1:17" ht="15">
      <c r="A19" s="5" t="s">
        <v>33</v>
      </c>
      <c r="B19" s="6" t="s">
        <v>120</v>
      </c>
      <c r="C19" s="5" t="s">
        <v>57</v>
      </c>
      <c r="D19" s="5">
        <v>100201</v>
      </c>
      <c r="E19" s="5" t="s">
        <v>88</v>
      </c>
      <c r="F19" s="5" t="s">
        <v>91</v>
      </c>
      <c r="G19" s="5"/>
      <c r="H19" s="5"/>
      <c r="I19" s="5"/>
      <c r="J19" s="5">
        <v>24</v>
      </c>
      <c r="K19" s="5">
        <v>40</v>
      </c>
      <c r="L19" s="10">
        <v>6.67924965944824E-09</v>
      </c>
      <c r="M19" s="22">
        <v>1.5250815</v>
      </c>
      <c r="N19" s="23">
        <v>1.50440325</v>
      </c>
      <c r="O19" s="23">
        <v>1.55136525</v>
      </c>
      <c r="P19" s="23">
        <v>1.045255786</v>
      </c>
      <c r="Q19" s="24">
        <f t="shared" si="0"/>
        <v>4.525578600000002</v>
      </c>
    </row>
    <row r="20" spans="1:17" ht="15">
      <c r="A20" s="5" t="s">
        <v>13</v>
      </c>
      <c r="B20" s="5"/>
      <c r="C20" s="5" t="s">
        <v>13</v>
      </c>
      <c r="D20" s="5">
        <v>22069</v>
      </c>
      <c r="E20" s="5" t="s">
        <v>75</v>
      </c>
      <c r="F20" s="5"/>
      <c r="G20" s="5"/>
      <c r="H20" s="5"/>
      <c r="I20" s="5"/>
      <c r="J20" s="5">
        <v>25</v>
      </c>
      <c r="K20" s="5">
        <v>47</v>
      </c>
      <c r="L20" s="10">
        <v>1.17391257096036E-08</v>
      </c>
      <c r="M20" s="22">
        <v>1.506318</v>
      </c>
      <c r="N20" s="23">
        <v>1.482804</v>
      </c>
      <c r="O20" s="23">
        <v>1.520335</v>
      </c>
      <c r="P20" s="23">
        <v>1.032395715</v>
      </c>
      <c r="Q20" s="24">
        <f t="shared" si="0"/>
        <v>3.2395715000000047</v>
      </c>
    </row>
    <row r="21" spans="1:17" ht="15">
      <c r="A21" s="5" t="s">
        <v>27</v>
      </c>
      <c r="B21" s="5" t="s">
        <v>121</v>
      </c>
      <c r="C21" s="5" t="s">
        <v>38</v>
      </c>
      <c r="D21" s="5">
        <v>105885</v>
      </c>
      <c r="E21" s="5" t="s">
        <v>75</v>
      </c>
      <c r="F21" s="5"/>
      <c r="G21" s="5"/>
      <c r="H21" s="5"/>
      <c r="I21" s="5"/>
      <c r="J21" s="5">
        <v>25</v>
      </c>
      <c r="K21" s="5">
        <v>55</v>
      </c>
      <c r="L21" s="10">
        <v>4.37658212068173E-08</v>
      </c>
      <c r="M21" s="22">
        <v>1.5166</v>
      </c>
      <c r="N21" s="23">
        <v>1.489993</v>
      </c>
      <c r="O21" s="23">
        <v>1.526246</v>
      </c>
      <c r="P21" s="23">
        <v>1.039442761</v>
      </c>
      <c r="Q21" s="24">
        <f t="shared" si="0"/>
        <v>3.9442761000000104</v>
      </c>
    </row>
    <row r="22" spans="1:17" ht="15">
      <c r="A22" s="5" t="s">
        <v>10</v>
      </c>
      <c r="B22" s="5" t="s">
        <v>122</v>
      </c>
      <c r="C22" s="5" t="s">
        <v>58</v>
      </c>
      <c r="D22" s="5">
        <v>104551</v>
      </c>
      <c r="E22" s="5"/>
      <c r="F22" s="5" t="s">
        <v>104</v>
      </c>
      <c r="G22" s="5"/>
      <c r="H22" s="5"/>
      <c r="I22" s="5"/>
      <c r="J22" s="5">
        <v>24</v>
      </c>
      <c r="K22" s="5">
        <v>62</v>
      </c>
      <c r="L22" s="10">
        <v>2.50260424275223E-07</v>
      </c>
      <c r="M22" s="22">
        <v>1.5035915</v>
      </c>
      <c r="N22" s="23">
        <v>1.4842835</v>
      </c>
      <c r="O22" s="23">
        <v>1.523679</v>
      </c>
      <c r="P22" s="23">
        <v>1.030527034</v>
      </c>
      <c r="Q22" s="24">
        <f t="shared" si="0"/>
        <v>3.0527033999999897</v>
      </c>
    </row>
    <row r="23" spans="1:17" ht="15">
      <c r="A23" s="5" t="s">
        <v>12</v>
      </c>
      <c r="B23" s="5" t="s">
        <v>12</v>
      </c>
      <c r="C23" s="5" t="s">
        <v>52</v>
      </c>
      <c r="D23" s="5">
        <v>101665</v>
      </c>
      <c r="E23" s="5" t="s">
        <v>82</v>
      </c>
      <c r="F23" s="5"/>
      <c r="G23" s="5"/>
      <c r="H23" s="5"/>
      <c r="I23" s="5"/>
      <c r="J23" s="5">
        <v>24</v>
      </c>
      <c r="K23" s="5">
        <v>64</v>
      </c>
      <c r="L23" s="10">
        <v>3.34422159590043E-07</v>
      </c>
      <c r="M23" s="22">
        <v>1.552218</v>
      </c>
      <c r="N23" s="23">
        <v>1.5163865</v>
      </c>
      <c r="O23" s="23">
        <v>1.57444925</v>
      </c>
      <c r="P23" s="23">
        <v>1.063854519</v>
      </c>
      <c r="Q23" s="24">
        <f t="shared" si="0"/>
        <v>6.385451899999994</v>
      </c>
    </row>
    <row r="24" spans="1:17" s="3" customFormat="1" ht="15">
      <c r="A24" s="5" t="s">
        <v>59</v>
      </c>
      <c r="B24" s="5" t="s">
        <v>123</v>
      </c>
      <c r="C24" s="5" t="s">
        <v>5</v>
      </c>
      <c r="D24" s="5">
        <v>9420</v>
      </c>
      <c r="E24" s="5" t="s">
        <v>78</v>
      </c>
      <c r="F24" s="5" t="s">
        <v>78</v>
      </c>
      <c r="G24" s="5"/>
      <c r="H24" s="5"/>
      <c r="I24" s="5"/>
      <c r="J24" s="5">
        <v>24</v>
      </c>
      <c r="K24" s="5">
        <v>72</v>
      </c>
      <c r="L24" s="10">
        <v>1.01147658098581E-06</v>
      </c>
      <c r="M24" s="22">
        <v>1.516865</v>
      </c>
      <c r="N24" s="23">
        <v>1.48748625</v>
      </c>
      <c r="O24" s="23">
        <v>1.5353915</v>
      </c>
      <c r="P24" s="23">
        <v>1.039624386</v>
      </c>
      <c r="Q24" s="24">
        <f t="shared" si="0"/>
        <v>3.9624386000000067</v>
      </c>
    </row>
    <row r="25" spans="1:17" ht="15">
      <c r="A25" s="5" t="s">
        <v>19</v>
      </c>
      <c r="B25" s="5"/>
      <c r="C25" s="5" t="s">
        <v>19</v>
      </c>
      <c r="D25" s="5">
        <v>29958</v>
      </c>
      <c r="E25" s="5"/>
      <c r="F25" s="5" t="s">
        <v>105</v>
      </c>
      <c r="G25" s="5"/>
      <c r="H25" s="5"/>
      <c r="I25" s="5"/>
      <c r="J25" s="5">
        <v>24</v>
      </c>
      <c r="K25" s="5">
        <v>523</v>
      </c>
      <c r="L25" s="10">
        <v>1.94186702300868E-06</v>
      </c>
      <c r="M25" s="22">
        <v>1.410429</v>
      </c>
      <c r="N25" s="23">
        <v>1.38777125</v>
      </c>
      <c r="O25" s="23">
        <v>1.43510975</v>
      </c>
      <c r="P25" s="23">
        <v>0.966675599</v>
      </c>
      <c r="Q25" s="24">
        <f t="shared" si="0"/>
        <v>-3.3324401000000003</v>
      </c>
    </row>
    <row r="26" spans="1:17" ht="15">
      <c r="A26" s="5" t="s">
        <v>83</v>
      </c>
      <c r="B26" s="5"/>
      <c r="C26" s="5" t="s">
        <v>83</v>
      </c>
      <c r="D26" s="5">
        <v>108690</v>
      </c>
      <c r="E26" s="5" t="s">
        <v>82</v>
      </c>
      <c r="F26" s="5"/>
      <c r="G26" s="5" t="s">
        <v>100</v>
      </c>
      <c r="H26" s="5"/>
      <c r="I26" s="5"/>
      <c r="J26" s="5">
        <v>24</v>
      </c>
      <c r="K26" s="5">
        <v>521</v>
      </c>
      <c r="L26" s="10">
        <v>2.50099409305248E-06</v>
      </c>
      <c r="M26" s="22">
        <v>1.409344</v>
      </c>
      <c r="N26" s="23">
        <v>1.39036625</v>
      </c>
      <c r="O26" s="23">
        <v>1.43730725</v>
      </c>
      <c r="P26" s="23">
        <v>0.965931965</v>
      </c>
      <c r="Q26" s="24">
        <f t="shared" si="0"/>
        <v>-3.4068034999999997</v>
      </c>
    </row>
    <row r="27" spans="1:17" ht="15">
      <c r="A27" s="5" t="s">
        <v>46</v>
      </c>
      <c r="B27" s="5"/>
      <c r="C27" s="5" t="s">
        <v>46</v>
      </c>
      <c r="D27" s="5">
        <v>109021</v>
      </c>
      <c r="E27" s="5" t="s">
        <v>89</v>
      </c>
      <c r="F27" s="5"/>
      <c r="G27" s="5"/>
      <c r="H27" s="5"/>
      <c r="I27" s="5"/>
      <c r="J27" s="5">
        <v>25</v>
      </c>
      <c r="K27" s="5">
        <v>92</v>
      </c>
      <c r="L27" s="10">
        <v>6.11825092683855E-06</v>
      </c>
      <c r="M27" s="22">
        <v>1.497447</v>
      </c>
      <c r="N27" s="23">
        <v>1.477039</v>
      </c>
      <c r="O27" s="23">
        <v>1.520487</v>
      </c>
      <c r="P27" s="23">
        <v>1.026315735</v>
      </c>
      <c r="Q27" s="24">
        <f aca="true" t="shared" si="1" ref="Q27:Q49">(1-P27)*-100</f>
        <v>2.6315735000000062</v>
      </c>
    </row>
    <row r="28" spans="1:17" ht="15">
      <c r="A28" s="5" t="s">
        <v>6</v>
      </c>
      <c r="B28" s="5"/>
      <c r="C28" s="5" t="s">
        <v>6</v>
      </c>
      <c r="D28" s="5">
        <v>11750</v>
      </c>
      <c r="E28" s="5" t="s">
        <v>82</v>
      </c>
      <c r="F28" s="5"/>
      <c r="G28" s="5"/>
      <c r="H28" s="5"/>
      <c r="I28" s="5"/>
      <c r="J28" s="5">
        <v>25</v>
      </c>
      <c r="K28" s="5">
        <v>105</v>
      </c>
      <c r="L28" s="10">
        <v>2.49829943783645E-05</v>
      </c>
      <c r="M28" s="22">
        <v>1.495364</v>
      </c>
      <c r="N28" s="23">
        <v>1.470705</v>
      </c>
      <c r="O28" s="23">
        <v>1.515174</v>
      </c>
      <c r="P28" s="23">
        <v>1.024888095</v>
      </c>
      <c r="Q28" s="24">
        <f t="shared" si="1"/>
        <v>2.488809500000011</v>
      </c>
    </row>
    <row r="29" spans="1:17" ht="15">
      <c r="A29" s="5" t="s">
        <v>3</v>
      </c>
      <c r="B29" s="5"/>
      <c r="C29" s="5" t="s">
        <v>3</v>
      </c>
      <c r="D29" s="5">
        <v>4907</v>
      </c>
      <c r="E29" s="5" t="s">
        <v>87</v>
      </c>
      <c r="F29" s="5"/>
      <c r="G29" s="5"/>
      <c r="H29" s="5"/>
      <c r="I29" s="5"/>
      <c r="J29" s="5">
        <v>24</v>
      </c>
      <c r="K29" s="5">
        <v>105</v>
      </c>
      <c r="L29" s="10">
        <v>4.71322700198728E-05</v>
      </c>
      <c r="M29" s="22">
        <v>1.528896</v>
      </c>
      <c r="N29" s="23">
        <v>1.4684835</v>
      </c>
      <c r="O29" s="23">
        <v>1.573425</v>
      </c>
      <c r="P29" s="23">
        <v>1.047870157</v>
      </c>
      <c r="Q29" s="24">
        <f t="shared" si="1"/>
        <v>4.787015699999997</v>
      </c>
    </row>
    <row r="30" spans="1:17" ht="15">
      <c r="A30" s="5" t="s">
        <v>40</v>
      </c>
      <c r="B30" s="5"/>
      <c r="C30" s="5" t="s">
        <v>40</v>
      </c>
      <c r="D30" s="5">
        <v>107550</v>
      </c>
      <c r="E30" s="5" t="s">
        <v>90</v>
      </c>
      <c r="F30" s="5" t="s">
        <v>85</v>
      </c>
      <c r="G30" s="5"/>
      <c r="H30" s="5"/>
      <c r="I30" s="5"/>
      <c r="J30" s="5">
        <v>22</v>
      </c>
      <c r="K30" s="5">
        <v>95</v>
      </c>
      <c r="L30" s="10">
        <v>6.19784421432179E-05</v>
      </c>
      <c r="M30" s="22">
        <v>1.513749</v>
      </c>
      <c r="N30" s="23">
        <v>1.47177975</v>
      </c>
      <c r="O30" s="23">
        <v>1.5387215</v>
      </c>
      <c r="P30" s="23">
        <v>1.037488751</v>
      </c>
      <c r="Q30" s="24">
        <f t="shared" si="1"/>
        <v>3.748875099999993</v>
      </c>
    </row>
    <row r="31" spans="1:17" ht="15">
      <c r="A31" s="5" t="s">
        <v>22</v>
      </c>
      <c r="B31" s="5" t="s">
        <v>124</v>
      </c>
      <c r="C31" s="5" t="s">
        <v>60</v>
      </c>
      <c r="D31" s="5">
        <v>33173</v>
      </c>
      <c r="E31" s="5" t="s">
        <v>84</v>
      </c>
      <c r="F31" s="5"/>
      <c r="G31" s="5"/>
      <c r="H31" s="5"/>
      <c r="I31" s="5" t="s">
        <v>100</v>
      </c>
      <c r="J31" s="5">
        <v>24</v>
      </c>
      <c r="K31" s="5">
        <v>110</v>
      </c>
      <c r="L31" s="10">
        <v>7.76060829423425E-05</v>
      </c>
      <c r="M31" s="22">
        <v>1.4870755</v>
      </c>
      <c r="N31" s="23">
        <v>1.474171</v>
      </c>
      <c r="O31" s="23">
        <v>1.5005175</v>
      </c>
      <c r="P31" s="23">
        <v>1.019207348</v>
      </c>
      <c r="Q31" s="24">
        <f t="shared" si="1"/>
        <v>1.9207347999999902</v>
      </c>
    </row>
    <row r="32" spans="1:17" ht="15">
      <c r="A32" s="5" t="s">
        <v>61</v>
      </c>
      <c r="B32" s="6" t="s">
        <v>125</v>
      </c>
      <c r="C32" s="5" t="s">
        <v>34</v>
      </c>
      <c r="D32" s="5">
        <v>100487</v>
      </c>
      <c r="E32" s="5"/>
      <c r="F32" s="5" t="s">
        <v>82</v>
      </c>
      <c r="G32" s="5"/>
      <c r="H32" s="5"/>
      <c r="I32" s="5"/>
      <c r="J32" s="5">
        <v>25</v>
      </c>
      <c r="K32" s="5">
        <v>117</v>
      </c>
      <c r="L32" s="10">
        <v>8.14614537670999E-05</v>
      </c>
      <c r="M32" s="22">
        <v>1.483536</v>
      </c>
      <c r="N32" s="23">
        <v>1.467251</v>
      </c>
      <c r="O32" s="23">
        <v>1.505907</v>
      </c>
      <c r="P32" s="23">
        <v>1.016781456</v>
      </c>
      <c r="Q32" s="24">
        <f t="shared" si="1"/>
        <v>1.6781455999999917</v>
      </c>
    </row>
    <row r="33" spans="1:17" ht="15">
      <c r="A33" s="5" t="s">
        <v>127</v>
      </c>
      <c r="B33" s="5" t="s">
        <v>126</v>
      </c>
      <c r="C33" s="5" t="s">
        <v>62</v>
      </c>
      <c r="D33" s="5">
        <v>110226</v>
      </c>
      <c r="E33" s="5" t="s">
        <v>87</v>
      </c>
      <c r="F33" s="5"/>
      <c r="G33" s="5"/>
      <c r="H33" s="5"/>
      <c r="I33" s="5"/>
      <c r="J33" s="5">
        <v>25</v>
      </c>
      <c r="K33" s="5">
        <v>117</v>
      </c>
      <c r="L33" s="10">
        <v>8.14614537670999E-05</v>
      </c>
      <c r="M33" s="22">
        <v>1.506759</v>
      </c>
      <c r="N33" s="23">
        <v>1.466885</v>
      </c>
      <c r="O33" s="23">
        <v>1.541572</v>
      </c>
      <c r="P33" s="23">
        <v>1.032697966</v>
      </c>
      <c r="Q33" s="24">
        <f t="shared" si="1"/>
        <v>3.2697965999999967</v>
      </c>
    </row>
    <row r="34" spans="1:17" ht="15">
      <c r="A34" s="5" t="s">
        <v>20</v>
      </c>
      <c r="B34" s="5"/>
      <c r="C34" s="5" t="s">
        <v>20</v>
      </c>
      <c r="D34" s="5">
        <v>32251</v>
      </c>
      <c r="E34" s="5" t="s">
        <v>77</v>
      </c>
      <c r="F34" s="5"/>
      <c r="G34" s="5"/>
      <c r="H34" s="5"/>
      <c r="I34" s="5"/>
      <c r="J34" s="5">
        <v>21</v>
      </c>
      <c r="K34" s="5">
        <v>431</v>
      </c>
      <c r="L34" s="10">
        <v>0.000110446336617828</v>
      </c>
      <c r="M34" s="22">
        <v>1.418066</v>
      </c>
      <c r="N34" s="23">
        <v>1.396781</v>
      </c>
      <c r="O34" s="23">
        <v>1.442592</v>
      </c>
      <c r="P34" s="23">
        <v>0.971909824</v>
      </c>
      <c r="Q34" s="24">
        <f t="shared" si="1"/>
        <v>-2.8090175999999967</v>
      </c>
    </row>
    <row r="35" spans="1:17" ht="15">
      <c r="A35" s="5" t="s">
        <v>11</v>
      </c>
      <c r="B35" s="5"/>
      <c r="C35" s="5" t="s">
        <v>11</v>
      </c>
      <c r="D35" s="5">
        <v>19206</v>
      </c>
      <c r="E35" s="5" t="s">
        <v>86</v>
      </c>
      <c r="F35" s="5"/>
      <c r="G35" s="5"/>
      <c r="H35" s="5"/>
      <c r="I35" s="5"/>
      <c r="J35" s="5">
        <v>25</v>
      </c>
      <c r="K35" s="5">
        <v>126</v>
      </c>
      <c r="L35" s="10">
        <v>0.00018507192392531</v>
      </c>
      <c r="M35" s="22">
        <v>1.499944</v>
      </c>
      <c r="N35" s="23">
        <v>1.471796</v>
      </c>
      <c r="O35" s="23">
        <v>1.52287</v>
      </c>
      <c r="P35" s="23">
        <v>1.028027122</v>
      </c>
      <c r="Q35" s="24">
        <f t="shared" si="1"/>
        <v>2.8027121999999904</v>
      </c>
    </row>
    <row r="36" spans="1:17" ht="15">
      <c r="A36" s="5" t="s">
        <v>41</v>
      </c>
      <c r="B36" s="5"/>
      <c r="C36" s="5" t="s">
        <v>41</v>
      </c>
      <c r="D36" s="5">
        <v>107557</v>
      </c>
      <c r="E36" s="5"/>
      <c r="F36" s="5" t="s">
        <v>77</v>
      </c>
      <c r="G36" s="5"/>
      <c r="H36" s="5"/>
      <c r="I36" s="5"/>
      <c r="J36" s="5">
        <v>23</v>
      </c>
      <c r="K36" s="5">
        <v>116</v>
      </c>
      <c r="L36" s="10">
        <v>0.000258328208876052</v>
      </c>
      <c r="M36" s="22">
        <v>1.499068</v>
      </c>
      <c r="N36" s="23">
        <v>1.467527</v>
      </c>
      <c r="O36" s="23">
        <v>1.5194185</v>
      </c>
      <c r="P36" s="23">
        <v>1.027426731</v>
      </c>
      <c r="Q36" s="24">
        <f t="shared" si="1"/>
        <v>2.7426731000000037</v>
      </c>
    </row>
    <row r="37" spans="1:17" ht="15">
      <c r="A37" s="5" t="s">
        <v>63</v>
      </c>
      <c r="B37" s="5" t="s">
        <v>128</v>
      </c>
      <c r="C37" s="5" t="s">
        <v>39</v>
      </c>
      <c r="D37" s="5">
        <v>107431</v>
      </c>
      <c r="E37" s="5" t="s">
        <v>82</v>
      </c>
      <c r="F37" s="5"/>
      <c r="G37" s="5"/>
      <c r="H37" s="5"/>
      <c r="I37" s="5"/>
      <c r="J37" s="5">
        <v>25</v>
      </c>
      <c r="K37" s="5">
        <v>132</v>
      </c>
      <c r="L37" s="10">
        <v>0.000310707347530533</v>
      </c>
      <c r="M37" s="22">
        <v>1.508495</v>
      </c>
      <c r="N37" s="23">
        <v>1.478967</v>
      </c>
      <c r="O37" s="23">
        <v>1.560793</v>
      </c>
      <c r="P37" s="23">
        <v>1.03388778</v>
      </c>
      <c r="Q37" s="24">
        <f t="shared" si="1"/>
        <v>3.3887779999999923</v>
      </c>
    </row>
    <row r="38" spans="1:17" ht="15">
      <c r="A38" s="5" t="s">
        <v>10</v>
      </c>
      <c r="B38" s="5" t="s">
        <v>122</v>
      </c>
      <c r="C38" s="5" t="s">
        <v>58</v>
      </c>
      <c r="D38" s="5">
        <v>17767</v>
      </c>
      <c r="E38" s="5"/>
      <c r="F38" s="5" t="s">
        <v>104</v>
      </c>
      <c r="G38" s="5"/>
      <c r="H38" s="5"/>
      <c r="I38" s="5"/>
      <c r="J38" s="5">
        <v>20</v>
      </c>
      <c r="K38" s="5">
        <v>104</v>
      </c>
      <c r="L38" s="10">
        <v>0.000601567506119548</v>
      </c>
      <c r="M38" s="22">
        <v>1.4954005</v>
      </c>
      <c r="N38" s="23">
        <v>1.4732285</v>
      </c>
      <c r="O38" s="23">
        <v>1.52608375</v>
      </c>
      <c r="P38" s="23">
        <v>1.024913111</v>
      </c>
      <c r="Q38" s="24">
        <f t="shared" si="1"/>
        <v>2.4913111000000043</v>
      </c>
    </row>
    <row r="39" spans="1:17" ht="15">
      <c r="A39" s="5" t="s">
        <v>15</v>
      </c>
      <c r="B39" s="5" t="s">
        <v>129</v>
      </c>
      <c r="C39" s="5" t="s">
        <v>64</v>
      </c>
      <c r="D39" s="5">
        <v>26716</v>
      </c>
      <c r="E39" s="5" t="s">
        <v>78</v>
      </c>
      <c r="F39" s="5"/>
      <c r="G39" s="5"/>
      <c r="H39" s="5"/>
      <c r="I39" s="5"/>
      <c r="J39" s="5">
        <v>24</v>
      </c>
      <c r="K39" s="5">
        <v>133</v>
      </c>
      <c r="L39" s="10">
        <v>0.000612281831415098</v>
      </c>
      <c r="M39" s="22">
        <v>1.498505</v>
      </c>
      <c r="N39" s="23">
        <v>1.4805795</v>
      </c>
      <c r="O39" s="23">
        <v>1.51373225</v>
      </c>
      <c r="P39" s="23">
        <v>1.027040864</v>
      </c>
      <c r="Q39" s="24">
        <f t="shared" si="1"/>
        <v>2.7040863999999942</v>
      </c>
    </row>
    <row r="40" spans="1:17" ht="15">
      <c r="A40" s="5" t="s">
        <v>2</v>
      </c>
      <c r="B40" s="5" t="s">
        <v>131</v>
      </c>
      <c r="C40" s="5" t="s">
        <v>65</v>
      </c>
      <c r="D40" s="5">
        <v>2907</v>
      </c>
      <c r="E40" s="5" t="s">
        <v>76</v>
      </c>
      <c r="F40" s="5"/>
      <c r="G40" s="5"/>
      <c r="H40" s="5"/>
      <c r="I40" s="5" t="s">
        <v>100</v>
      </c>
      <c r="J40" s="5">
        <v>14</v>
      </c>
      <c r="K40" s="5">
        <v>284</v>
      </c>
      <c r="L40" s="10">
        <v>0.000985280630362713</v>
      </c>
      <c r="M40" s="22">
        <v>1.4231685</v>
      </c>
      <c r="N40" s="23">
        <v>1.393578</v>
      </c>
      <c r="O40" s="23">
        <v>1.4314195</v>
      </c>
      <c r="P40" s="23">
        <v>0.97540696</v>
      </c>
      <c r="Q40" s="24">
        <f t="shared" si="1"/>
        <v>-2.4593039999999955</v>
      </c>
    </row>
    <row r="41" spans="1:17" ht="15">
      <c r="A41" s="5" t="s">
        <v>15</v>
      </c>
      <c r="B41" s="5" t="s">
        <v>129</v>
      </c>
      <c r="C41" s="5" t="s">
        <v>64</v>
      </c>
      <c r="D41" s="5">
        <v>55646</v>
      </c>
      <c r="E41" s="5" t="s">
        <v>78</v>
      </c>
      <c r="F41" s="5"/>
      <c r="G41" s="5"/>
      <c r="H41" s="5"/>
      <c r="I41" s="5"/>
      <c r="J41" s="5">
        <v>25</v>
      </c>
      <c r="K41" s="5">
        <v>474</v>
      </c>
      <c r="L41" s="10">
        <v>0.00139337851706878</v>
      </c>
      <c r="M41" s="22">
        <v>1.421903</v>
      </c>
      <c r="N41" s="23">
        <v>1.405126</v>
      </c>
      <c r="O41" s="23">
        <v>1.443123</v>
      </c>
      <c r="P41" s="23">
        <v>0.974539615</v>
      </c>
      <c r="Q41" s="24">
        <f t="shared" si="1"/>
        <v>-2.546038500000003</v>
      </c>
    </row>
    <row r="42" spans="1:17" ht="15">
      <c r="A42" s="5" t="s">
        <v>21</v>
      </c>
      <c r="B42" s="6" t="s">
        <v>130</v>
      </c>
      <c r="C42" s="5" t="s">
        <v>67</v>
      </c>
      <c r="D42" s="5">
        <v>32929</v>
      </c>
      <c r="E42" s="5" t="s">
        <v>85</v>
      </c>
      <c r="F42" s="5" t="s">
        <v>86</v>
      </c>
      <c r="G42" s="5"/>
      <c r="H42" s="5"/>
      <c r="I42" s="5"/>
      <c r="J42" s="5">
        <v>24</v>
      </c>
      <c r="K42" s="5">
        <v>150</v>
      </c>
      <c r="L42" s="10">
        <v>0.00227734463419223</v>
      </c>
      <c r="M42" s="22">
        <v>1.4840485</v>
      </c>
      <c r="N42" s="23">
        <v>1.46359175</v>
      </c>
      <c r="O42" s="23">
        <v>1.492367</v>
      </c>
      <c r="P42" s="23">
        <v>1.017132712</v>
      </c>
      <c r="Q42" s="24">
        <f t="shared" si="1"/>
        <v>1.7132711999999994</v>
      </c>
    </row>
    <row r="43" spans="1:17" ht="15">
      <c r="A43" s="5" t="s">
        <v>28</v>
      </c>
      <c r="B43" s="5" t="s">
        <v>132</v>
      </c>
      <c r="C43" s="5" t="s">
        <v>68</v>
      </c>
      <c r="D43" s="5">
        <v>106655</v>
      </c>
      <c r="E43" s="5" t="s">
        <v>77</v>
      </c>
      <c r="F43" s="5"/>
      <c r="G43" s="5"/>
      <c r="H43" s="5"/>
      <c r="I43" s="5"/>
      <c r="J43" s="5">
        <v>25</v>
      </c>
      <c r="K43" s="5">
        <v>465</v>
      </c>
      <c r="L43" s="10">
        <v>0.0026484496027227</v>
      </c>
      <c r="M43" s="22">
        <v>1.437157</v>
      </c>
      <c r="N43" s="23">
        <v>1.41889</v>
      </c>
      <c r="O43" s="23">
        <v>1.443478</v>
      </c>
      <c r="P43" s="23">
        <v>0.984994356</v>
      </c>
      <c r="Q43" s="24">
        <f t="shared" si="1"/>
        <v>-1.500564400000004</v>
      </c>
    </row>
    <row r="44" spans="1:17" ht="15">
      <c r="A44" s="5" t="s">
        <v>69</v>
      </c>
      <c r="B44" s="6" t="s">
        <v>133</v>
      </c>
      <c r="C44" s="5" t="s">
        <v>43</v>
      </c>
      <c r="D44" s="5">
        <v>108417</v>
      </c>
      <c r="E44" s="5"/>
      <c r="F44" s="5" t="s">
        <v>106</v>
      </c>
      <c r="G44" s="5"/>
      <c r="H44" s="5"/>
      <c r="I44" s="5"/>
      <c r="J44" s="5">
        <v>25</v>
      </c>
      <c r="K44" s="5">
        <v>168</v>
      </c>
      <c r="L44" s="10">
        <v>0.00452953377688252</v>
      </c>
      <c r="M44" s="22">
        <v>1.468</v>
      </c>
      <c r="N44" s="23">
        <v>1.460141</v>
      </c>
      <c r="O44" s="23">
        <v>1.507041</v>
      </c>
      <c r="P44" s="23">
        <v>1.006133439</v>
      </c>
      <c r="Q44" s="24">
        <f t="shared" si="1"/>
        <v>0.6133439000000074</v>
      </c>
    </row>
    <row r="45" spans="1:17" ht="15">
      <c r="A45" s="5" t="s">
        <v>35</v>
      </c>
      <c r="B45" s="5"/>
      <c r="C45" s="5" t="s">
        <v>35</v>
      </c>
      <c r="D45" s="5">
        <v>102063</v>
      </c>
      <c r="E45" s="5" t="s">
        <v>91</v>
      </c>
      <c r="F45" s="5" t="s">
        <v>107</v>
      </c>
      <c r="G45" s="5"/>
      <c r="H45" s="5"/>
      <c r="I45" s="5"/>
      <c r="J45" s="5">
        <v>25</v>
      </c>
      <c r="K45" s="5">
        <v>193</v>
      </c>
      <c r="L45" s="10">
        <v>0.020002501381758</v>
      </c>
      <c r="M45" s="22">
        <v>1.477771</v>
      </c>
      <c r="N45" s="23">
        <v>1.457564</v>
      </c>
      <c r="O45" s="23">
        <v>1.488244</v>
      </c>
      <c r="P45" s="23">
        <v>1.012830257</v>
      </c>
      <c r="Q45" s="24">
        <f t="shared" si="1"/>
        <v>1.2830257000000067</v>
      </c>
    </row>
    <row r="46" spans="1:17" ht="15">
      <c r="A46" s="5" t="s">
        <v>17</v>
      </c>
      <c r="B46" s="5"/>
      <c r="C46" s="5" t="s">
        <v>17</v>
      </c>
      <c r="D46" s="5">
        <v>27551</v>
      </c>
      <c r="E46" s="5" t="s">
        <v>77</v>
      </c>
      <c r="F46" s="5"/>
      <c r="G46" s="5"/>
      <c r="H46" s="5"/>
      <c r="I46" s="5"/>
      <c r="J46" s="5">
        <v>22</v>
      </c>
      <c r="K46" s="5">
        <v>382</v>
      </c>
      <c r="L46" s="10">
        <v>0.0221652301222208</v>
      </c>
      <c r="M46" s="22">
        <v>1.440056</v>
      </c>
      <c r="N46" s="23">
        <v>1.41184525</v>
      </c>
      <c r="O46" s="23">
        <v>1.4647735</v>
      </c>
      <c r="P46" s="23">
        <v>0.986981264</v>
      </c>
      <c r="Q46" s="24">
        <f t="shared" si="1"/>
        <v>-1.301873600000003</v>
      </c>
    </row>
    <row r="47" spans="1:17" ht="15">
      <c r="A47" s="5" t="s">
        <v>26</v>
      </c>
      <c r="B47" s="5" t="s">
        <v>134</v>
      </c>
      <c r="C47" s="5" t="s">
        <v>70</v>
      </c>
      <c r="D47" s="5">
        <v>36270</v>
      </c>
      <c r="E47" s="5" t="s">
        <v>86</v>
      </c>
      <c r="F47" s="5"/>
      <c r="G47" s="5"/>
      <c r="H47" s="5"/>
      <c r="I47" s="5" t="s">
        <v>100</v>
      </c>
      <c r="J47" s="5">
        <v>25</v>
      </c>
      <c r="K47" s="5">
        <v>421</v>
      </c>
      <c r="L47" s="10">
        <v>0.0353083470448334</v>
      </c>
      <c r="M47" s="22">
        <v>1.4448</v>
      </c>
      <c r="N47" s="23">
        <v>1.422138</v>
      </c>
      <c r="O47" s="23">
        <v>1.453079</v>
      </c>
      <c r="P47" s="23">
        <v>0.990232692</v>
      </c>
      <c r="Q47" s="24">
        <f t="shared" si="1"/>
        <v>-0.976730800000003</v>
      </c>
    </row>
    <row r="48" spans="1:17" ht="15">
      <c r="A48" s="5" t="s">
        <v>3</v>
      </c>
      <c r="B48" s="5"/>
      <c r="C48" s="5" t="s">
        <v>3</v>
      </c>
      <c r="D48" s="5">
        <v>108892</v>
      </c>
      <c r="E48" s="5" t="s">
        <v>87</v>
      </c>
      <c r="F48" s="5"/>
      <c r="G48" s="5"/>
      <c r="H48" s="5"/>
      <c r="I48" s="5"/>
      <c r="J48" s="5">
        <v>25</v>
      </c>
      <c r="K48" s="5">
        <v>204</v>
      </c>
      <c r="L48" s="10">
        <v>0.0353083470448334</v>
      </c>
      <c r="M48" s="22">
        <v>1.474141</v>
      </c>
      <c r="N48" s="23">
        <v>1.457574</v>
      </c>
      <c r="O48" s="23">
        <v>1.49333</v>
      </c>
      <c r="P48" s="23">
        <v>1.010342339</v>
      </c>
      <c r="Q48" s="24">
        <f t="shared" si="1"/>
        <v>1.0342338999999923</v>
      </c>
    </row>
    <row r="49" spans="1:17" ht="15">
      <c r="A49" s="5" t="s">
        <v>66</v>
      </c>
      <c r="B49" s="5"/>
      <c r="C49" s="5" t="s">
        <v>66</v>
      </c>
      <c r="D49" s="5">
        <v>39158</v>
      </c>
      <c r="E49" s="5" t="s">
        <v>92</v>
      </c>
      <c r="F49" s="5"/>
      <c r="G49" s="5"/>
      <c r="H49" s="5"/>
      <c r="I49" s="5"/>
      <c r="J49" s="5">
        <v>24</v>
      </c>
      <c r="K49" s="5">
        <v>196</v>
      </c>
      <c r="L49" s="10">
        <v>0.0376485559995122</v>
      </c>
      <c r="M49" s="22">
        <v>1.4793245</v>
      </c>
      <c r="N49" s="23">
        <v>1.450901</v>
      </c>
      <c r="O49" s="23">
        <v>1.50176375</v>
      </c>
      <c r="P49" s="23">
        <v>1.013894991</v>
      </c>
      <c r="Q49" s="24">
        <f t="shared" si="1"/>
        <v>1.3894990999999912</v>
      </c>
    </row>
    <row r="50" spans="1:17" ht="15">
      <c r="A50" s="5" t="s">
        <v>29</v>
      </c>
      <c r="B50" s="5" t="s">
        <v>114</v>
      </c>
      <c r="C50" s="5" t="s">
        <v>50</v>
      </c>
      <c r="D50" s="5">
        <v>48343</v>
      </c>
      <c r="E50" s="5" t="s">
        <v>85</v>
      </c>
      <c r="F50" s="5"/>
      <c r="G50" s="5"/>
      <c r="H50" s="5"/>
      <c r="I50" s="5"/>
      <c r="J50" s="5">
        <v>24</v>
      </c>
      <c r="K50" s="5">
        <v>396</v>
      </c>
      <c r="L50" s="10">
        <v>0.0556199804218346</v>
      </c>
      <c r="M50" s="22">
        <v>1.426715</v>
      </c>
      <c r="N50" s="23">
        <v>1.38664275</v>
      </c>
      <c r="O50" s="23">
        <v>1.46609</v>
      </c>
      <c r="P50" s="23">
        <v>0.977837649</v>
      </c>
      <c r="Q50" s="24">
        <f aca="true" t="shared" si="2" ref="Q50:Q65">(1-P50)*-100</f>
        <v>-2.216235099999997</v>
      </c>
    </row>
    <row r="51" spans="1:17" ht="15">
      <c r="A51" s="5" t="s">
        <v>4</v>
      </c>
      <c r="B51" s="5"/>
      <c r="C51" s="5" t="s">
        <v>4</v>
      </c>
      <c r="D51" s="5">
        <v>5832</v>
      </c>
      <c r="E51" s="5" t="s">
        <v>76</v>
      </c>
      <c r="F51" s="5"/>
      <c r="G51" s="5"/>
      <c r="H51" s="5"/>
      <c r="I51" s="5"/>
      <c r="J51" s="5">
        <v>25</v>
      </c>
      <c r="K51" s="5">
        <v>221</v>
      </c>
      <c r="L51" s="10">
        <v>0.0773431106845172</v>
      </c>
      <c r="M51" s="22">
        <v>1.47048</v>
      </c>
      <c r="N51" s="23">
        <v>1.4537</v>
      </c>
      <c r="O51" s="23">
        <v>1.53946</v>
      </c>
      <c r="P51" s="23">
        <v>1.007833174</v>
      </c>
      <c r="Q51" s="24">
        <f t="shared" si="2"/>
        <v>0.7833173999999943</v>
      </c>
    </row>
    <row r="52" spans="1:17" ht="15">
      <c r="A52" s="5" t="s">
        <v>18</v>
      </c>
      <c r="B52" s="5"/>
      <c r="C52" s="5" t="s">
        <v>18</v>
      </c>
      <c r="D52" s="5">
        <v>27559</v>
      </c>
      <c r="E52" s="5" t="s">
        <v>77</v>
      </c>
      <c r="F52" s="5"/>
      <c r="G52" s="5"/>
      <c r="H52" s="5"/>
      <c r="I52" s="5"/>
      <c r="J52" s="5">
        <v>25</v>
      </c>
      <c r="K52" s="5">
        <v>404</v>
      </c>
      <c r="L52" s="10">
        <v>0.0773431106845172</v>
      </c>
      <c r="M52" s="22">
        <v>1.450936</v>
      </c>
      <c r="N52" s="23">
        <v>1.43557</v>
      </c>
      <c r="O52" s="23">
        <v>1.45639</v>
      </c>
      <c r="P52" s="23">
        <v>0.994438166</v>
      </c>
      <c r="Q52" s="24">
        <f t="shared" si="2"/>
        <v>-0.5561833999999988</v>
      </c>
    </row>
    <row r="53" spans="1:17" ht="15">
      <c r="A53" s="5" t="s">
        <v>72</v>
      </c>
      <c r="B53" s="5" t="s">
        <v>135</v>
      </c>
      <c r="C53" s="5" t="s">
        <v>71</v>
      </c>
      <c r="D53" s="5">
        <v>105984</v>
      </c>
      <c r="E53" s="5" t="s">
        <v>79</v>
      </c>
      <c r="F53" s="5"/>
      <c r="G53" s="5" t="s">
        <v>100</v>
      </c>
      <c r="H53" s="5"/>
      <c r="I53" s="5"/>
      <c r="J53" s="5">
        <v>23</v>
      </c>
      <c r="K53" s="5">
        <v>373</v>
      </c>
      <c r="L53" s="10">
        <v>0.0793203894038778</v>
      </c>
      <c r="M53" s="22">
        <v>1.438942</v>
      </c>
      <c r="N53" s="23">
        <v>1.4245635</v>
      </c>
      <c r="O53" s="23">
        <v>1.4629235</v>
      </c>
      <c r="P53" s="23">
        <v>0.986217754</v>
      </c>
      <c r="Q53" s="24">
        <f t="shared" si="2"/>
        <v>-1.3782245999999998</v>
      </c>
    </row>
    <row r="54" spans="1:17" ht="15">
      <c r="A54" s="5" t="s">
        <v>73</v>
      </c>
      <c r="B54" s="5" t="s">
        <v>136</v>
      </c>
      <c r="C54" s="5" t="s">
        <v>7</v>
      </c>
      <c r="D54" s="5">
        <v>15602</v>
      </c>
      <c r="E54" s="5" t="s">
        <v>84</v>
      </c>
      <c r="F54" s="5"/>
      <c r="G54" s="5"/>
      <c r="H54" s="5"/>
      <c r="I54" s="5"/>
      <c r="J54" s="5">
        <v>24</v>
      </c>
      <c r="K54" s="5">
        <v>383</v>
      </c>
      <c r="L54" s="10">
        <v>0.0992415141391603</v>
      </c>
      <c r="M54" s="22">
        <v>1.4425625</v>
      </c>
      <c r="N54" s="23">
        <v>1.414288</v>
      </c>
      <c r="O54" s="23">
        <v>1.46117875</v>
      </c>
      <c r="P54" s="23">
        <v>0.988699161</v>
      </c>
      <c r="Q54" s="24">
        <f t="shared" si="2"/>
        <v>-1.1300839000000007</v>
      </c>
    </row>
    <row r="55" spans="1:17" ht="15">
      <c r="A55" s="5" t="s">
        <v>20</v>
      </c>
      <c r="B55" s="5"/>
      <c r="C55" s="5" t="s">
        <v>20</v>
      </c>
      <c r="D55" s="5">
        <v>109612</v>
      </c>
      <c r="E55" s="5" t="s">
        <v>77</v>
      </c>
      <c r="F55" s="5"/>
      <c r="G55" s="5"/>
      <c r="H55" s="5"/>
      <c r="I55" s="5"/>
      <c r="J55" s="5">
        <v>23</v>
      </c>
      <c r="K55" s="5">
        <v>209</v>
      </c>
      <c r="L55" s="10">
        <v>0.107925407175261</v>
      </c>
      <c r="M55" s="22">
        <v>1.472537</v>
      </c>
      <c r="N55" s="23">
        <v>1.443388</v>
      </c>
      <c r="O55" s="23">
        <v>1.4984835</v>
      </c>
      <c r="P55" s="23">
        <v>1.009242994</v>
      </c>
      <c r="Q55" s="24">
        <f t="shared" si="2"/>
        <v>0.924299400000006</v>
      </c>
    </row>
    <row r="56" spans="1:17" ht="15">
      <c r="A56" s="5" t="s">
        <v>42</v>
      </c>
      <c r="B56" s="5"/>
      <c r="C56" s="5" t="s">
        <v>42</v>
      </c>
      <c r="D56" s="5">
        <v>107788</v>
      </c>
      <c r="E56" s="5" t="s">
        <v>85</v>
      </c>
      <c r="F56" s="5"/>
      <c r="G56" s="5"/>
      <c r="H56" s="5"/>
      <c r="I56" s="5"/>
      <c r="J56" s="5">
        <v>25</v>
      </c>
      <c r="K56" s="5">
        <v>238.5</v>
      </c>
      <c r="L56" s="10">
        <v>0.15382686200341</v>
      </c>
      <c r="M56" s="22">
        <v>1.482021</v>
      </c>
      <c r="N56" s="23">
        <v>1.418754</v>
      </c>
      <c r="O56" s="23">
        <v>1.504756</v>
      </c>
      <c r="P56" s="23">
        <v>1.01574311</v>
      </c>
      <c r="Q56" s="24">
        <f t="shared" si="2"/>
        <v>1.574311000000006</v>
      </c>
    </row>
    <row r="57" spans="1:17" ht="15">
      <c r="A57" s="5" t="s">
        <v>127</v>
      </c>
      <c r="B57" s="5" t="s">
        <v>126</v>
      </c>
      <c r="C57" s="5" t="s">
        <v>62</v>
      </c>
      <c r="D57" s="5">
        <v>30610</v>
      </c>
      <c r="E57" s="5" t="s">
        <v>87</v>
      </c>
      <c r="F57" s="5"/>
      <c r="G57" s="5"/>
      <c r="H57" s="5"/>
      <c r="I57" s="5"/>
      <c r="J57" s="5">
        <v>25</v>
      </c>
      <c r="K57" s="5">
        <v>240</v>
      </c>
      <c r="L57" s="10">
        <v>0.163779275244241</v>
      </c>
      <c r="M57" s="22">
        <v>1.467602</v>
      </c>
      <c r="N57" s="23">
        <v>1.439703</v>
      </c>
      <c r="O57" s="23">
        <v>1.528855</v>
      </c>
      <c r="P57" s="23">
        <v>1.005860659</v>
      </c>
      <c r="Q57" s="24">
        <f t="shared" si="2"/>
        <v>0.5860659000000101</v>
      </c>
    </row>
    <row r="58" spans="1:17" ht="15">
      <c r="A58" s="5" t="s">
        <v>11</v>
      </c>
      <c r="B58" s="5"/>
      <c r="C58" s="5" t="s">
        <v>11</v>
      </c>
      <c r="D58" s="5">
        <v>19208</v>
      </c>
      <c r="E58" s="5" t="s">
        <v>86</v>
      </c>
      <c r="F58" s="5"/>
      <c r="G58" s="5"/>
      <c r="H58" s="5"/>
      <c r="I58" s="5"/>
      <c r="J58" s="5">
        <v>25</v>
      </c>
      <c r="K58" s="5">
        <v>384</v>
      </c>
      <c r="L58" s="10">
        <v>0.169781519909602</v>
      </c>
      <c r="M58" s="22">
        <v>1.451829</v>
      </c>
      <c r="N58" s="23">
        <v>1.397442</v>
      </c>
      <c r="O58" s="23">
        <v>1.468443</v>
      </c>
      <c r="P58" s="23">
        <v>0.995050207</v>
      </c>
      <c r="Q58" s="24">
        <f t="shared" si="2"/>
        <v>-0.494979299999998</v>
      </c>
    </row>
    <row r="59" spans="1:17" ht="15">
      <c r="A59" s="5" t="s">
        <v>31</v>
      </c>
      <c r="B59" s="5"/>
      <c r="C59" s="5" t="s">
        <v>31</v>
      </c>
      <c r="D59" s="5">
        <v>49714</v>
      </c>
      <c r="E59" s="5" t="s">
        <v>76</v>
      </c>
      <c r="F59" s="5"/>
      <c r="G59" s="5"/>
      <c r="H59" s="5"/>
      <c r="I59" s="5"/>
      <c r="J59" s="5">
        <v>25</v>
      </c>
      <c r="K59" s="5">
        <v>260</v>
      </c>
      <c r="L59" s="10">
        <v>0.31594592548119</v>
      </c>
      <c r="M59" s="22">
        <v>1.472353</v>
      </c>
      <c r="N59" s="23">
        <v>1.450892</v>
      </c>
      <c r="O59" s="23">
        <v>1.481721</v>
      </c>
      <c r="P59" s="23">
        <v>1.009116885</v>
      </c>
      <c r="Q59" s="24">
        <f t="shared" si="2"/>
        <v>0.9116885000000075</v>
      </c>
    </row>
    <row r="60" spans="1:17" ht="15">
      <c r="A60" s="5" t="s">
        <v>27</v>
      </c>
      <c r="B60" s="5" t="s">
        <v>121</v>
      </c>
      <c r="C60" s="5" t="s">
        <v>38</v>
      </c>
      <c r="D60" s="5">
        <v>41962</v>
      </c>
      <c r="E60" s="5" t="s">
        <v>75</v>
      </c>
      <c r="F60" s="5"/>
      <c r="G60" s="5"/>
      <c r="H60" s="5"/>
      <c r="I60" s="5" t="s">
        <v>100</v>
      </c>
      <c r="J60" s="5">
        <v>25</v>
      </c>
      <c r="K60" s="5">
        <v>361</v>
      </c>
      <c r="L60" s="10">
        <v>0.354828529567172</v>
      </c>
      <c r="M60" s="22">
        <v>1.452585</v>
      </c>
      <c r="N60" s="23">
        <v>1.433904</v>
      </c>
      <c r="O60" s="23">
        <v>1.472787</v>
      </c>
      <c r="P60" s="23">
        <v>0.995568352</v>
      </c>
      <c r="Q60" s="24">
        <f t="shared" si="2"/>
        <v>-0.4431647999999955</v>
      </c>
    </row>
    <row r="61" spans="1:17" ht="15">
      <c r="A61" s="5" t="s">
        <v>37</v>
      </c>
      <c r="B61" s="5" t="s">
        <v>113</v>
      </c>
      <c r="C61" s="5" t="s">
        <v>74</v>
      </c>
      <c r="D61" s="5">
        <v>104635</v>
      </c>
      <c r="E61" s="5" t="s">
        <v>80</v>
      </c>
      <c r="F61" s="5" t="s">
        <v>80</v>
      </c>
      <c r="G61" s="5"/>
      <c r="H61" s="5"/>
      <c r="I61" s="5"/>
      <c r="J61" s="5">
        <v>25</v>
      </c>
      <c r="K61" s="5">
        <v>342</v>
      </c>
      <c r="L61" s="10">
        <v>0.576779891442348</v>
      </c>
      <c r="M61" s="22">
        <v>1.452229</v>
      </c>
      <c r="N61" s="23">
        <v>1.433864</v>
      </c>
      <c r="O61" s="23">
        <v>1.472908</v>
      </c>
      <c r="P61" s="23">
        <v>0.995324358</v>
      </c>
      <c r="Q61" s="24">
        <f t="shared" si="2"/>
        <v>-0.46756420000000354</v>
      </c>
    </row>
    <row r="62" spans="1:17" ht="15">
      <c r="A62" s="5" t="s">
        <v>28</v>
      </c>
      <c r="B62" s="5" t="s">
        <v>132</v>
      </c>
      <c r="C62" s="5" t="s">
        <v>68</v>
      </c>
      <c r="D62" s="5">
        <v>44532</v>
      </c>
      <c r="E62" s="5" t="s">
        <v>77</v>
      </c>
      <c r="F62" s="5"/>
      <c r="G62" s="5"/>
      <c r="H62" s="5"/>
      <c r="I62" s="5"/>
      <c r="J62" s="5">
        <v>25</v>
      </c>
      <c r="K62" s="5">
        <v>289</v>
      </c>
      <c r="L62" s="10">
        <v>0.658147475693128</v>
      </c>
      <c r="M62" s="22">
        <v>1.460772</v>
      </c>
      <c r="N62" s="23">
        <v>1.451831</v>
      </c>
      <c r="O62" s="23">
        <v>1.472409</v>
      </c>
      <c r="P62" s="23">
        <v>1.001179534</v>
      </c>
      <c r="Q62" s="24">
        <f t="shared" si="2"/>
        <v>0.11795340000000376</v>
      </c>
    </row>
    <row r="63" spans="1:17" s="3" customFormat="1" ht="15">
      <c r="A63" s="5" t="s">
        <v>25</v>
      </c>
      <c r="B63" s="5" t="s">
        <v>115</v>
      </c>
      <c r="C63" s="5" t="s">
        <v>53</v>
      </c>
      <c r="D63" s="5">
        <v>34340</v>
      </c>
      <c r="E63" s="5" t="s">
        <v>81</v>
      </c>
      <c r="F63" s="5"/>
      <c r="G63" s="5" t="s">
        <v>100</v>
      </c>
      <c r="H63" s="5"/>
      <c r="I63" s="5"/>
      <c r="J63" s="5">
        <v>20</v>
      </c>
      <c r="K63" s="5">
        <v>258</v>
      </c>
      <c r="L63" s="10">
        <v>0.865348878286932</v>
      </c>
      <c r="M63" s="22">
        <v>1.453738</v>
      </c>
      <c r="N63" s="23">
        <v>1.4228105</v>
      </c>
      <c r="O63" s="23">
        <v>1.484066</v>
      </c>
      <c r="P63" s="23">
        <v>0.996358592</v>
      </c>
      <c r="Q63" s="24">
        <f t="shared" si="2"/>
        <v>-0.36414080000000126</v>
      </c>
    </row>
    <row r="64" spans="1:17" ht="15">
      <c r="A64" s="5" t="s">
        <v>47</v>
      </c>
      <c r="B64" s="5"/>
      <c r="C64" s="5" t="s">
        <v>47</v>
      </c>
      <c r="D64" s="5">
        <v>109218</v>
      </c>
      <c r="E64" s="5" t="s">
        <v>78</v>
      </c>
      <c r="F64" s="5"/>
      <c r="G64" s="5"/>
      <c r="H64" s="5"/>
      <c r="I64" s="5"/>
      <c r="J64" s="5">
        <v>23</v>
      </c>
      <c r="K64" s="5">
        <v>291</v>
      </c>
      <c r="L64" s="10">
        <v>0.95109955198155</v>
      </c>
      <c r="M64" s="22">
        <v>1.45445</v>
      </c>
      <c r="N64" s="23">
        <v>1.4327885</v>
      </c>
      <c r="O64" s="23">
        <v>1.496128</v>
      </c>
      <c r="P64" s="23">
        <v>0.99684658</v>
      </c>
      <c r="Q64" s="24">
        <f t="shared" si="2"/>
        <v>-0.31534199999999624</v>
      </c>
    </row>
    <row r="65" spans="1:17" s="3" customFormat="1" ht="15">
      <c r="A65" s="26" t="s">
        <v>1</v>
      </c>
      <c r="B65" s="26"/>
      <c r="C65" s="26" t="s">
        <v>1</v>
      </c>
      <c r="D65" s="27" t="s">
        <v>1</v>
      </c>
      <c r="E65" s="26"/>
      <c r="F65" s="26"/>
      <c r="G65" s="26"/>
      <c r="H65" s="26"/>
      <c r="I65" s="26"/>
      <c r="J65" s="26">
        <v>25</v>
      </c>
      <c r="K65" s="26">
        <v>312.5</v>
      </c>
      <c r="L65" s="28">
        <v>1</v>
      </c>
      <c r="M65" s="29">
        <v>1.459051</v>
      </c>
      <c r="N65" s="30">
        <v>1.444003</v>
      </c>
      <c r="O65" s="30">
        <v>1.476108</v>
      </c>
      <c r="P65" s="30">
        <v>1</v>
      </c>
      <c r="Q65" s="31">
        <f t="shared" si="2"/>
        <v>0</v>
      </c>
    </row>
    <row r="66" spans="14:15" ht="15">
      <c r="N66" s="1"/>
      <c r="O66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39">
      <selection activeCell="A66" sqref="A66:IV66"/>
    </sheetView>
  </sheetViews>
  <sheetFormatPr defaultColWidth="11.00390625" defaultRowHeight="15.75"/>
  <cols>
    <col min="1" max="1" width="12.875" style="0" customWidth="1"/>
    <col min="2" max="2" width="72.875" style="0" customWidth="1"/>
    <col min="3" max="4" width="12.875" style="0" customWidth="1"/>
    <col min="5" max="6" width="31.875" style="0" customWidth="1"/>
    <col min="7" max="17" width="12.875" style="0" customWidth="1"/>
  </cols>
  <sheetData>
    <row r="1" spans="1:17" ht="15">
      <c r="A1" s="7" t="s">
        <v>94</v>
      </c>
      <c r="B1" s="7" t="s">
        <v>110</v>
      </c>
      <c r="C1" s="7" t="s">
        <v>93</v>
      </c>
      <c r="D1" s="8" t="s">
        <v>0</v>
      </c>
      <c r="E1" s="7" t="s">
        <v>137</v>
      </c>
      <c r="F1" s="7" t="s">
        <v>101</v>
      </c>
      <c r="G1" s="7" t="s">
        <v>97</v>
      </c>
      <c r="H1" s="7" t="s">
        <v>98</v>
      </c>
      <c r="I1" s="7" t="s">
        <v>99</v>
      </c>
      <c r="J1" s="7" t="s">
        <v>8</v>
      </c>
      <c r="K1" s="7" t="s">
        <v>95</v>
      </c>
      <c r="L1" s="7" t="s">
        <v>96</v>
      </c>
      <c r="M1" s="7" t="s">
        <v>9</v>
      </c>
      <c r="N1" s="7" t="s">
        <v>108</v>
      </c>
      <c r="O1" s="7" t="s">
        <v>109</v>
      </c>
      <c r="P1" s="7" t="s">
        <v>138</v>
      </c>
      <c r="Q1" s="7" t="s">
        <v>139</v>
      </c>
    </row>
    <row r="2" spans="1:17" ht="15">
      <c r="A2" s="5" t="s">
        <v>48</v>
      </c>
      <c r="B2" s="6" t="s">
        <v>111</v>
      </c>
      <c r="C2" s="5" t="s">
        <v>24</v>
      </c>
      <c r="D2" s="32">
        <v>100817</v>
      </c>
      <c r="E2" s="5"/>
      <c r="F2" s="5" t="s">
        <v>86</v>
      </c>
      <c r="G2" s="5" t="s">
        <v>100</v>
      </c>
      <c r="H2" s="5"/>
      <c r="I2" s="5"/>
      <c r="J2" s="5">
        <v>25</v>
      </c>
      <c r="K2" s="5">
        <v>600</v>
      </c>
      <c r="L2" s="10">
        <v>3.16429144097945E-14</v>
      </c>
      <c r="M2" s="23">
        <v>1.000646</v>
      </c>
      <c r="N2" s="22">
        <v>0.983986</v>
      </c>
      <c r="O2" s="22">
        <v>1.010944</v>
      </c>
      <c r="P2" s="22">
        <v>0.883626463775718</v>
      </c>
      <c r="Q2" s="24">
        <f aca="true" t="shared" si="0" ref="Q2:Q65">(1-P2)*-100</f>
        <v>-11.637353622428204</v>
      </c>
    </row>
    <row r="3" spans="1:17" ht="15">
      <c r="A3" s="5" t="s">
        <v>48</v>
      </c>
      <c r="B3" s="6" t="s">
        <v>111</v>
      </c>
      <c r="C3" s="5" t="s">
        <v>24</v>
      </c>
      <c r="D3" s="32">
        <v>34301</v>
      </c>
      <c r="E3" s="5"/>
      <c r="F3" s="5" t="s">
        <v>86</v>
      </c>
      <c r="G3" s="5"/>
      <c r="H3" s="5"/>
      <c r="I3" s="5"/>
      <c r="J3" s="5">
        <v>25</v>
      </c>
      <c r="K3" s="5">
        <v>600</v>
      </c>
      <c r="L3" s="10">
        <v>3.16429144097945E-14</v>
      </c>
      <c r="M3" s="23">
        <v>1.015498</v>
      </c>
      <c r="N3" s="22">
        <v>0.968093</v>
      </c>
      <c r="O3" s="22">
        <v>1.030732</v>
      </c>
      <c r="P3" s="22">
        <v>0.896741611630201</v>
      </c>
      <c r="Q3" s="24">
        <f t="shared" si="0"/>
        <v>-10.325838836979894</v>
      </c>
    </row>
    <row r="4" spans="1:17" ht="15">
      <c r="A4" s="5" t="s">
        <v>51</v>
      </c>
      <c r="B4" s="6" t="s">
        <v>112</v>
      </c>
      <c r="C4" s="5" t="s">
        <v>30</v>
      </c>
      <c r="D4" s="32">
        <v>48501</v>
      </c>
      <c r="E4" s="5"/>
      <c r="F4" s="5" t="s">
        <v>78</v>
      </c>
      <c r="G4" s="5"/>
      <c r="H4" s="5"/>
      <c r="I4" s="5"/>
      <c r="J4" s="5">
        <v>23</v>
      </c>
      <c r="K4" s="5">
        <v>552</v>
      </c>
      <c r="L4" s="10">
        <v>1.24040224486394E-13</v>
      </c>
      <c r="M4" s="23">
        <v>0.962646</v>
      </c>
      <c r="N4" s="22">
        <v>0.9219715</v>
      </c>
      <c r="O4" s="22">
        <v>0.990321</v>
      </c>
      <c r="P4" s="22">
        <v>0.850070335411164</v>
      </c>
      <c r="Q4" s="24">
        <f t="shared" si="0"/>
        <v>-14.992966458883606</v>
      </c>
    </row>
    <row r="5" spans="1:17" ht="15">
      <c r="A5" s="5" t="s">
        <v>45</v>
      </c>
      <c r="B5" s="5"/>
      <c r="C5" s="5" t="s">
        <v>45</v>
      </c>
      <c r="D5" s="32">
        <v>109019</v>
      </c>
      <c r="E5" s="5" t="s">
        <v>87</v>
      </c>
      <c r="F5" s="5"/>
      <c r="G5" s="5" t="s">
        <v>100</v>
      </c>
      <c r="H5" s="5"/>
      <c r="I5" s="5" t="s">
        <v>100</v>
      </c>
      <c r="J5" s="5">
        <v>24</v>
      </c>
      <c r="K5" s="5">
        <v>562</v>
      </c>
      <c r="L5" s="10">
        <v>3.15062170195442E-11</v>
      </c>
      <c r="M5" s="23">
        <v>1.0553495</v>
      </c>
      <c r="N5" s="22">
        <v>1.008656</v>
      </c>
      <c r="O5" s="22">
        <v>1.0870705</v>
      </c>
      <c r="P5" s="22">
        <v>0.931932718196517</v>
      </c>
      <c r="Q5" s="24">
        <f t="shared" si="0"/>
        <v>-6.806728180348298</v>
      </c>
    </row>
    <row r="6" spans="1:17" ht="15">
      <c r="A6" s="5" t="s">
        <v>23</v>
      </c>
      <c r="B6" s="5" t="s">
        <v>23</v>
      </c>
      <c r="C6" s="5" t="s">
        <v>49</v>
      </c>
      <c r="D6" s="32">
        <v>33411</v>
      </c>
      <c r="E6" s="5"/>
      <c r="F6" s="5" t="s">
        <v>102</v>
      </c>
      <c r="G6" s="5"/>
      <c r="H6" s="5"/>
      <c r="I6" s="5"/>
      <c r="J6" s="5">
        <v>25</v>
      </c>
      <c r="K6" s="5">
        <v>17</v>
      </c>
      <c r="L6" s="10">
        <v>3.83512122646709E-11</v>
      </c>
      <c r="M6" s="23">
        <v>1.207894</v>
      </c>
      <c r="N6" s="22">
        <v>1.192358</v>
      </c>
      <c r="O6" s="22">
        <v>1.224342</v>
      </c>
      <c r="P6" s="22">
        <v>1.06663805565196</v>
      </c>
      <c r="Q6" s="24">
        <f t="shared" si="0"/>
        <v>6.66380556519599</v>
      </c>
    </row>
    <row r="7" spans="1:17" ht="15">
      <c r="A7" s="5" t="s">
        <v>25</v>
      </c>
      <c r="B7" s="5" t="s">
        <v>115</v>
      </c>
      <c r="C7" s="5" t="s">
        <v>53</v>
      </c>
      <c r="D7" s="32">
        <v>104167</v>
      </c>
      <c r="E7" s="5" t="s">
        <v>81</v>
      </c>
      <c r="F7" s="5"/>
      <c r="G7" s="5" t="s">
        <v>100</v>
      </c>
      <c r="H7" s="5" t="s">
        <v>100</v>
      </c>
      <c r="I7" s="5"/>
      <c r="J7" s="5">
        <v>17</v>
      </c>
      <c r="K7" s="5">
        <v>404</v>
      </c>
      <c r="L7" s="10">
        <v>1.58327553907581E-10</v>
      </c>
      <c r="M7" s="23">
        <v>0.988395</v>
      </c>
      <c r="N7" s="22">
        <v>0.972317</v>
      </c>
      <c r="O7" s="22">
        <v>1.024227</v>
      </c>
      <c r="P7" s="22">
        <v>0.872808144602188</v>
      </c>
      <c r="Q7" s="24">
        <f t="shared" si="0"/>
        <v>-12.719185539781197</v>
      </c>
    </row>
    <row r="8" spans="1:17" ht="15">
      <c r="A8" s="5" t="s">
        <v>83</v>
      </c>
      <c r="B8" s="5"/>
      <c r="C8" s="5" t="s">
        <v>83</v>
      </c>
      <c r="D8" s="32">
        <v>108690</v>
      </c>
      <c r="E8" s="5" t="s">
        <v>82</v>
      </c>
      <c r="F8" s="5"/>
      <c r="G8" s="5"/>
      <c r="H8" s="5"/>
      <c r="I8" s="5" t="s">
        <v>100</v>
      </c>
      <c r="J8" s="5">
        <v>24</v>
      </c>
      <c r="K8" s="5">
        <v>555</v>
      </c>
      <c r="L8" s="10">
        <v>2.17442513524649E-10</v>
      </c>
      <c r="M8" s="23">
        <v>1.0746895</v>
      </c>
      <c r="N8" s="22">
        <v>1.0638115</v>
      </c>
      <c r="O8" s="22">
        <v>1.09093275</v>
      </c>
      <c r="P8" s="22">
        <v>0.949011021422056</v>
      </c>
      <c r="Q8" s="24">
        <f t="shared" si="0"/>
        <v>-5.098897857794404</v>
      </c>
    </row>
    <row r="9" spans="1:17" ht="15">
      <c r="A9" s="5" t="s">
        <v>23</v>
      </c>
      <c r="B9" s="5"/>
      <c r="C9" s="5" t="s">
        <v>49</v>
      </c>
      <c r="D9" s="32">
        <v>41735</v>
      </c>
      <c r="E9" s="5"/>
      <c r="F9" s="5" t="s">
        <v>102</v>
      </c>
      <c r="G9" s="5"/>
      <c r="H9" s="5"/>
      <c r="I9" s="5"/>
      <c r="J9" s="5">
        <v>23</v>
      </c>
      <c r="K9" s="5">
        <v>32</v>
      </c>
      <c r="L9" s="10">
        <v>5.39736228807648E-09</v>
      </c>
      <c r="M9" s="23">
        <v>1.251402</v>
      </c>
      <c r="N9" s="22">
        <v>1.2415115</v>
      </c>
      <c r="O9" s="22">
        <v>1.265037</v>
      </c>
      <c r="P9" s="22">
        <v>1.10505805651735</v>
      </c>
      <c r="Q9" s="24">
        <f t="shared" si="0"/>
        <v>10.505805651735</v>
      </c>
    </row>
    <row r="10" spans="1:17" ht="15">
      <c r="A10" s="5" t="s">
        <v>116</v>
      </c>
      <c r="B10" s="6" t="s">
        <v>141</v>
      </c>
      <c r="C10" s="5" t="s">
        <v>36</v>
      </c>
      <c r="D10" s="32">
        <v>102313</v>
      </c>
      <c r="E10" s="5"/>
      <c r="F10" s="5" t="s">
        <v>85</v>
      </c>
      <c r="G10" s="5"/>
      <c r="H10" s="5"/>
      <c r="I10" s="5"/>
      <c r="J10" s="5">
        <v>24</v>
      </c>
      <c r="K10" s="5">
        <v>540</v>
      </c>
      <c r="L10" s="10">
        <v>6.07158292827227E-09</v>
      </c>
      <c r="M10" s="23">
        <v>1.0796215</v>
      </c>
      <c r="N10" s="22">
        <v>1.05501275</v>
      </c>
      <c r="O10" s="22">
        <v>1.09481075</v>
      </c>
      <c r="P10" s="22">
        <v>0.953366253661371</v>
      </c>
      <c r="Q10" s="24">
        <f t="shared" si="0"/>
        <v>-4.6633746338629045</v>
      </c>
    </row>
    <row r="11" spans="1:17" ht="15">
      <c r="A11" s="5" t="s">
        <v>16</v>
      </c>
      <c r="B11" s="5" t="s">
        <v>117</v>
      </c>
      <c r="C11" s="5" t="s">
        <v>54</v>
      </c>
      <c r="D11" s="32" t="s">
        <v>142</v>
      </c>
      <c r="E11" s="5" t="s">
        <v>82</v>
      </c>
      <c r="F11" s="5"/>
      <c r="G11" s="5"/>
      <c r="H11" s="5"/>
      <c r="I11" s="5"/>
      <c r="J11" s="5">
        <v>25</v>
      </c>
      <c r="K11" s="5">
        <v>50</v>
      </c>
      <c r="L11" s="10">
        <v>3.8683019865172E-08</v>
      </c>
      <c r="M11" s="23">
        <v>1.187923</v>
      </c>
      <c r="N11" s="22">
        <v>1.175551</v>
      </c>
      <c r="O11" s="22">
        <v>1.214277</v>
      </c>
      <c r="P11" s="22">
        <v>1.04900254408436</v>
      </c>
      <c r="Q11" s="24">
        <f t="shared" si="0"/>
        <v>4.900254408436</v>
      </c>
    </row>
    <row r="12" spans="1:17" ht="15">
      <c r="A12" s="5" t="s">
        <v>72</v>
      </c>
      <c r="B12" s="5" t="s">
        <v>135</v>
      </c>
      <c r="C12" s="5" t="s">
        <v>71</v>
      </c>
      <c r="D12" s="32">
        <v>105984</v>
      </c>
      <c r="E12" s="5" t="s">
        <v>79</v>
      </c>
      <c r="F12" s="5"/>
      <c r="G12" s="5" t="s">
        <v>100</v>
      </c>
      <c r="H12" s="5"/>
      <c r="I12" s="5"/>
      <c r="J12" s="5">
        <v>22</v>
      </c>
      <c r="K12" s="5">
        <v>486</v>
      </c>
      <c r="L12" s="10">
        <v>7.60970544133781E-08</v>
      </c>
      <c r="M12" s="23">
        <v>1.096636</v>
      </c>
      <c r="N12" s="22">
        <v>1.0772405</v>
      </c>
      <c r="O12" s="22">
        <v>1.107625</v>
      </c>
      <c r="P12" s="22">
        <v>0.9683910101366</v>
      </c>
      <c r="Q12" s="24">
        <f t="shared" si="0"/>
        <v>-3.1608989863399994</v>
      </c>
    </row>
    <row r="13" spans="1:17" ht="15">
      <c r="A13" s="5" t="s">
        <v>25</v>
      </c>
      <c r="B13" s="5" t="s">
        <v>115</v>
      </c>
      <c r="C13" s="5" t="s">
        <v>53</v>
      </c>
      <c r="D13" s="32">
        <v>34340</v>
      </c>
      <c r="E13" s="5" t="s">
        <v>81</v>
      </c>
      <c r="F13" s="5"/>
      <c r="G13" s="5" t="s">
        <v>100</v>
      </c>
      <c r="H13" s="5"/>
      <c r="I13" s="5"/>
      <c r="J13" s="5">
        <v>24</v>
      </c>
      <c r="K13" s="5">
        <v>519</v>
      </c>
      <c r="L13" s="10">
        <v>2.28978130361659E-07</v>
      </c>
      <c r="M13" s="23">
        <v>1.0897245</v>
      </c>
      <c r="N13" s="22">
        <v>1.0637325</v>
      </c>
      <c r="O13" s="22">
        <v>1.1136865</v>
      </c>
      <c r="P13" s="22">
        <v>0.962287768526294</v>
      </c>
      <c r="Q13" s="24">
        <f t="shared" si="0"/>
        <v>-3.771223147370595</v>
      </c>
    </row>
    <row r="14" spans="1:17" ht="15">
      <c r="A14" s="5" t="s">
        <v>12</v>
      </c>
      <c r="B14" s="5" t="s">
        <v>12</v>
      </c>
      <c r="C14" s="5" t="s">
        <v>52</v>
      </c>
      <c r="D14" s="32">
        <v>21731</v>
      </c>
      <c r="E14" s="5" t="s">
        <v>82</v>
      </c>
      <c r="F14" s="5"/>
      <c r="G14" s="5"/>
      <c r="H14" s="5"/>
      <c r="I14" s="5"/>
      <c r="J14" s="5">
        <v>25</v>
      </c>
      <c r="K14" s="5">
        <v>67</v>
      </c>
      <c r="L14" s="10">
        <v>5.11351616937544E-07</v>
      </c>
      <c r="M14" s="23">
        <v>1.177814</v>
      </c>
      <c r="N14" s="22">
        <v>1.166796</v>
      </c>
      <c r="O14" s="22">
        <v>1.191827</v>
      </c>
      <c r="P14" s="22">
        <v>1.04007573088338</v>
      </c>
      <c r="Q14" s="24">
        <f t="shared" si="0"/>
        <v>4.00757308833799</v>
      </c>
    </row>
    <row r="15" spans="1:17" ht="15">
      <c r="A15" s="5" t="s">
        <v>19</v>
      </c>
      <c r="B15" s="5"/>
      <c r="C15" s="5" t="s">
        <v>19</v>
      </c>
      <c r="D15" s="32">
        <v>29958</v>
      </c>
      <c r="E15" s="5"/>
      <c r="F15" s="5" t="s">
        <v>105</v>
      </c>
      <c r="G15" s="5"/>
      <c r="H15" s="5"/>
      <c r="I15" s="5"/>
      <c r="J15" s="5">
        <v>23</v>
      </c>
      <c r="K15" s="5">
        <v>491</v>
      </c>
      <c r="L15" s="10">
        <v>8.20002387149717E-07</v>
      </c>
      <c r="M15" s="23">
        <v>1.089223</v>
      </c>
      <c r="N15" s="22">
        <v>1.074305</v>
      </c>
      <c r="O15" s="22">
        <v>1.10802</v>
      </c>
      <c r="P15" s="22">
        <v>0.961844915937483</v>
      </c>
      <c r="Q15" s="24">
        <f t="shared" si="0"/>
        <v>-3.8155084062516997</v>
      </c>
    </row>
    <row r="16" spans="1:17" ht="15">
      <c r="A16" s="5" t="s">
        <v>15</v>
      </c>
      <c r="B16" s="5" t="s">
        <v>129</v>
      </c>
      <c r="C16" s="5" t="s">
        <v>64</v>
      </c>
      <c r="D16" s="32">
        <v>55646</v>
      </c>
      <c r="E16" s="5" t="s">
        <v>78</v>
      </c>
      <c r="F16" s="5"/>
      <c r="G16" s="5"/>
      <c r="H16" s="5"/>
      <c r="I16" s="5"/>
      <c r="J16" s="5">
        <v>23</v>
      </c>
      <c r="K16" s="5">
        <v>78</v>
      </c>
      <c r="L16" s="10">
        <v>8.11547706216545E-06</v>
      </c>
      <c r="M16" s="23">
        <v>1.178348</v>
      </c>
      <c r="N16" s="22">
        <v>1.1590045</v>
      </c>
      <c r="O16" s="22">
        <v>1.1936545</v>
      </c>
      <c r="P16" s="22">
        <v>1.04054728279251</v>
      </c>
      <c r="Q16" s="24">
        <f t="shared" si="0"/>
        <v>4.054728279250996</v>
      </c>
    </row>
    <row r="17" spans="1:17" ht="15">
      <c r="A17" s="5" t="s">
        <v>18</v>
      </c>
      <c r="B17" s="5"/>
      <c r="C17" s="5" t="s">
        <v>18</v>
      </c>
      <c r="D17" s="32">
        <v>27559</v>
      </c>
      <c r="E17" s="5" t="s">
        <v>77</v>
      </c>
      <c r="F17" s="5"/>
      <c r="G17" s="5"/>
      <c r="H17" s="5"/>
      <c r="I17" s="5"/>
      <c r="J17" s="5">
        <v>25</v>
      </c>
      <c r="K17" s="5">
        <v>508</v>
      </c>
      <c r="L17" s="10">
        <v>1.17251502367396E-05</v>
      </c>
      <c r="M17" s="23">
        <v>1.094017</v>
      </c>
      <c r="N17" s="22">
        <v>1.073172</v>
      </c>
      <c r="O17" s="22">
        <v>1.118941</v>
      </c>
      <c r="P17" s="22">
        <v>0.966078286447475</v>
      </c>
      <c r="Q17" s="24">
        <f t="shared" si="0"/>
        <v>-3.3921713552525046</v>
      </c>
    </row>
    <row r="18" spans="1:17" ht="15">
      <c r="A18" s="5" t="s">
        <v>20</v>
      </c>
      <c r="B18" s="5"/>
      <c r="C18" s="5" t="s">
        <v>20</v>
      </c>
      <c r="D18" s="32">
        <v>32251</v>
      </c>
      <c r="E18" s="5" t="s">
        <v>77</v>
      </c>
      <c r="F18" s="5"/>
      <c r="G18" s="5"/>
      <c r="H18" s="5"/>
      <c r="I18" s="5"/>
      <c r="J18" s="5">
        <v>14</v>
      </c>
      <c r="K18" s="5">
        <v>302</v>
      </c>
      <c r="L18" s="10">
        <v>1.19426396300942E-05</v>
      </c>
      <c r="M18" s="23">
        <v>1.0899865</v>
      </c>
      <c r="N18" s="22">
        <v>1.0614235</v>
      </c>
      <c r="O18" s="22">
        <v>1.10818025</v>
      </c>
      <c r="P18" s="22">
        <v>0.962519129200808</v>
      </c>
      <c r="Q18" s="24">
        <f t="shared" si="0"/>
        <v>-3.7480870799192045</v>
      </c>
    </row>
    <row r="19" spans="1:17" ht="15">
      <c r="A19" s="5" t="s">
        <v>29</v>
      </c>
      <c r="B19" s="5" t="s">
        <v>114</v>
      </c>
      <c r="C19" s="5" t="s">
        <v>50</v>
      </c>
      <c r="D19" s="32">
        <v>48343</v>
      </c>
      <c r="E19" s="5" t="s">
        <v>85</v>
      </c>
      <c r="F19" s="5"/>
      <c r="G19" s="5"/>
      <c r="H19" s="5"/>
      <c r="I19" s="5"/>
      <c r="J19" s="5">
        <v>9</v>
      </c>
      <c r="K19" s="5">
        <v>202</v>
      </c>
      <c r="L19" s="10">
        <v>2.49953976316601E-05</v>
      </c>
      <c r="M19" s="23">
        <v>1.057602</v>
      </c>
      <c r="N19" s="22">
        <v>1.030601</v>
      </c>
      <c r="O19" s="22">
        <v>1.069249</v>
      </c>
      <c r="P19" s="22">
        <v>0.933921801858126</v>
      </c>
      <c r="Q19" s="24">
        <f t="shared" si="0"/>
        <v>-6.607819814187399</v>
      </c>
    </row>
    <row r="20" spans="1:17" ht="15">
      <c r="A20" s="5" t="s">
        <v>44</v>
      </c>
      <c r="B20" s="5" t="s">
        <v>119</v>
      </c>
      <c r="C20" s="5" t="s">
        <v>56</v>
      </c>
      <c r="D20" s="32">
        <v>108440</v>
      </c>
      <c r="E20" s="5" t="s">
        <v>87</v>
      </c>
      <c r="F20" s="5" t="s">
        <v>75</v>
      </c>
      <c r="G20" s="5"/>
      <c r="H20" s="5"/>
      <c r="I20" s="5"/>
      <c r="J20" s="5">
        <v>24</v>
      </c>
      <c r="K20" s="5">
        <v>100</v>
      </c>
      <c r="L20" s="10">
        <v>5.21594606696774E-05</v>
      </c>
      <c r="M20" s="23">
        <v>1.164615</v>
      </c>
      <c r="N20" s="22">
        <v>1.1599065</v>
      </c>
      <c r="O20" s="22">
        <v>1.17212675</v>
      </c>
      <c r="P20" s="22">
        <v>1.02842027461276</v>
      </c>
      <c r="Q20" s="24">
        <f t="shared" si="0"/>
        <v>2.8420274612759977</v>
      </c>
    </row>
    <row r="21" spans="1:17" ht="15">
      <c r="A21" s="5" t="s">
        <v>15</v>
      </c>
      <c r="B21" s="5" t="s">
        <v>129</v>
      </c>
      <c r="C21" s="5" t="s">
        <v>64</v>
      </c>
      <c r="D21" s="32">
        <v>26716</v>
      </c>
      <c r="E21" s="5" t="s">
        <v>78</v>
      </c>
      <c r="F21" s="5"/>
      <c r="G21" s="5"/>
      <c r="H21" s="5"/>
      <c r="I21" s="5"/>
      <c r="J21" s="5">
        <v>24</v>
      </c>
      <c r="K21" s="5">
        <v>101</v>
      </c>
      <c r="L21" s="10">
        <v>5.78770920264727E-05</v>
      </c>
      <c r="M21" s="23">
        <v>1.190451</v>
      </c>
      <c r="N21" s="22">
        <v>1.147223</v>
      </c>
      <c r="O21" s="22">
        <v>1.2290195</v>
      </c>
      <c r="P21" s="22">
        <v>1.05123490967662</v>
      </c>
      <c r="Q21" s="24">
        <f t="shared" si="0"/>
        <v>5.123490967662003</v>
      </c>
    </row>
    <row r="22" spans="1:17" ht="15">
      <c r="A22" s="5" t="s">
        <v>13</v>
      </c>
      <c r="B22" s="5"/>
      <c r="C22" s="5" t="s">
        <v>13</v>
      </c>
      <c r="D22" s="32">
        <v>22069</v>
      </c>
      <c r="E22" s="5" t="s">
        <v>75</v>
      </c>
      <c r="F22" s="5"/>
      <c r="G22" s="5"/>
      <c r="H22" s="5"/>
      <c r="I22" s="5"/>
      <c r="J22" s="5">
        <v>24</v>
      </c>
      <c r="K22" s="5">
        <v>105</v>
      </c>
      <c r="L22" s="10">
        <v>8.70214667600453E-05</v>
      </c>
      <c r="M22" s="23">
        <v>1.1741075</v>
      </c>
      <c r="N22" s="22">
        <v>1.1562085</v>
      </c>
      <c r="O22" s="22">
        <v>1.2000065</v>
      </c>
      <c r="P22" s="22">
        <v>1.03680268378382</v>
      </c>
      <c r="Q22" s="24">
        <f t="shared" si="0"/>
        <v>3.680268378382001</v>
      </c>
    </row>
    <row r="23" spans="1:17" ht="15">
      <c r="A23" s="5" t="s">
        <v>33</v>
      </c>
      <c r="B23" s="6" t="s">
        <v>120</v>
      </c>
      <c r="C23" s="5" t="s">
        <v>57</v>
      </c>
      <c r="D23" s="32">
        <v>100201</v>
      </c>
      <c r="E23" s="5" t="s">
        <v>88</v>
      </c>
      <c r="F23" s="5" t="s">
        <v>91</v>
      </c>
      <c r="G23" s="5"/>
      <c r="H23" s="5"/>
      <c r="I23" s="5"/>
      <c r="J23" s="5">
        <v>25</v>
      </c>
      <c r="K23" s="5">
        <v>120</v>
      </c>
      <c r="L23" s="10">
        <v>0.000199094376312428</v>
      </c>
      <c r="M23" s="23">
        <v>1.164385</v>
      </c>
      <c r="N23" s="22">
        <v>1.150083</v>
      </c>
      <c r="O23" s="22">
        <v>1.195321</v>
      </c>
      <c r="P23" s="22">
        <v>1.02821717173055</v>
      </c>
      <c r="Q23" s="24">
        <f t="shared" si="0"/>
        <v>2.821717173054994</v>
      </c>
    </row>
    <row r="24" spans="1:17" ht="15">
      <c r="A24" s="5" t="s">
        <v>10</v>
      </c>
      <c r="B24" s="5" t="s">
        <v>122</v>
      </c>
      <c r="C24" s="5" t="s">
        <v>58</v>
      </c>
      <c r="D24" s="32">
        <v>104551</v>
      </c>
      <c r="E24" s="5"/>
      <c r="F24" s="5" t="s">
        <v>104</v>
      </c>
      <c r="G24" s="5"/>
      <c r="H24" s="5"/>
      <c r="I24" s="5"/>
      <c r="J24" s="5">
        <v>25</v>
      </c>
      <c r="K24" s="5">
        <v>123</v>
      </c>
      <c r="L24" s="10">
        <v>0.000260557823589108</v>
      </c>
      <c r="M24" s="23">
        <v>1.167994</v>
      </c>
      <c r="N24" s="22">
        <v>1.15022</v>
      </c>
      <c r="O24" s="22">
        <v>1.188236</v>
      </c>
      <c r="P24" s="22">
        <v>1.03140412086917</v>
      </c>
      <c r="Q24" s="24">
        <f t="shared" si="0"/>
        <v>3.1404120869169994</v>
      </c>
    </row>
    <row r="25" spans="1:17" ht="15">
      <c r="A25" s="5" t="s">
        <v>28</v>
      </c>
      <c r="B25" s="5" t="s">
        <v>132</v>
      </c>
      <c r="C25" s="5" t="s">
        <v>68</v>
      </c>
      <c r="D25" s="32">
        <v>44532</v>
      </c>
      <c r="E25" s="5" t="s">
        <v>77</v>
      </c>
      <c r="F25" s="5"/>
      <c r="G25" s="5"/>
      <c r="H25" s="5"/>
      <c r="I25" s="5"/>
      <c r="J25" s="5">
        <v>17</v>
      </c>
      <c r="K25" s="5">
        <v>335</v>
      </c>
      <c r="L25" s="10">
        <v>0.000320136532816147</v>
      </c>
      <c r="M25" s="23">
        <v>1.113128</v>
      </c>
      <c r="N25" s="22">
        <v>1.102188</v>
      </c>
      <c r="O25" s="22">
        <v>1.12264</v>
      </c>
      <c r="P25" s="22">
        <v>0.982954369846816</v>
      </c>
      <c r="Q25" s="24">
        <f t="shared" si="0"/>
        <v>-1.7045630153184055</v>
      </c>
    </row>
    <row r="26" spans="1:17" ht="15">
      <c r="A26" s="5" t="s">
        <v>59</v>
      </c>
      <c r="B26" s="6" t="s">
        <v>123</v>
      </c>
      <c r="C26" s="5" t="s">
        <v>5</v>
      </c>
      <c r="D26" s="32">
        <v>9420</v>
      </c>
      <c r="E26" s="5" t="s">
        <v>78</v>
      </c>
      <c r="F26" s="5" t="s">
        <v>78</v>
      </c>
      <c r="G26" s="5"/>
      <c r="H26" s="5"/>
      <c r="I26" s="5"/>
      <c r="J26" s="5">
        <v>25</v>
      </c>
      <c r="K26" s="5">
        <v>136</v>
      </c>
      <c r="L26" s="10">
        <v>0.000781564082572856</v>
      </c>
      <c r="M26" s="23">
        <v>1.170285</v>
      </c>
      <c r="N26" s="22">
        <v>1.154853</v>
      </c>
      <c r="O26" s="22">
        <v>1.197176</v>
      </c>
      <c r="P26" s="22">
        <v>1.03342720218715</v>
      </c>
      <c r="Q26" s="24">
        <f t="shared" si="0"/>
        <v>3.3427202187150007</v>
      </c>
    </row>
    <row r="27" spans="1:17" ht="15">
      <c r="A27" s="5" t="s">
        <v>143</v>
      </c>
      <c r="B27" s="5" t="s">
        <v>143</v>
      </c>
      <c r="C27" s="5" t="s">
        <v>144</v>
      </c>
      <c r="D27" s="32">
        <v>26667</v>
      </c>
      <c r="E27" s="5" t="s">
        <v>78</v>
      </c>
      <c r="F27" s="5"/>
      <c r="G27" s="5"/>
      <c r="H27" s="5"/>
      <c r="I27" s="5"/>
      <c r="J27" s="5">
        <v>25</v>
      </c>
      <c r="K27" s="5">
        <v>459</v>
      </c>
      <c r="L27" s="10">
        <v>0.0011600015228169</v>
      </c>
      <c r="M27" s="23">
        <v>1.104859</v>
      </c>
      <c r="N27" s="22">
        <v>1.091377</v>
      </c>
      <c r="O27" s="22">
        <v>1.129918</v>
      </c>
      <c r="P27" s="22">
        <v>0.975652379703488</v>
      </c>
      <c r="Q27" s="24">
        <f t="shared" si="0"/>
        <v>-2.434762029651205</v>
      </c>
    </row>
    <row r="28" spans="1:17" ht="15">
      <c r="A28" s="5" t="s">
        <v>27</v>
      </c>
      <c r="B28" s="5" t="s">
        <v>121</v>
      </c>
      <c r="C28" s="5" t="s">
        <v>38</v>
      </c>
      <c r="D28" s="32">
        <v>105885</v>
      </c>
      <c r="E28" s="5" t="s">
        <v>75</v>
      </c>
      <c r="F28" s="5"/>
      <c r="G28" s="5"/>
      <c r="H28" s="5"/>
      <c r="I28" s="5"/>
      <c r="J28" s="5">
        <v>25</v>
      </c>
      <c r="K28" s="5">
        <v>142</v>
      </c>
      <c r="L28" s="10">
        <v>0.00125312654271621</v>
      </c>
      <c r="M28" s="23">
        <v>1.161225</v>
      </c>
      <c r="N28" s="22">
        <v>1.148831</v>
      </c>
      <c r="O28" s="22">
        <v>1.174291</v>
      </c>
      <c r="P28" s="22">
        <v>1.02542671474024</v>
      </c>
      <c r="Q28" s="24">
        <f t="shared" si="0"/>
        <v>2.5426714740240053</v>
      </c>
    </row>
    <row r="29" spans="1:17" ht="15">
      <c r="A29" s="5" t="s">
        <v>10</v>
      </c>
      <c r="B29" s="5" t="s">
        <v>122</v>
      </c>
      <c r="C29" s="5" t="s">
        <v>58</v>
      </c>
      <c r="D29" s="32">
        <v>17767</v>
      </c>
      <c r="E29" s="5"/>
      <c r="F29" s="5" t="s">
        <v>104</v>
      </c>
      <c r="G29" s="5"/>
      <c r="H29" s="5"/>
      <c r="I29" s="5"/>
      <c r="J29" s="5">
        <v>14</v>
      </c>
      <c r="K29" s="5">
        <v>71</v>
      </c>
      <c r="L29" s="10">
        <v>0.00267142080522617</v>
      </c>
      <c r="M29" s="23">
        <v>1.1700945</v>
      </c>
      <c r="N29" s="22">
        <v>1.1573565</v>
      </c>
      <c r="O29" s="22">
        <v>1.19077625</v>
      </c>
      <c r="P29" s="22">
        <v>1.03325898001733</v>
      </c>
      <c r="Q29" s="24">
        <f t="shared" si="0"/>
        <v>3.3258980017329964</v>
      </c>
    </row>
    <row r="30" spans="1:17" ht="15">
      <c r="A30" s="5" t="s">
        <v>28</v>
      </c>
      <c r="B30" s="5" t="s">
        <v>132</v>
      </c>
      <c r="C30" s="5" t="s">
        <v>68</v>
      </c>
      <c r="D30" s="32">
        <v>106655</v>
      </c>
      <c r="E30" s="5" t="s">
        <v>77</v>
      </c>
      <c r="F30" s="5"/>
      <c r="G30" s="5"/>
      <c r="H30" s="5"/>
      <c r="I30" s="5"/>
      <c r="J30" s="5">
        <v>25</v>
      </c>
      <c r="K30" s="5">
        <v>434</v>
      </c>
      <c r="L30" s="10">
        <v>0.00678494471754907</v>
      </c>
      <c r="M30" s="23">
        <v>1.117026</v>
      </c>
      <c r="N30" s="22">
        <v>1.106376</v>
      </c>
      <c r="O30" s="22">
        <v>1.128385</v>
      </c>
      <c r="P30" s="22">
        <v>0.986396522172212</v>
      </c>
      <c r="Q30" s="24">
        <f t="shared" si="0"/>
        <v>-1.3603477827788035</v>
      </c>
    </row>
    <row r="31" spans="1:17" ht="15">
      <c r="A31" s="5" t="s">
        <v>16</v>
      </c>
      <c r="B31" s="5" t="s">
        <v>117</v>
      </c>
      <c r="C31" s="5" t="s">
        <v>145</v>
      </c>
      <c r="D31" s="32" t="s">
        <v>146</v>
      </c>
      <c r="E31" s="5" t="s">
        <v>82</v>
      </c>
      <c r="F31" s="5"/>
      <c r="G31" s="5"/>
      <c r="H31" s="5"/>
      <c r="I31" s="5"/>
      <c r="J31" s="5">
        <v>18</v>
      </c>
      <c r="K31" s="5">
        <v>315</v>
      </c>
      <c r="L31" s="10">
        <v>0.0111857994327319</v>
      </c>
      <c r="M31" s="23">
        <v>1.093105</v>
      </c>
      <c r="N31" s="22">
        <v>1.07774575</v>
      </c>
      <c r="O31" s="22">
        <v>1.14490675</v>
      </c>
      <c r="P31" s="22">
        <v>0.965272939366725</v>
      </c>
      <c r="Q31" s="24">
        <f t="shared" si="0"/>
        <v>-3.472706063327502</v>
      </c>
    </row>
    <row r="32" spans="1:17" ht="15">
      <c r="A32" s="5" t="s">
        <v>6</v>
      </c>
      <c r="B32" s="5"/>
      <c r="C32" s="5" t="s">
        <v>6</v>
      </c>
      <c r="D32" s="32">
        <v>11750</v>
      </c>
      <c r="E32" s="5" t="s">
        <v>82</v>
      </c>
      <c r="F32" s="5"/>
      <c r="G32" s="5"/>
      <c r="H32" s="5"/>
      <c r="I32" s="5"/>
      <c r="J32" s="5">
        <v>21</v>
      </c>
      <c r="K32" s="5">
        <v>143</v>
      </c>
      <c r="L32" s="10">
        <v>0.0125411656392131</v>
      </c>
      <c r="M32" s="23">
        <v>1.157752</v>
      </c>
      <c r="N32" s="22">
        <v>1.146775</v>
      </c>
      <c r="O32" s="22">
        <v>1.182696</v>
      </c>
      <c r="P32" s="22">
        <v>1.02235986121892</v>
      </c>
      <c r="Q32" s="24">
        <f t="shared" si="0"/>
        <v>2.2359861218919974</v>
      </c>
    </row>
    <row r="33" spans="1:17" ht="15">
      <c r="A33" s="5" t="s">
        <v>40</v>
      </c>
      <c r="B33" s="5"/>
      <c r="C33" s="5" t="s">
        <v>40</v>
      </c>
      <c r="D33" s="32">
        <v>107550</v>
      </c>
      <c r="E33" s="5" t="s">
        <v>90</v>
      </c>
      <c r="F33" s="5" t="s">
        <v>85</v>
      </c>
      <c r="G33" s="5"/>
      <c r="H33" s="5"/>
      <c r="I33" s="5"/>
      <c r="J33" s="5">
        <v>23</v>
      </c>
      <c r="K33" s="5">
        <v>160</v>
      </c>
      <c r="L33" s="10">
        <v>0.0129897999855266</v>
      </c>
      <c r="M33" s="23">
        <v>1.159891</v>
      </c>
      <c r="N33" s="22">
        <v>1.14088</v>
      </c>
      <c r="O33" s="22">
        <v>1.187063</v>
      </c>
      <c r="P33" s="22">
        <v>1.02424871802344</v>
      </c>
      <c r="Q33" s="24">
        <f t="shared" si="0"/>
        <v>2.4248718023440086</v>
      </c>
    </row>
    <row r="34" spans="1:17" ht="15">
      <c r="A34" s="5" t="s">
        <v>61</v>
      </c>
      <c r="B34" s="6" t="s">
        <v>125</v>
      </c>
      <c r="C34" s="5" t="s">
        <v>34</v>
      </c>
      <c r="D34" s="32">
        <v>100487</v>
      </c>
      <c r="E34" s="5"/>
      <c r="F34" s="5" t="s">
        <v>82</v>
      </c>
      <c r="G34" s="5"/>
      <c r="H34" s="5"/>
      <c r="I34" s="5"/>
      <c r="J34" s="5">
        <v>24</v>
      </c>
      <c r="K34" s="5">
        <v>173</v>
      </c>
      <c r="L34" s="10">
        <v>0.0172422873137515</v>
      </c>
      <c r="M34" s="23">
        <v>1.16029</v>
      </c>
      <c r="N34" s="22">
        <v>1.14225325</v>
      </c>
      <c r="O34" s="22">
        <v>1.17209</v>
      </c>
      <c r="P34" s="22">
        <v>1.02460105737127</v>
      </c>
      <c r="Q34" s="24">
        <f t="shared" si="0"/>
        <v>2.460105737127005</v>
      </c>
    </row>
    <row r="35" spans="1:17" ht="15">
      <c r="A35" s="5" t="s">
        <v>17</v>
      </c>
      <c r="B35" s="5"/>
      <c r="C35" s="5" t="s">
        <v>17</v>
      </c>
      <c r="D35" s="32">
        <v>27552</v>
      </c>
      <c r="E35" s="5" t="s">
        <v>77</v>
      </c>
      <c r="F35" s="5"/>
      <c r="G35" s="5"/>
      <c r="H35" s="5"/>
      <c r="I35" s="5"/>
      <c r="J35" s="5">
        <v>25</v>
      </c>
      <c r="K35" s="5">
        <v>412</v>
      </c>
      <c r="L35" s="10">
        <v>0.0248036523643131</v>
      </c>
      <c r="M35" s="23">
        <v>1.117683</v>
      </c>
      <c r="N35" s="22">
        <v>1.091945</v>
      </c>
      <c r="O35" s="22">
        <v>1.138815</v>
      </c>
      <c r="P35" s="22">
        <v>0.986976689970515</v>
      </c>
      <c r="Q35" s="24">
        <f t="shared" si="0"/>
        <v>-1.302331002948498</v>
      </c>
    </row>
    <row r="36" spans="1:17" ht="15">
      <c r="A36" s="5" t="s">
        <v>26</v>
      </c>
      <c r="B36" s="5" t="s">
        <v>134</v>
      </c>
      <c r="C36" s="5" t="s">
        <v>70</v>
      </c>
      <c r="D36" s="32">
        <v>36270</v>
      </c>
      <c r="E36" s="5" t="s">
        <v>86</v>
      </c>
      <c r="F36" s="5"/>
      <c r="G36" s="5"/>
      <c r="H36" s="5"/>
      <c r="I36" s="5"/>
      <c r="J36" s="5">
        <v>24</v>
      </c>
      <c r="K36" s="5">
        <v>180</v>
      </c>
      <c r="L36" s="10">
        <v>0.0256922062622656</v>
      </c>
      <c r="M36" s="23">
        <v>1.157405</v>
      </c>
      <c r="N36" s="22">
        <v>1.14039825</v>
      </c>
      <c r="O36" s="22">
        <v>1.18433975</v>
      </c>
      <c r="P36" s="22">
        <v>1.02205344078359</v>
      </c>
      <c r="Q36" s="24">
        <f t="shared" si="0"/>
        <v>2.205344078358995</v>
      </c>
    </row>
    <row r="37" spans="1:17" ht="15">
      <c r="A37" s="5" t="s">
        <v>32</v>
      </c>
      <c r="B37" s="5"/>
      <c r="C37" s="5" t="s">
        <v>32</v>
      </c>
      <c r="D37" s="32">
        <v>100149</v>
      </c>
      <c r="E37" s="5" t="s">
        <v>86</v>
      </c>
      <c r="F37" s="5"/>
      <c r="G37" s="5"/>
      <c r="H37" s="5"/>
      <c r="I37" s="5"/>
      <c r="J37" s="5">
        <v>24</v>
      </c>
      <c r="K37" s="5">
        <v>182</v>
      </c>
      <c r="L37" s="10">
        <v>0.02867113087527</v>
      </c>
      <c r="M37" s="23">
        <v>1.156091</v>
      </c>
      <c r="N37" s="22">
        <v>1.13564725</v>
      </c>
      <c r="O37" s="22">
        <v>1.17432175</v>
      </c>
      <c r="P37" s="22">
        <v>1.02089310518698</v>
      </c>
      <c r="Q37" s="24">
        <f t="shared" si="0"/>
        <v>2.0893105186980065</v>
      </c>
    </row>
    <row r="38" spans="1:17" ht="15">
      <c r="A38" s="5" t="s">
        <v>2</v>
      </c>
      <c r="B38" s="5" t="s">
        <v>131</v>
      </c>
      <c r="C38" s="5" t="s">
        <v>65</v>
      </c>
      <c r="D38" s="32">
        <v>2907</v>
      </c>
      <c r="E38" s="5" t="s">
        <v>76</v>
      </c>
      <c r="F38" s="5"/>
      <c r="G38" s="5" t="s">
        <v>100</v>
      </c>
      <c r="H38" s="5"/>
      <c r="I38" s="5" t="s">
        <v>100</v>
      </c>
      <c r="J38" s="5">
        <v>13</v>
      </c>
      <c r="K38" s="5">
        <v>223</v>
      </c>
      <c r="L38" s="10">
        <v>0.0330596915233439</v>
      </c>
      <c r="M38" s="23">
        <v>1.11029</v>
      </c>
      <c r="N38" s="22">
        <v>1.078402</v>
      </c>
      <c r="O38" s="22">
        <v>1.133139</v>
      </c>
      <c r="P38" s="22">
        <v>0.98044825689159</v>
      </c>
      <c r="Q38" s="24">
        <f t="shared" si="0"/>
        <v>-1.9551743108410014</v>
      </c>
    </row>
    <row r="39" spans="1:17" ht="15">
      <c r="A39" s="5" t="s">
        <v>3</v>
      </c>
      <c r="B39" s="5"/>
      <c r="C39" s="5" t="s">
        <v>3</v>
      </c>
      <c r="D39" s="32">
        <v>4907</v>
      </c>
      <c r="E39" s="5" t="s">
        <v>87</v>
      </c>
      <c r="F39" s="5"/>
      <c r="G39" s="5"/>
      <c r="H39" s="5"/>
      <c r="I39" s="5"/>
      <c r="J39" s="5">
        <v>25</v>
      </c>
      <c r="K39" s="5">
        <v>194</v>
      </c>
      <c r="L39" s="10">
        <v>0.0340063084512202</v>
      </c>
      <c r="M39" s="23">
        <v>1.151257</v>
      </c>
      <c r="N39" s="22">
        <v>1.133605</v>
      </c>
      <c r="O39" s="22">
        <v>1.220773</v>
      </c>
      <c r="P39" s="22">
        <v>1.01662441243661</v>
      </c>
      <c r="Q39" s="24">
        <f t="shared" si="0"/>
        <v>1.6624412436609948</v>
      </c>
    </row>
    <row r="40" spans="1:17" ht="15">
      <c r="A40" s="5" t="s">
        <v>55</v>
      </c>
      <c r="B40" s="6" t="s">
        <v>118</v>
      </c>
      <c r="C40" s="5" t="s">
        <v>14</v>
      </c>
      <c r="D40" s="32">
        <v>24240</v>
      </c>
      <c r="E40" s="5" t="s">
        <v>86</v>
      </c>
      <c r="F40" s="5" t="s">
        <v>103</v>
      </c>
      <c r="G40" s="5"/>
      <c r="H40" s="5"/>
      <c r="I40" s="5"/>
      <c r="J40" s="5">
        <v>16</v>
      </c>
      <c r="K40" s="5">
        <v>117</v>
      </c>
      <c r="L40" s="10">
        <v>0.0386756429170257</v>
      </c>
      <c r="M40" s="23">
        <v>1.162765</v>
      </c>
      <c r="N40" s="22">
        <v>1.142001</v>
      </c>
      <c r="O40" s="22">
        <v>1.1787875</v>
      </c>
      <c r="P40" s="22">
        <v>1.02678662099501</v>
      </c>
      <c r="Q40" s="24">
        <f t="shared" si="0"/>
        <v>2.6786620995010058</v>
      </c>
    </row>
    <row r="41" spans="1:17" ht="15">
      <c r="A41" s="5" t="s">
        <v>41</v>
      </c>
      <c r="B41" s="5"/>
      <c r="C41" s="5" t="s">
        <v>41</v>
      </c>
      <c r="D41" s="32">
        <v>107557</v>
      </c>
      <c r="E41" s="5"/>
      <c r="F41" s="5" t="s">
        <v>77</v>
      </c>
      <c r="G41" s="5"/>
      <c r="H41" s="5"/>
      <c r="I41" s="5"/>
      <c r="J41" s="5">
        <v>25</v>
      </c>
      <c r="K41" s="5">
        <v>399</v>
      </c>
      <c r="L41" s="10">
        <v>0.0481973841434911</v>
      </c>
      <c r="M41" s="23">
        <v>1.122774</v>
      </c>
      <c r="N41" s="22">
        <v>1.10828</v>
      </c>
      <c r="O41" s="22">
        <v>1.14183</v>
      </c>
      <c r="P41" s="22">
        <v>0.991472328115355</v>
      </c>
      <c r="Q41" s="24">
        <f t="shared" si="0"/>
        <v>-0.8527671884644983</v>
      </c>
    </row>
    <row r="42" spans="1:17" ht="15">
      <c r="A42" s="5" t="s">
        <v>17</v>
      </c>
      <c r="B42" s="5"/>
      <c r="C42" s="5" t="s">
        <v>17</v>
      </c>
      <c r="D42" s="32">
        <v>27551</v>
      </c>
      <c r="E42" s="5" t="s">
        <v>77</v>
      </c>
      <c r="F42" s="5"/>
      <c r="G42" s="5"/>
      <c r="H42" s="5"/>
      <c r="I42" s="5"/>
      <c r="J42" s="5">
        <v>13</v>
      </c>
      <c r="K42" s="5">
        <v>97</v>
      </c>
      <c r="L42" s="10">
        <v>0.0621255072292172</v>
      </c>
      <c r="M42" s="23">
        <v>1.146102</v>
      </c>
      <c r="N42" s="22">
        <v>1.13926</v>
      </c>
      <c r="O42" s="22">
        <v>1.18834</v>
      </c>
      <c r="P42" s="22">
        <v>1.01207225870715</v>
      </c>
      <c r="Q42" s="24">
        <f t="shared" si="0"/>
        <v>1.2072258707150008</v>
      </c>
    </row>
    <row r="43" spans="1:17" ht="15">
      <c r="A43" s="5" t="s">
        <v>66</v>
      </c>
      <c r="B43" s="5"/>
      <c r="C43" s="5" t="s">
        <v>66</v>
      </c>
      <c r="D43" s="32">
        <v>39158</v>
      </c>
      <c r="E43" s="5" t="s">
        <v>92</v>
      </c>
      <c r="F43" s="5"/>
      <c r="G43" s="5"/>
      <c r="H43" s="5"/>
      <c r="I43" s="5"/>
      <c r="J43" s="5">
        <v>25</v>
      </c>
      <c r="K43" s="5">
        <v>207</v>
      </c>
      <c r="L43" s="10">
        <v>0.0639510283369206</v>
      </c>
      <c r="M43" s="23">
        <v>1.150607</v>
      </c>
      <c r="N43" s="22">
        <v>1.140318</v>
      </c>
      <c r="O43" s="22">
        <v>1.171477</v>
      </c>
      <c r="P43" s="22">
        <v>1.01605042603037</v>
      </c>
      <c r="Q43" s="24">
        <f t="shared" si="0"/>
        <v>1.605042603036999</v>
      </c>
    </row>
    <row r="44" spans="1:17" ht="15">
      <c r="A44" s="5" t="s">
        <v>73</v>
      </c>
      <c r="B44" s="5" t="s">
        <v>136</v>
      </c>
      <c r="C44" s="5" t="s">
        <v>7</v>
      </c>
      <c r="D44" s="32">
        <v>15602</v>
      </c>
      <c r="E44" s="5" t="s">
        <v>84</v>
      </c>
      <c r="F44" s="5"/>
      <c r="G44" s="5"/>
      <c r="H44" s="5"/>
      <c r="I44" s="5"/>
      <c r="J44" s="5">
        <v>24</v>
      </c>
      <c r="K44" s="5">
        <v>377</v>
      </c>
      <c r="L44" s="10">
        <v>0.0677264535477586</v>
      </c>
      <c r="M44" s="23">
        <v>1.1148215</v>
      </c>
      <c r="N44" s="22">
        <v>1.08725775</v>
      </c>
      <c r="O44" s="22">
        <v>1.15521775</v>
      </c>
      <c r="P44" s="22">
        <v>0.984449825199063</v>
      </c>
      <c r="Q44" s="24">
        <f t="shared" si="0"/>
        <v>-1.555017480093701</v>
      </c>
    </row>
    <row r="45" spans="1:17" ht="15">
      <c r="A45" s="5" t="s">
        <v>46</v>
      </c>
      <c r="B45" s="5"/>
      <c r="C45" s="5" t="s">
        <v>46</v>
      </c>
      <c r="D45" s="32">
        <v>109021</v>
      </c>
      <c r="E45" s="5" t="s">
        <v>89</v>
      </c>
      <c r="F45" s="5"/>
      <c r="G45" s="5"/>
      <c r="H45" s="5"/>
      <c r="I45" s="5"/>
      <c r="J45" s="5">
        <v>25</v>
      </c>
      <c r="K45" s="5">
        <v>209</v>
      </c>
      <c r="L45" s="10">
        <v>0.0700464023880168</v>
      </c>
      <c r="M45" s="23">
        <v>1.15415</v>
      </c>
      <c r="N45" s="22">
        <v>1.132622</v>
      </c>
      <c r="O45" s="22">
        <v>1.164998</v>
      </c>
      <c r="P45" s="22">
        <v>1.01917909347236</v>
      </c>
      <c r="Q45" s="24">
        <f t="shared" si="0"/>
        <v>1.917909347235991</v>
      </c>
    </row>
    <row r="46" spans="1:17" ht="15">
      <c r="A46" s="5" t="s">
        <v>12</v>
      </c>
      <c r="B46" s="5" t="s">
        <v>12</v>
      </c>
      <c r="C46" s="5" t="s">
        <v>52</v>
      </c>
      <c r="D46" s="32">
        <v>101665</v>
      </c>
      <c r="E46" s="5" t="s">
        <v>82</v>
      </c>
      <c r="F46" s="5"/>
      <c r="G46" s="5"/>
      <c r="H46" s="5"/>
      <c r="I46" s="5"/>
      <c r="J46" s="5">
        <v>23</v>
      </c>
      <c r="K46" s="5">
        <v>197</v>
      </c>
      <c r="L46" s="10">
        <v>0.0950321781960513</v>
      </c>
      <c r="M46" s="23">
        <v>1.170178</v>
      </c>
      <c r="N46" s="22">
        <v>1.125907</v>
      </c>
      <c r="O46" s="22">
        <v>1.2027915</v>
      </c>
      <c r="P46" s="22">
        <v>1.03333271519413</v>
      </c>
      <c r="Q46" s="24">
        <f t="shared" si="0"/>
        <v>3.333271519413006</v>
      </c>
    </row>
    <row r="47" spans="1:17" ht="15">
      <c r="A47" s="5" t="s">
        <v>31</v>
      </c>
      <c r="B47" s="5"/>
      <c r="C47" s="5" t="s">
        <v>31</v>
      </c>
      <c r="D47" s="32">
        <v>49714</v>
      </c>
      <c r="E47" s="5" t="s">
        <v>76</v>
      </c>
      <c r="F47" s="5"/>
      <c r="G47" s="5"/>
      <c r="H47" s="5"/>
      <c r="I47" s="5"/>
      <c r="J47" s="5">
        <v>23</v>
      </c>
      <c r="K47" s="5">
        <v>352</v>
      </c>
      <c r="L47" s="10">
        <v>0.108600805527369</v>
      </c>
      <c r="M47" s="23">
        <v>1.12531</v>
      </c>
      <c r="N47" s="22">
        <v>1.0990025</v>
      </c>
      <c r="O47" s="22">
        <v>1.147359</v>
      </c>
      <c r="P47" s="22">
        <v>0.993711758155685</v>
      </c>
      <c r="Q47" s="24">
        <f t="shared" si="0"/>
        <v>-0.6288241844314979</v>
      </c>
    </row>
    <row r="48" spans="1:17" ht="15">
      <c r="A48" s="5" t="s">
        <v>22</v>
      </c>
      <c r="B48" s="5" t="s">
        <v>124</v>
      </c>
      <c r="C48" s="5" t="s">
        <v>60</v>
      </c>
      <c r="D48" s="32">
        <v>33173</v>
      </c>
      <c r="E48" s="5" t="s">
        <v>84</v>
      </c>
      <c r="F48" s="5"/>
      <c r="G48" s="5"/>
      <c r="H48" s="5"/>
      <c r="I48" s="5"/>
      <c r="J48" s="5">
        <v>24</v>
      </c>
      <c r="K48" s="5">
        <v>211</v>
      </c>
      <c r="L48" s="10">
        <v>0.115306510260875</v>
      </c>
      <c r="M48" s="23">
        <v>1.154166</v>
      </c>
      <c r="N48" s="22">
        <v>1.13041625</v>
      </c>
      <c r="O48" s="22">
        <v>1.1739155</v>
      </c>
      <c r="P48" s="22">
        <v>1.01919322236852</v>
      </c>
      <c r="Q48" s="24">
        <f t="shared" si="0"/>
        <v>1.9193222368520058</v>
      </c>
    </row>
    <row r="49" spans="1:17" ht="15">
      <c r="A49" s="5" t="s">
        <v>4</v>
      </c>
      <c r="B49" s="5"/>
      <c r="C49" s="5" t="s">
        <v>4</v>
      </c>
      <c r="D49" s="32">
        <v>5832</v>
      </c>
      <c r="E49" s="5" t="s">
        <v>76</v>
      </c>
      <c r="F49" s="5"/>
      <c r="G49" s="5"/>
      <c r="H49" s="5"/>
      <c r="I49" s="5"/>
      <c r="J49" s="5">
        <v>25</v>
      </c>
      <c r="K49" s="5">
        <v>221</v>
      </c>
      <c r="L49" s="10">
        <v>0.117037665369522</v>
      </c>
      <c r="M49" s="23">
        <v>1.153192</v>
      </c>
      <c r="N49" s="22">
        <v>1.125013</v>
      </c>
      <c r="O49" s="22">
        <v>1.209236</v>
      </c>
      <c r="P49" s="22">
        <v>1.01833312581517</v>
      </c>
      <c r="Q49" s="24">
        <f t="shared" si="0"/>
        <v>1.8333125815169993</v>
      </c>
    </row>
    <row r="50" spans="1:17" ht="15">
      <c r="A50" s="5" t="s">
        <v>35</v>
      </c>
      <c r="B50" s="5"/>
      <c r="C50" s="5" t="s">
        <v>35</v>
      </c>
      <c r="D50" s="32">
        <v>102063</v>
      </c>
      <c r="E50" s="5" t="s">
        <v>91</v>
      </c>
      <c r="F50" s="5" t="s">
        <v>107</v>
      </c>
      <c r="G50" s="5"/>
      <c r="H50" s="5"/>
      <c r="I50" s="5"/>
      <c r="J50" s="5">
        <v>24</v>
      </c>
      <c r="K50" s="5">
        <v>354</v>
      </c>
      <c r="L50" s="10">
        <v>0.178473760650817</v>
      </c>
      <c r="M50" s="23">
        <v>1.129524</v>
      </c>
      <c r="N50" s="22">
        <v>1.11094775</v>
      </c>
      <c r="O50" s="22">
        <v>1.1417355</v>
      </c>
      <c r="P50" s="22">
        <v>0.997432956180112</v>
      </c>
      <c r="Q50" s="24">
        <f t="shared" si="0"/>
        <v>-0.25670438198880374</v>
      </c>
    </row>
    <row r="51" spans="1:17" ht="15">
      <c r="A51" s="5" t="s">
        <v>3</v>
      </c>
      <c r="B51" s="5"/>
      <c r="C51" s="5" t="s">
        <v>3</v>
      </c>
      <c r="D51" s="32">
        <v>108892</v>
      </c>
      <c r="E51" s="5" t="s">
        <v>87</v>
      </c>
      <c r="F51" s="5"/>
      <c r="G51" s="5"/>
      <c r="H51" s="5"/>
      <c r="I51" s="5"/>
      <c r="J51" s="5">
        <v>24</v>
      </c>
      <c r="K51" s="5">
        <v>227</v>
      </c>
      <c r="L51" s="10">
        <v>0.214346278801561</v>
      </c>
      <c r="M51" s="23">
        <v>1.154074</v>
      </c>
      <c r="N51" s="22">
        <v>1.1283235</v>
      </c>
      <c r="O51" s="22">
        <v>1.17256425</v>
      </c>
      <c r="P51" s="22">
        <v>1.01911198121563</v>
      </c>
      <c r="Q51" s="24">
        <f t="shared" si="0"/>
        <v>1.9111981215629958</v>
      </c>
    </row>
    <row r="52" spans="1:17" ht="15">
      <c r="A52" s="5" t="s">
        <v>37</v>
      </c>
      <c r="B52" s="5" t="s">
        <v>113</v>
      </c>
      <c r="C52" s="5" t="s">
        <v>74</v>
      </c>
      <c r="D52" s="32">
        <v>104635</v>
      </c>
      <c r="E52" s="5"/>
      <c r="F52" s="5" t="s">
        <v>80</v>
      </c>
      <c r="G52" s="5"/>
      <c r="H52" s="5"/>
      <c r="I52" s="5"/>
      <c r="J52" s="5">
        <v>25</v>
      </c>
      <c r="K52" s="5">
        <v>359</v>
      </c>
      <c r="L52" s="10">
        <v>0.244421360020789</v>
      </c>
      <c r="M52" s="23">
        <v>1.130798</v>
      </c>
      <c r="N52" s="22">
        <v>1.119765</v>
      </c>
      <c r="O52" s="22">
        <v>1.136236</v>
      </c>
      <c r="P52" s="22">
        <v>0.998557969536334</v>
      </c>
      <c r="Q52" s="24">
        <f t="shared" si="0"/>
        <v>-0.14420304636659775</v>
      </c>
    </row>
    <row r="53" spans="1:17" ht="15">
      <c r="A53" s="5" t="s">
        <v>13</v>
      </c>
      <c r="B53" s="5"/>
      <c r="C53" s="5" t="s">
        <v>13</v>
      </c>
      <c r="D53" s="32">
        <v>110061</v>
      </c>
      <c r="E53" s="5" t="s">
        <v>75</v>
      </c>
      <c r="F53" s="5"/>
      <c r="G53" s="5"/>
      <c r="H53" s="5"/>
      <c r="I53" s="5"/>
      <c r="J53" s="5">
        <v>25</v>
      </c>
      <c r="K53" s="5">
        <v>248</v>
      </c>
      <c r="L53" s="10">
        <v>0.305953656881418</v>
      </c>
      <c r="M53" s="23">
        <v>1.148274</v>
      </c>
      <c r="N53" s="22">
        <v>1.131121</v>
      </c>
      <c r="O53" s="22">
        <v>1.166067</v>
      </c>
      <c r="P53" s="22">
        <v>1.01399025635999</v>
      </c>
      <c r="Q53" s="24">
        <f t="shared" si="0"/>
        <v>1.3990256359990072</v>
      </c>
    </row>
    <row r="54" spans="1:17" ht="15">
      <c r="A54" s="5" t="s">
        <v>127</v>
      </c>
      <c r="B54" s="5" t="s">
        <v>126</v>
      </c>
      <c r="C54" s="5" t="s">
        <v>62</v>
      </c>
      <c r="D54" s="32">
        <v>30610</v>
      </c>
      <c r="E54" s="5" t="s">
        <v>87</v>
      </c>
      <c r="F54" s="5"/>
      <c r="G54" s="5"/>
      <c r="H54" s="5"/>
      <c r="I54" s="5"/>
      <c r="J54" s="5">
        <v>22</v>
      </c>
      <c r="K54" s="5">
        <v>311</v>
      </c>
      <c r="L54" s="10">
        <v>0.309700185419376</v>
      </c>
      <c r="M54" s="23">
        <v>1.1119385</v>
      </c>
      <c r="N54" s="22">
        <v>1.07794125</v>
      </c>
      <c r="O54" s="22">
        <v>1.173183</v>
      </c>
      <c r="P54" s="22">
        <v>0.981903974723405</v>
      </c>
      <c r="Q54" s="24">
        <f t="shared" si="0"/>
        <v>-1.809602527659504</v>
      </c>
    </row>
    <row r="55" spans="1:17" ht="15">
      <c r="A55" s="5" t="s">
        <v>4</v>
      </c>
      <c r="B55" s="5"/>
      <c r="C55" s="5" t="s">
        <v>4</v>
      </c>
      <c r="D55" s="32">
        <v>102732</v>
      </c>
      <c r="E55" s="5" t="s">
        <v>76</v>
      </c>
      <c r="F55" s="5"/>
      <c r="G55" s="5"/>
      <c r="H55" s="5"/>
      <c r="I55" s="5"/>
      <c r="J55" s="5">
        <v>25</v>
      </c>
      <c r="K55" s="5">
        <v>266</v>
      </c>
      <c r="L55" s="10">
        <v>0.506250090682644</v>
      </c>
      <c r="M55" s="23">
        <v>1.146595</v>
      </c>
      <c r="N55" s="22">
        <v>1.112086</v>
      </c>
      <c r="O55" s="22">
        <v>1.183577</v>
      </c>
      <c r="P55" s="22">
        <v>1.01250760531988</v>
      </c>
      <c r="Q55" s="24">
        <f t="shared" si="0"/>
        <v>1.2507605319880044</v>
      </c>
    </row>
    <row r="56" spans="1:17" ht="15">
      <c r="A56" s="5" t="s">
        <v>27</v>
      </c>
      <c r="B56" s="5" t="s">
        <v>121</v>
      </c>
      <c r="C56" s="5" t="s">
        <v>38</v>
      </c>
      <c r="D56" s="32">
        <v>41962</v>
      </c>
      <c r="E56" s="5" t="s">
        <v>75</v>
      </c>
      <c r="F56" s="5"/>
      <c r="G56" s="5"/>
      <c r="H56" s="5"/>
      <c r="I56" s="5"/>
      <c r="J56" s="5">
        <v>25</v>
      </c>
      <c r="K56" s="5">
        <v>267</v>
      </c>
      <c r="L56" s="10">
        <v>0.519060193933319</v>
      </c>
      <c r="M56" s="23">
        <v>1.14733</v>
      </c>
      <c r="N56" s="22">
        <v>1.120306</v>
      </c>
      <c r="O56" s="22">
        <v>1.163659</v>
      </c>
      <c r="P56" s="22">
        <v>1.01315665148693</v>
      </c>
      <c r="Q56" s="24">
        <f t="shared" si="0"/>
        <v>1.3156651486929904</v>
      </c>
    </row>
    <row r="57" spans="1:17" ht="15">
      <c r="A57" s="5" t="s">
        <v>47</v>
      </c>
      <c r="B57" s="5"/>
      <c r="C57" s="5" t="s">
        <v>47</v>
      </c>
      <c r="D57" s="32">
        <v>109218</v>
      </c>
      <c r="E57" s="5" t="s">
        <v>78</v>
      </c>
      <c r="F57" s="5"/>
      <c r="G57" s="5"/>
      <c r="H57" s="5"/>
      <c r="I57" s="5"/>
      <c r="J57" s="5">
        <v>22</v>
      </c>
      <c r="K57" s="5">
        <v>241</v>
      </c>
      <c r="L57" s="10">
        <v>0.623949849695904</v>
      </c>
      <c r="M57" s="23">
        <v>1.136811</v>
      </c>
      <c r="N57" s="22">
        <v>1.1168245</v>
      </c>
      <c r="O57" s="22">
        <v>1.186959</v>
      </c>
      <c r="P57" s="22">
        <v>1.00386778532202</v>
      </c>
      <c r="Q57" s="24">
        <f t="shared" si="0"/>
        <v>0.3867785322019923</v>
      </c>
    </row>
    <row r="58" spans="1:17" ht="15">
      <c r="A58" s="5" t="s">
        <v>69</v>
      </c>
      <c r="B58" s="6" t="s">
        <v>133</v>
      </c>
      <c r="C58" s="5" t="s">
        <v>43</v>
      </c>
      <c r="D58" s="32">
        <v>108417</v>
      </c>
      <c r="E58" s="5"/>
      <c r="F58" s="5" t="s">
        <v>106</v>
      </c>
      <c r="G58" s="5"/>
      <c r="H58" s="5"/>
      <c r="I58" s="5"/>
      <c r="J58" s="5">
        <v>25</v>
      </c>
      <c r="K58" s="5">
        <v>322</v>
      </c>
      <c r="L58" s="10">
        <v>0.66992625668981</v>
      </c>
      <c r="M58" s="23">
        <v>1.136495</v>
      </c>
      <c r="N58" s="22">
        <v>1.111798</v>
      </c>
      <c r="O58" s="22">
        <v>1.150482</v>
      </c>
      <c r="P58" s="22">
        <v>1.00358873962299</v>
      </c>
      <c r="Q58" s="24">
        <f t="shared" si="0"/>
        <v>0.35887396229898894</v>
      </c>
    </row>
    <row r="59" spans="1:17" ht="15">
      <c r="A59" s="5" t="s">
        <v>21</v>
      </c>
      <c r="B59" s="6" t="s">
        <v>130</v>
      </c>
      <c r="C59" s="5" t="s">
        <v>67</v>
      </c>
      <c r="D59" s="32">
        <v>32929</v>
      </c>
      <c r="E59" s="5" t="s">
        <v>85</v>
      </c>
      <c r="F59" s="5" t="s">
        <v>86</v>
      </c>
      <c r="G59" s="5"/>
      <c r="H59" s="5"/>
      <c r="I59" s="5"/>
      <c r="J59" s="5">
        <v>22</v>
      </c>
      <c r="K59" s="5">
        <v>247</v>
      </c>
      <c r="L59" s="10">
        <v>0.719301247917192</v>
      </c>
      <c r="M59" s="23">
        <v>1.140132</v>
      </c>
      <c r="N59" s="22">
        <v>1.1232925</v>
      </c>
      <c r="O59" s="22">
        <v>1.1674915</v>
      </c>
      <c r="P59" s="22">
        <v>1.00680041432988</v>
      </c>
      <c r="Q59" s="24">
        <f t="shared" si="0"/>
        <v>0.68004143298801</v>
      </c>
    </row>
    <row r="60" spans="1:17" ht="15">
      <c r="A60" s="5" t="s">
        <v>42</v>
      </c>
      <c r="B60" s="5"/>
      <c r="C60" s="5" t="s">
        <v>42</v>
      </c>
      <c r="D60" s="32">
        <v>107788</v>
      </c>
      <c r="E60" s="5" t="s">
        <v>85</v>
      </c>
      <c r="F60" s="5"/>
      <c r="G60" s="5"/>
      <c r="H60" s="5"/>
      <c r="I60" s="5"/>
      <c r="J60" s="5">
        <v>24</v>
      </c>
      <c r="K60" s="5">
        <v>306</v>
      </c>
      <c r="L60" s="10">
        <v>0.720663932954535</v>
      </c>
      <c r="M60" s="23">
        <v>1.1413765</v>
      </c>
      <c r="N60" s="22">
        <v>1.12222075</v>
      </c>
      <c r="O60" s="22">
        <v>1.151456</v>
      </c>
      <c r="P60" s="22">
        <v>1.00789937753382</v>
      </c>
      <c r="Q60" s="24">
        <f t="shared" si="0"/>
        <v>0.7899377533820084</v>
      </c>
    </row>
    <row r="61" spans="1:17" ht="15">
      <c r="A61" s="5" t="s">
        <v>63</v>
      </c>
      <c r="B61" s="5" t="s">
        <v>128</v>
      </c>
      <c r="C61" s="5" t="s">
        <v>39</v>
      </c>
      <c r="D61" s="32">
        <v>107431</v>
      </c>
      <c r="E61" s="5" t="s">
        <v>82</v>
      </c>
      <c r="F61" s="5"/>
      <c r="G61" s="5"/>
      <c r="H61" s="5"/>
      <c r="I61" s="5"/>
      <c r="J61" s="5">
        <v>25</v>
      </c>
      <c r="K61" s="5">
        <v>282</v>
      </c>
      <c r="L61" s="10">
        <v>0.728680296066224</v>
      </c>
      <c r="M61" s="23">
        <v>1.139775</v>
      </c>
      <c r="N61" s="22">
        <v>1.106609</v>
      </c>
      <c r="O61" s="22">
        <v>1.178248</v>
      </c>
      <c r="P61" s="22">
        <v>1.00648516333445</v>
      </c>
      <c r="Q61" s="24">
        <f t="shared" si="0"/>
        <v>0.6485163334450039</v>
      </c>
    </row>
    <row r="62" spans="1:17" ht="15">
      <c r="A62" s="5" t="s">
        <v>29</v>
      </c>
      <c r="B62" s="5" t="s">
        <v>114</v>
      </c>
      <c r="C62" s="5" t="s">
        <v>50</v>
      </c>
      <c r="D62" s="32">
        <v>48344</v>
      </c>
      <c r="E62" s="5" t="s">
        <v>85</v>
      </c>
      <c r="F62" s="5"/>
      <c r="G62" s="5"/>
      <c r="H62" s="5"/>
      <c r="I62" s="5"/>
      <c r="J62" s="5">
        <v>25</v>
      </c>
      <c r="K62" s="5">
        <v>288</v>
      </c>
      <c r="L62" s="10">
        <v>0.819721786275537</v>
      </c>
      <c r="M62" s="23">
        <v>1.147951</v>
      </c>
      <c r="N62" s="22">
        <v>1.103734</v>
      </c>
      <c r="O62" s="22">
        <v>1.171695</v>
      </c>
      <c r="P62" s="22">
        <v>1.01370502926889</v>
      </c>
      <c r="Q62" s="24">
        <f t="shared" si="0"/>
        <v>1.3705029268890057</v>
      </c>
    </row>
    <row r="63" spans="1:17" ht="15">
      <c r="A63" s="5" t="s">
        <v>11</v>
      </c>
      <c r="B63" s="5"/>
      <c r="C63" s="5" t="s">
        <v>11</v>
      </c>
      <c r="D63" s="32">
        <v>19206</v>
      </c>
      <c r="E63" s="5" t="s">
        <v>86</v>
      </c>
      <c r="F63" s="5"/>
      <c r="G63" s="5"/>
      <c r="H63" s="5"/>
      <c r="I63" s="5"/>
      <c r="J63" s="5">
        <v>25</v>
      </c>
      <c r="K63" s="5">
        <v>289</v>
      </c>
      <c r="L63" s="10">
        <v>0.835166767005231</v>
      </c>
      <c r="M63" s="23">
        <v>1.141951</v>
      </c>
      <c r="N63" s="22">
        <v>1.120666</v>
      </c>
      <c r="O63" s="22">
        <v>1.158825</v>
      </c>
      <c r="P63" s="22">
        <v>1.00840669321133</v>
      </c>
      <c r="Q63" s="24">
        <f t="shared" si="0"/>
        <v>0.840669321133003</v>
      </c>
    </row>
    <row r="64" spans="1:17" ht="15">
      <c r="A64" s="5" t="s">
        <v>127</v>
      </c>
      <c r="B64" s="5" t="s">
        <v>126</v>
      </c>
      <c r="C64" s="5" t="s">
        <v>62</v>
      </c>
      <c r="D64" s="32">
        <v>110226</v>
      </c>
      <c r="E64" s="5" t="s">
        <v>87</v>
      </c>
      <c r="F64" s="5"/>
      <c r="G64" s="5"/>
      <c r="H64" s="5"/>
      <c r="I64" s="5"/>
      <c r="J64" s="5">
        <v>25</v>
      </c>
      <c r="K64" s="5">
        <v>296</v>
      </c>
      <c r="L64" s="10">
        <v>0.944709686255024</v>
      </c>
      <c r="M64" s="23">
        <v>1.136738</v>
      </c>
      <c r="N64" s="22">
        <v>1.113186</v>
      </c>
      <c r="O64" s="22">
        <v>1.170202</v>
      </c>
      <c r="P64" s="22">
        <v>1.00380332223332</v>
      </c>
      <c r="Q64" s="24">
        <f t="shared" si="0"/>
        <v>0.3803322233320028</v>
      </c>
    </row>
    <row r="65" spans="1:17" ht="15">
      <c r="A65" s="5" t="s">
        <v>20</v>
      </c>
      <c r="B65" s="5"/>
      <c r="C65" s="5" t="s">
        <v>20</v>
      </c>
      <c r="D65" s="32">
        <v>109612</v>
      </c>
      <c r="E65" s="5" t="s">
        <v>77</v>
      </c>
      <c r="F65" s="5"/>
      <c r="G65" s="5"/>
      <c r="H65" s="5"/>
      <c r="I65" s="5"/>
      <c r="J65" s="5">
        <v>24</v>
      </c>
      <c r="K65" s="5">
        <v>287</v>
      </c>
      <c r="L65" s="10">
        <v>0.99185195319931</v>
      </c>
      <c r="M65" s="23">
        <v>1.1345175</v>
      </c>
      <c r="N65" s="22">
        <v>1.12238</v>
      </c>
      <c r="O65" s="22">
        <v>1.1615575</v>
      </c>
      <c r="P65" s="22">
        <v>1.00184249636402</v>
      </c>
      <c r="Q65" s="24">
        <f t="shared" si="0"/>
        <v>0.18424963640200076</v>
      </c>
    </row>
    <row r="66" spans="1:17" s="3" customFormat="1" ht="15">
      <c r="A66" s="26" t="s">
        <v>1</v>
      </c>
      <c r="B66" s="26"/>
      <c r="C66" s="26" t="s">
        <v>1</v>
      </c>
      <c r="D66" s="33" t="s">
        <v>1</v>
      </c>
      <c r="E66" s="26"/>
      <c r="F66" s="26"/>
      <c r="G66" s="26"/>
      <c r="H66" s="26"/>
      <c r="I66" s="26"/>
      <c r="J66" s="26">
        <v>24</v>
      </c>
      <c r="K66" s="26">
        <v>288</v>
      </c>
      <c r="L66" s="28">
        <v>1</v>
      </c>
      <c r="M66" s="30">
        <v>1.132431</v>
      </c>
      <c r="N66" s="29">
        <v>1.12306425</v>
      </c>
      <c r="O66" s="29">
        <v>1.157703</v>
      </c>
      <c r="P66" s="29">
        <v>1</v>
      </c>
      <c r="Q66" s="31">
        <f>(1-P66)*-100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6" activeCellId="1" sqref="A30:IV30 A16:IV16"/>
    </sheetView>
  </sheetViews>
  <sheetFormatPr defaultColWidth="11.00390625" defaultRowHeight="15.75"/>
  <cols>
    <col min="1" max="1" width="12.875" style="0" customWidth="1"/>
    <col min="2" max="2" width="35.00390625" style="0" customWidth="1"/>
    <col min="3" max="13" width="12.875" style="0" customWidth="1"/>
  </cols>
  <sheetData>
    <row r="1" spans="1:13" ht="15">
      <c r="A1" s="34" t="s">
        <v>147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15">
      <c r="A2" s="37" t="s">
        <v>94</v>
      </c>
      <c r="B2" s="37" t="s">
        <v>110</v>
      </c>
      <c r="C2" s="37" t="s">
        <v>93</v>
      </c>
      <c r="D2" s="37" t="s">
        <v>0</v>
      </c>
      <c r="E2" s="37" t="s">
        <v>148</v>
      </c>
      <c r="F2" s="37" t="s">
        <v>8</v>
      </c>
      <c r="G2" s="37" t="s">
        <v>95</v>
      </c>
      <c r="H2" s="37" t="s">
        <v>96</v>
      </c>
      <c r="I2" s="37" t="s">
        <v>9</v>
      </c>
      <c r="J2" s="37" t="s">
        <v>108</v>
      </c>
      <c r="K2" s="37" t="s">
        <v>109</v>
      </c>
      <c r="L2" s="37" t="s">
        <v>138</v>
      </c>
      <c r="M2" s="37" t="s">
        <v>139</v>
      </c>
    </row>
    <row r="3" spans="1:13" ht="15">
      <c r="A3" s="18" t="s">
        <v>149</v>
      </c>
      <c r="B3" s="18" t="s">
        <v>150</v>
      </c>
      <c r="C3" s="18" t="s">
        <v>151</v>
      </c>
      <c r="D3" s="18">
        <v>110387</v>
      </c>
      <c r="E3" s="18"/>
      <c r="F3" s="18">
        <v>25</v>
      </c>
      <c r="G3" s="18">
        <v>625</v>
      </c>
      <c r="H3" s="19">
        <v>1.58214572048972E-14</v>
      </c>
      <c r="I3" s="9">
        <v>1.274417</v>
      </c>
      <c r="J3" s="9">
        <v>1.247193</v>
      </c>
      <c r="K3" s="9">
        <v>1.279358</v>
      </c>
      <c r="L3" s="9">
        <f>I3/I16</f>
        <v>0.849704800861428</v>
      </c>
      <c r="M3" s="9">
        <f>(1-L3)*-100</f>
        <v>-15.029519913857204</v>
      </c>
    </row>
    <row r="4" spans="1:13" ht="15">
      <c r="A4" s="18" t="s">
        <v>152</v>
      </c>
      <c r="B4" s="18"/>
      <c r="C4" s="18" t="s">
        <v>152</v>
      </c>
      <c r="D4" s="18">
        <v>100378</v>
      </c>
      <c r="E4" s="18"/>
      <c r="F4" s="18">
        <v>12</v>
      </c>
      <c r="G4" s="18">
        <v>300</v>
      </c>
      <c r="H4" s="19">
        <v>1.0796320421394E-09</v>
      </c>
      <c r="I4" s="9">
        <v>1.080019</v>
      </c>
      <c r="J4" s="9">
        <v>1.0176675</v>
      </c>
      <c r="K4" s="9">
        <v>1.117628</v>
      </c>
      <c r="L4" s="9">
        <f>I4/I16</f>
        <v>0.7200918767731117</v>
      </c>
      <c r="M4" s="9">
        <f aca="true" t="shared" si="0" ref="M4:M16">(1-L4)*-100</f>
        <v>-27.99081232268883</v>
      </c>
    </row>
    <row r="5" spans="1:13" ht="15">
      <c r="A5" s="18" t="s">
        <v>153</v>
      </c>
      <c r="B5" s="18"/>
      <c r="C5" s="18" t="s">
        <v>153</v>
      </c>
      <c r="D5" s="18">
        <v>101389</v>
      </c>
      <c r="E5" s="18"/>
      <c r="F5" s="18">
        <v>11</v>
      </c>
      <c r="G5" s="18">
        <v>275</v>
      </c>
      <c r="H5" s="19">
        <v>3.32886546326316E-09</v>
      </c>
      <c r="I5" s="9">
        <v>0.867329</v>
      </c>
      <c r="J5" s="9">
        <v>0.78514</v>
      </c>
      <c r="K5" s="9">
        <v>0.9072715</v>
      </c>
      <c r="L5" s="9">
        <f>I5/I16</f>
        <v>0.5782829444572236</v>
      </c>
      <c r="M5" s="9">
        <f t="shared" si="0"/>
        <v>-42.17170555427764</v>
      </c>
    </row>
    <row r="6" spans="1:13" ht="15">
      <c r="A6" s="18" t="s">
        <v>154</v>
      </c>
      <c r="B6" s="18" t="s">
        <v>155</v>
      </c>
      <c r="C6" s="18" t="s">
        <v>156</v>
      </c>
      <c r="D6" s="18">
        <v>100654</v>
      </c>
      <c r="E6" s="18"/>
      <c r="F6" s="18">
        <v>25</v>
      </c>
      <c r="G6" s="18">
        <v>550</v>
      </c>
      <c r="H6" s="19">
        <v>7.69884606541491E-07</v>
      </c>
      <c r="I6" s="9">
        <v>1.451546</v>
      </c>
      <c r="J6" s="9">
        <v>1.418501</v>
      </c>
      <c r="K6" s="9">
        <v>1.473986</v>
      </c>
      <c r="L6" s="9">
        <f>I6/I16</f>
        <v>0.9678037917504259</v>
      </c>
      <c r="M6" s="9">
        <f t="shared" si="0"/>
        <v>-3.2196208249574143</v>
      </c>
    </row>
    <row r="7" spans="1:13" ht="15">
      <c r="A7" s="18" t="s">
        <v>157</v>
      </c>
      <c r="B7" s="18" t="s">
        <v>157</v>
      </c>
      <c r="C7" s="18" t="s">
        <v>158</v>
      </c>
      <c r="D7" s="18">
        <v>105844</v>
      </c>
      <c r="E7" s="18"/>
      <c r="F7" s="18">
        <v>25</v>
      </c>
      <c r="G7" s="18">
        <v>482</v>
      </c>
      <c r="H7" s="19">
        <v>0.000759393294464343</v>
      </c>
      <c r="I7" s="9">
        <v>1.443594</v>
      </c>
      <c r="J7" s="9">
        <v>1.403225</v>
      </c>
      <c r="K7" s="9">
        <v>1.483121</v>
      </c>
      <c r="L7" s="9">
        <f>I7/I16</f>
        <v>0.9625018752062727</v>
      </c>
      <c r="M7" s="9">
        <f t="shared" si="0"/>
        <v>-3.749812479372727</v>
      </c>
    </row>
    <row r="8" spans="1:13" s="20" customFormat="1" ht="15">
      <c r="A8" s="18" t="s">
        <v>159</v>
      </c>
      <c r="B8" s="18"/>
      <c r="C8" s="18" t="s">
        <v>159</v>
      </c>
      <c r="D8" s="18">
        <v>103941</v>
      </c>
      <c r="E8" s="18"/>
      <c r="F8" s="18">
        <v>23</v>
      </c>
      <c r="G8" s="18">
        <v>443</v>
      </c>
      <c r="H8" s="19">
        <v>0.00102892781096958</v>
      </c>
      <c r="I8" s="9">
        <v>1.466817</v>
      </c>
      <c r="J8" s="9">
        <v>1.418522</v>
      </c>
      <c r="K8" s="9">
        <v>1.4871425</v>
      </c>
      <c r="L8" s="9">
        <f>I8/I16</f>
        <v>0.9779855784136255</v>
      </c>
      <c r="M8" s="9">
        <f t="shared" si="0"/>
        <v>-2.2014421586374455</v>
      </c>
    </row>
    <row r="9" spans="1:13" ht="15">
      <c r="A9" s="18" t="s">
        <v>160</v>
      </c>
      <c r="B9" s="18"/>
      <c r="C9" s="18" t="s">
        <v>160</v>
      </c>
      <c r="D9" s="18">
        <v>102424</v>
      </c>
      <c r="E9" s="18"/>
      <c r="F9" s="18">
        <v>24</v>
      </c>
      <c r="G9" s="18">
        <v>435</v>
      </c>
      <c r="H9" s="19">
        <v>0.00636180110949796</v>
      </c>
      <c r="I9" s="9">
        <v>1.478522</v>
      </c>
      <c r="J9" s="9">
        <v>1.4459665</v>
      </c>
      <c r="K9" s="9">
        <v>1.49324325</v>
      </c>
      <c r="L9" s="9">
        <f>I9/I16</f>
        <v>0.9857897702080561</v>
      </c>
      <c r="M9" s="9">
        <f t="shared" si="0"/>
        <v>-1.4210229791943862</v>
      </c>
    </row>
    <row r="10" spans="1:13" ht="15">
      <c r="A10" s="18" t="s">
        <v>161</v>
      </c>
      <c r="B10" s="18"/>
      <c r="C10" s="18" t="s">
        <v>161</v>
      </c>
      <c r="D10" s="18">
        <v>103502</v>
      </c>
      <c r="E10" s="18"/>
      <c r="F10" s="18">
        <v>25</v>
      </c>
      <c r="G10" s="18">
        <v>441</v>
      </c>
      <c r="H10" s="19">
        <v>0.0121001405392767</v>
      </c>
      <c r="I10" s="9">
        <v>1.488193</v>
      </c>
      <c r="J10" s="9">
        <v>1.455534</v>
      </c>
      <c r="K10" s="9">
        <v>1.49827</v>
      </c>
      <c r="L10" s="9">
        <f>I10/I16</f>
        <v>0.9922378128260776</v>
      </c>
      <c r="M10" s="9">
        <f t="shared" si="0"/>
        <v>-0.7762187173922408</v>
      </c>
    </row>
    <row r="11" spans="1:13" ht="15">
      <c r="A11" s="18" t="s">
        <v>162</v>
      </c>
      <c r="B11" s="18"/>
      <c r="C11" s="18" t="s">
        <v>162</v>
      </c>
      <c r="D11" s="18">
        <v>107008</v>
      </c>
      <c r="E11" s="18"/>
      <c r="F11" s="18">
        <v>25</v>
      </c>
      <c r="G11" s="18">
        <v>427</v>
      </c>
      <c r="H11" s="19">
        <v>0.0260573662290752</v>
      </c>
      <c r="I11" s="9">
        <v>1.465982</v>
      </c>
      <c r="J11" s="9">
        <v>1.433436</v>
      </c>
      <c r="K11" s="9">
        <v>1.508382</v>
      </c>
      <c r="L11" s="9">
        <f>I11/I16</f>
        <v>0.977428850506889</v>
      </c>
      <c r="M11" s="9">
        <f t="shared" si="0"/>
        <v>-2.257114949311101</v>
      </c>
    </row>
    <row r="12" spans="1:13" ht="15">
      <c r="A12" s="18" t="s">
        <v>163</v>
      </c>
      <c r="B12" s="18" t="s">
        <v>163</v>
      </c>
      <c r="C12" s="18" t="s">
        <v>164</v>
      </c>
      <c r="D12" s="18">
        <v>109304</v>
      </c>
      <c r="E12" s="18"/>
      <c r="F12" s="18">
        <v>24</v>
      </c>
      <c r="G12" s="18">
        <v>189</v>
      </c>
      <c r="H12" s="19">
        <v>0.0261714650332377</v>
      </c>
      <c r="I12" s="9">
        <v>1.528904</v>
      </c>
      <c r="J12" s="9">
        <v>1.492496</v>
      </c>
      <c r="K12" s="9">
        <v>1.5677725</v>
      </c>
      <c r="L12" s="9">
        <f>I12/I16</f>
        <v>1.0193814652945157</v>
      </c>
      <c r="M12" s="9">
        <f t="shared" si="0"/>
        <v>1.9381465294515676</v>
      </c>
    </row>
    <row r="13" spans="1:13" ht="15">
      <c r="A13" s="18" t="s">
        <v>165</v>
      </c>
      <c r="B13" s="18" t="s">
        <v>166</v>
      </c>
      <c r="C13" s="18" t="s">
        <v>167</v>
      </c>
      <c r="D13" s="18">
        <v>101434</v>
      </c>
      <c r="E13" s="18"/>
      <c r="F13" s="18">
        <v>24</v>
      </c>
      <c r="G13" s="18">
        <v>251</v>
      </c>
      <c r="H13" s="19">
        <v>0.332034157577445</v>
      </c>
      <c r="I13" s="9">
        <v>1.518431</v>
      </c>
      <c r="J13" s="9">
        <v>1.478622</v>
      </c>
      <c r="K13" s="9">
        <v>1.53897325</v>
      </c>
      <c r="L13" s="9">
        <f>I13/I16</f>
        <v>1.0123986971900243</v>
      </c>
      <c r="M13" s="9">
        <f t="shared" si="0"/>
        <v>1.2398697190024288</v>
      </c>
    </row>
    <row r="14" spans="1:13" ht="15">
      <c r="A14" s="18" t="s">
        <v>168</v>
      </c>
      <c r="B14" s="18" t="s">
        <v>169</v>
      </c>
      <c r="C14" s="18" t="s">
        <v>170</v>
      </c>
      <c r="D14" s="18">
        <v>105107</v>
      </c>
      <c r="E14" s="18"/>
      <c r="F14" s="18">
        <v>25</v>
      </c>
      <c r="G14" s="18">
        <v>268</v>
      </c>
      <c r="H14" s="19">
        <v>0.396545836185512</v>
      </c>
      <c r="I14" s="9">
        <v>1.522828</v>
      </c>
      <c r="J14" s="9">
        <v>1.481222</v>
      </c>
      <c r="K14" s="9">
        <v>1.554933</v>
      </c>
      <c r="L14" s="9">
        <f>I14/I16</f>
        <v>1.0153303530054973</v>
      </c>
      <c r="M14" s="9">
        <f t="shared" si="0"/>
        <v>1.5330353005497344</v>
      </c>
    </row>
    <row r="15" spans="1:13" ht="15">
      <c r="A15" s="18" t="s">
        <v>171</v>
      </c>
      <c r="B15" s="18" t="s">
        <v>172</v>
      </c>
      <c r="C15" s="18" t="s">
        <v>173</v>
      </c>
      <c r="D15" s="18">
        <v>100756</v>
      </c>
      <c r="E15" s="18"/>
      <c r="F15" s="18">
        <v>25</v>
      </c>
      <c r="G15" s="18">
        <v>346</v>
      </c>
      <c r="H15" s="19">
        <v>0.525265755007455</v>
      </c>
      <c r="I15" s="9">
        <v>1.494091</v>
      </c>
      <c r="J15" s="9">
        <v>1.453775</v>
      </c>
      <c r="K15" s="9">
        <v>1.531909</v>
      </c>
      <c r="L15" s="9">
        <f>I15/I16</f>
        <v>0.99617024539366</v>
      </c>
      <c r="M15" s="9">
        <f t="shared" si="0"/>
        <v>-0.3829754606340052</v>
      </c>
    </row>
    <row r="16" spans="1:13" s="3" customFormat="1" ht="15">
      <c r="A16" s="26" t="s">
        <v>1</v>
      </c>
      <c r="B16" s="26"/>
      <c r="C16" s="42" t="s">
        <v>1</v>
      </c>
      <c r="D16" s="27" t="s">
        <v>1</v>
      </c>
      <c r="E16" s="26"/>
      <c r="F16" s="26">
        <v>25</v>
      </c>
      <c r="G16" s="26">
        <v>312.5</v>
      </c>
      <c r="H16" s="28">
        <v>1</v>
      </c>
      <c r="I16" s="29">
        <v>1.499835</v>
      </c>
      <c r="J16" s="29">
        <v>1.483543</v>
      </c>
      <c r="K16" s="29">
        <v>1.519902</v>
      </c>
      <c r="L16" s="29">
        <f>I16/I16</f>
        <v>1</v>
      </c>
      <c r="M16" s="29">
        <f t="shared" si="0"/>
        <v>0</v>
      </c>
    </row>
    <row r="17" spans="1:13" ht="15">
      <c r="A17" s="34" t="s">
        <v>174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</row>
    <row r="18" spans="1:13" ht="15">
      <c r="A18" s="37" t="s">
        <v>94</v>
      </c>
      <c r="B18" s="37" t="s">
        <v>110</v>
      </c>
      <c r="C18" s="37" t="s">
        <v>93</v>
      </c>
      <c r="D18" s="37" t="s">
        <v>0</v>
      </c>
      <c r="E18" s="37" t="s">
        <v>148</v>
      </c>
      <c r="F18" s="37" t="s">
        <v>8</v>
      </c>
      <c r="G18" s="37" t="s">
        <v>95</v>
      </c>
      <c r="H18" s="37" t="s">
        <v>96</v>
      </c>
      <c r="I18" s="37" t="s">
        <v>9</v>
      </c>
      <c r="J18" s="37" t="s">
        <v>108</v>
      </c>
      <c r="K18" s="37" t="s">
        <v>109</v>
      </c>
      <c r="L18" s="37" t="s">
        <v>138</v>
      </c>
      <c r="M18" s="37" t="s">
        <v>139</v>
      </c>
    </row>
    <row r="19" spans="1:13" ht="15">
      <c r="A19" s="18" t="s">
        <v>175</v>
      </c>
      <c r="B19" s="18"/>
      <c r="C19" s="18" t="s">
        <v>175</v>
      </c>
      <c r="D19" s="6">
        <v>105609</v>
      </c>
      <c r="E19" s="6"/>
      <c r="F19" s="6">
        <v>24</v>
      </c>
      <c r="G19" s="6">
        <v>585</v>
      </c>
      <c r="H19" s="38">
        <v>2.16E-11</v>
      </c>
      <c r="I19" s="9">
        <v>1.399871</v>
      </c>
      <c r="J19" s="9">
        <v>1.38255975</v>
      </c>
      <c r="K19" s="9">
        <v>1.43155825</v>
      </c>
      <c r="L19" s="23">
        <f>I19/I30</f>
        <v>0.9479018966556294</v>
      </c>
      <c r="M19" s="9">
        <f>(1-L19)*-100</f>
        <v>-5.209810334437059</v>
      </c>
    </row>
    <row r="20" spans="1:13" ht="15">
      <c r="A20" s="18" t="s">
        <v>176</v>
      </c>
      <c r="B20" s="18" t="s">
        <v>177</v>
      </c>
      <c r="C20" s="18" t="s">
        <v>178</v>
      </c>
      <c r="D20" s="6">
        <v>102816</v>
      </c>
      <c r="E20" s="6"/>
      <c r="F20" s="6">
        <v>25</v>
      </c>
      <c r="G20" s="6">
        <v>34</v>
      </c>
      <c r="H20" s="38">
        <v>1.04E-09</v>
      </c>
      <c r="I20" s="9">
        <v>1.529894</v>
      </c>
      <c r="J20" s="9">
        <v>1.512605</v>
      </c>
      <c r="K20" s="9">
        <v>1.56533</v>
      </c>
      <c r="L20" s="23">
        <f>I20/I30</f>
        <v>1.0359450437090758</v>
      </c>
      <c r="M20" s="9">
        <f aca="true" t="shared" si="1" ref="M20:M30">(1-L20)*-100</f>
        <v>3.594504370907581</v>
      </c>
    </row>
    <row r="21" spans="1:13" ht="15">
      <c r="A21" s="18" t="s">
        <v>179</v>
      </c>
      <c r="B21" s="18"/>
      <c r="C21" s="18" t="s">
        <v>179</v>
      </c>
      <c r="D21" s="6">
        <v>52573</v>
      </c>
      <c r="E21" s="6"/>
      <c r="F21" s="6">
        <v>22</v>
      </c>
      <c r="G21" s="6">
        <v>28</v>
      </c>
      <c r="H21" s="38">
        <v>2.48E-09</v>
      </c>
      <c r="I21" s="9">
        <v>1.539912</v>
      </c>
      <c r="J21" s="9">
        <v>1.5146465</v>
      </c>
      <c r="K21" s="9">
        <v>1.558496</v>
      </c>
      <c r="L21" s="23">
        <f>I21/I30</f>
        <v>1.0427285839072054</v>
      </c>
      <c r="M21" s="9">
        <f t="shared" si="1"/>
        <v>4.272858390720535</v>
      </c>
    </row>
    <row r="22" spans="1:13" ht="15">
      <c r="A22" s="18" t="s">
        <v>180</v>
      </c>
      <c r="B22" s="18" t="s">
        <v>181</v>
      </c>
      <c r="C22" s="18" t="s">
        <v>182</v>
      </c>
      <c r="D22" s="6">
        <v>102389</v>
      </c>
      <c r="E22" s="6"/>
      <c r="F22" s="6">
        <v>25</v>
      </c>
      <c r="G22" s="6">
        <v>77</v>
      </c>
      <c r="H22" s="38">
        <v>9.98E-07</v>
      </c>
      <c r="I22" s="9">
        <v>1.523051</v>
      </c>
      <c r="J22" s="9">
        <v>1.511014</v>
      </c>
      <c r="K22" s="9">
        <v>1.538891</v>
      </c>
      <c r="L22" s="23">
        <f>I22/I30</f>
        <v>1.0313114076963183</v>
      </c>
      <c r="M22" s="9">
        <f t="shared" si="1"/>
        <v>3.131140769631835</v>
      </c>
    </row>
    <row r="23" spans="1:13" ht="15">
      <c r="A23" s="18" t="s">
        <v>183</v>
      </c>
      <c r="B23" s="18" t="s">
        <v>183</v>
      </c>
      <c r="C23" s="18" t="s">
        <v>184</v>
      </c>
      <c r="D23" s="6">
        <v>109303</v>
      </c>
      <c r="E23" s="6"/>
      <c r="F23" s="6">
        <v>25</v>
      </c>
      <c r="G23" s="6">
        <v>501</v>
      </c>
      <c r="H23" s="38">
        <v>0.000154933</v>
      </c>
      <c r="I23" s="9">
        <v>1.434816</v>
      </c>
      <c r="J23" s="9">
        <v>1.423397</v>
      </c>
      <c r="K23" s="9">
        <v>1.464056</v>
      </c>
      <c r="L23" s="23">
        <f>I23/I30</f>
        <v>0.9715643853982572</v>
      </c>
      <c r="M23" s="9">
        <f t="shared" si="1"/>
        <v>-2.843561460174282</v>
      </c>
    </row>
    <row r="24" spans="1:13" ht="15">
      <c r="A24" s="18" t="s">
        <v>185</v>
      </c>
      <c r="B24" s="18"/>
      <c r="C24" s="18" t="s">
        <v>185</v>
      </c>
      <c r="D24" s="6">
        <v>16034</v>
      </c>
      <c r="E24" s="6"/>
      <c r="F24" s="6">
        <v>25</v>
      </c>
      <c r="G24" s="6">
        <v>465</v>
      </c>
      <c r="H24" s="38">
        <v>0.00264845</v>
      </c>
      <c r="I24" s="9">
        <v>1.451465</v>
      </c>
      <c r="J24" s="9">
        <v>1.426738</v>
      </c>
      <c r="K24" s="9">
        <v>1.472196</v>
      </c>
      <c r="L24" s="23">
        <f>I24/I30</f>
        <v>0.982838008951727</v>
      </c>
      <c r="M24" s="9">
        <f t="shared" si="1"/>
        <v>-1.7161991048272984</v>
      </c>
    </row>
    <row r="25" spans="1:13" ht="15">
      <c r="A25" s="18" t="s">
        <v>186</v>
      </c>
      <c r="B25" s="18" t="s">
        <v>187</v>
      </c>
      <c r="C25" s="18" t="s">
        <v>188</v>
      </c>
      <c r="D25" s="6">
        <v>104885</v>
      </c>
      <c r="E25" s="39" t="s">
        <v>189</v>
      </c>
      <c r="F25" s="6">
        <v>25</v>
      </c>
      <c r="G25" s="6">
        <v>184</v>
      </c>
      <c r="H25" s="38">
        <v>0.012100141</v>
      </c>
      <c r="I25" s="9">
        <v>1.497933</v>
      </c>
      <c r="J25" s="9">
        <v>1.471206</v>
      </c>
      <c r="K25" s="9">
        <v>1.514316</v>
      </c>
      <c r="L25" s="23">
        <f>I25/I30</f>
        <v>1.01430312633311</v>
      </c>
      <c r="M25" s="9">
        <f t="shared" si="1"/>
        <v>1.4303126333109928</v>
      </c>
    </row>
    <row r="26" spans="1:13" ht="15">
      <c r="A26" s="18" t="s">
        <v>190</v>
      </c>
      <c r="B26" s="18" t="s">
        <v>191</v>
      </c>
      <c r="C26" s="18" t="s">
        <v>192</v>
      </c>
      <c r="D26" s="6">
        <v>104392</v>
      </c>
      <c r="E26" s="6"/>
      <c r="F26" s="6">
        <v>24</v>
      </c>
      <c r="G26" s="6">
        <v>423</v>
      </c>
      <c r="H26" s="38">
        <v>0.013343303</v>
      </c>
      <c r="I26" s="9">
        <v>1.460694</v>
      </c>
      <c r="J26" s="9">
        <v>1.43282</v>
      </c>
      <c r="K26" s="9">
        <v>1.47271525</v>
      </c>
      <c r="L26" s="23">
        <f>I26/I30</f>
        <v>0.989087289495602</v>
      </c>
      <c r="M26" s="9">
        <f t="shared" si="1"/>
        <v>-1.0912710504398015</v>
      </c>
    </row>
    <row r="27" spans="1:13" ht="15">
      <c r="A27" s="18" t="s">
        <v>193</v>
      </c>
      <c r="B27" s="18"/>
      <c r="C27" s="18" t="s">
        <v>193</v>
      </c>
      <c r="D27" s="6">
        <v>8442</v>
      </c>
      <c r="E27" s="6"/>
      <c r="F27" s="6">
        <v>25</v>
      </c>
      <c r="G27" s="6">
        <v>188</v>
      </c>
      <c r="H27" s="38">
        <v>0.015194167</v>
      </c>
      <c r="I27" s="9">
        <v>1.497315</v>
      </c>
      <c r="J27" s="9">
        <v>1.475544</v>
      </c>
      <c r="K27" s="9">
        <v>1.512601</v>
      </c>
      <c r="L27" s="23">
        <f>I27/I30</f>
        <v>1.0138846567940358</v>
      </c>
      <c r="M27" s="9">
        <f t="shared" si="1"/>
        <v>1.3884656794035832</v>
      </c>
    </row>
    <row r="28" spans="1:13" ht="15">
      <c r="A28" s="18" t="s">
        <v>194</v>
      </c>
      <c r="B28" s="18"/>
      <c r="C28" s="18" t="s">
        <v>194</v>
      </c>
      <c r="D28" s="6">
        <v>102647</v>
      </c>
      <c r="E28" s="6"/>
      <c r="F28" s="6">
        <v>25</v>
      </c>
      <c r="G28" s="6">
        <v>231</v>
      </c>
      <c r="H28" s="38">
        <v>0.116638811</v>
      </c>
      <c r="I28" s="9">
        <v>1.48599</v>
      </c>
      <c r="J28" s="9">
        <v>1.463953</v>
      </c>
      <c r="K28" s="9">
        <v>1.518213</v>
      </c>
      <c r="L28" s="23">
        <f>I28/I30</f>
        <v>1.0062161009202266</v>
      </c>
      <c r="M28" s="9">
        <f t="shared" si="1"/>
        <v>0.6216100920226619</v>
      </c>
    </row>
    <row r="29" spans="1:13" ht="15">
      <c r="A29" s="18" t="s">
        <v>195</v>
      </c>
      <c r="B29" s="18" t="s">
        <v>196</v>
      </c>
      <c r="C29" s="18" t="s">
        <v>197</v>
      </c>
      <c r="D29" s="6">
        <v>104701</v>
      </c>
      <c r="E29" s="6"/>
      <c r="F29" s="6">
        <v>25</v>
      </c>
      <c r="G29" s="6">
        <v>316</v>
      </c>
      <c r="H29" s="38">
        <v>0.954003253</v>
      </c>
      <c r="I29" s="9">
        <v>1.477238</v>
      </c>
      <c r="J29" s="9">
        <v>1.453758</v>
      </c>
      <c r="K29" s="9">
        <v>1.489616</v>
      </c>
      <c r="L29" s="23">
        <f>I29/I30</f>
        <v>1.00028981385554</v>
      </c>
      <c r="M29" s="9">
        <f t="shared" si="1"/>
        <v>0.028981385554005534</v>
      </c>
    </row>
    <row r="30" spans="1:13" s="3" customFormat="1" ht="15">
      <c r="A30" s="40" t="s">
        <v>1</v>
      </c>
      <c r="B30" s="26"/>
      <c r="C30" s="41" t="s">
        <v>1</v>
      </c>
      <c r="D30" s="41" t="s">
        <v>1</v>
      </c>
      <c r="E30" s="42"/>
      <c r="F30" s="42">
        <v>25</v>
      </c>
      <c r="G30" s="42">
        <v>312.5</v>
      </c>
      <c r="H30" s="43">
        <v>1</v>
      </c>
      <c r="I30" s="29">
        <v>1.47681</v>
      </c>
      <c r="J30" s="29">
        <v>1.460136</v>
      </c>
      <c r="K30" s="29">
        <v>1.494566</v>
      </c>
      <c r="L30" s="30">
        <f>I30/I30</f>
        <v>1</v>
      </c>
      <c r="M30" s="29">
        <f t="shared" si="1"/>
        <v>0</v>
      </c>
    </row>
  </sheetData>
  <sheetProtection/>
  <mergeCells count="2">
    <mergeCell ref="A1:M1"/>
    <mergeCell ref="A17:M17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D21" sqref="D21"/>
    </sheetView>
  </sheetViews>
  <sheetFormatPr defaultColWidth="11.00390625" defaultRowHeight="15.75"/>
  <cols>
    <col min="1" max="1" width="12.875" style="0" customWidth="1"/>
    <col min="2" max="2" width="26.125" style="0" customWidth="1"/>
    <col min="3" max="3" width="20.125" style="0" customWidth="1"/>
    <col min="4" max="4" width="22.125" style="0" customWidth="1"/>
  </cols>
  <sheetData>
    <row r="1" spans="1:6" ht="30" customHeight="1">
      <c r="A1" s="11" t="s">
        <v>148</v>
      </c>
      <c r="B1" s="15" t="s">
        <v>225</v>
      </c>
      <c r="C1" s="11" t="s">
        <v>198</v>
      </c>
      <c r="D1" s="16" t="s">
        <v>226</v>
      </c>
      <c r="F1" t="s">
        <v>199</v>
      </c>
    </row>
    <row r="2" spans="1:4" ht="15">
      <c r="A2" s="3" t="s">
        <v>200</v>
      </c>
      <c r="D2" s="12"/>
    </row>
    <row r="3" spans="1:4" ht="15">
      <c r="A3" t="s">
        <v>78</v>
      </c>
      <c r="B3" s="13">
        <v>27</v>
      </c>
      <c r="C3" s="13" t="s">
        <v>220</v>
      </c>
      <c r="D3" s="14" t="s">
        <v>222</v>
      </c>
    </row>
    <row r="4" spans="1:4" ht="15">
      <c r="A4" t="s">
        <v>80</v>
      </c>
      <c r="B4" s="13">
        <v>17</v>
      </c>
      <c r="C4" s="13" t="s">
        <v>221</v>
      </c>
      <c r="D4" s="14" t="s">
        <v>203</v>
      </c>
    </row>
    <row r="5" spans="1:4" ht="15">
      <c r="A5" t="s">
        <v>75</v>
      </c>
      <c r="B5" s="13">
        <v>30</v>
      </c>
      <c r="C5" s="13" t="s">
        <v>218</v>
      </c>
      <c r="D5" s="14" t="s">
        <v>223</v>
      </c>
    </row>
    <row r="6" spans="1:4" ht="15">
      <c r="A6" t="s">
        <v>201</v>
      </c>
      <c r="B6" s="13">
        <v>13</v>
      </c>
      <c r="C6" s="13" t="s">
        <v>202</v>
      </c>
      <c r="D6" s="14" t="s">
        <v>203</v>
      </c>
    </row>
    <row r="7" spans="1:4" ht="15">
      <c r="A7" t="s">
        <v>204</v>
      </c>
      <c r="B7" s="13">
        <v>26</v>
      </c>
      <c r="C7" s="13" t="s">
        <v>219</v>
      </c>
      <c r="D7" s="14" t="s">
        <v>224</v>
      </c>
    </row>
    <row r="8" spans="1:4" ht="15">
      <c r="A8" t="s">
        <v>91</v>
      </c>
      <c r="B8" s="13">
        <v>17</v>
      </c>
      <c r="C8" s="13" t="s">
        <v>205</v>
      </c>
      <c r="D8" s="14" t="s">
        <v>206</v>
      </c>
    </row>
    <row r="9" spans="1:4" ht="30">
      <c r="A9" s="17" t="s">
        <v>207</v>
      </c>
      <c r="B9" s="11" t="s">
        <v>227</v>
      </c>
      <c r="C9" s="11" t="s">
        <v>198</v>
      </c>
      <c r="D9" s="16" t="s">
        <v>226</v>
      </c>
    </row>
    <row r="10" spans="1:4" ht="15">
      <c r="A10" t="s">
        <v>78</v>
      </c>
      <c r="B10" s="13" t="s">
        <v>208</v>
      </c>
      <c r="C10" s="13" t="s">
        <v>209</v>
      </c>
      <c r="D10" s="14" t="s">
        <v>210</v>
      </c>
    </row>
    <row r="11" spans="1:4" ht="15">
      <c r="A11" t="s">
        <v>80</v>
      </c>
      <c r="B11" s="13" t="s">
        <v>208</v>
      </c>
      <c r="C11" s="13" t="s">
        <v>209</v>
      </c>
      <c r="D11" s="14" t="s">
        <v>211</v>
      </c>
    </row>
    <row r="12" spans="1:4" ht="15">
      <c r="A12" t="s">
        <v>75</v>
      </c>
      <c r="B12" s="13" t="s">
        <v>208</v>
      </c>
      <c r="C12" s="13" t="s">
        <v>212</v>
      </c>
      <c r="D12" s="14" t="s">
        <v>213</v>
      </c>
    </row>
    <row r="13" spans="1:4" ht="15">
      <c r="A13" t="s">
        <v>201</v>
      </c>
      <c r="B13" s="13" t="s">
        <v>208</v>
      </c>
      <c r="C13" s="13" t="s">
        <v>209</v>
      </c>
      <c r="D13" s="14" t="s">
        <v>215</v>
      </c>
    </row>
    <row r="14" spans="1:4" ht="15">
      <c r="A14" t="s">
        <v>204</v>
      </c>
      <c r="B14" s="13" t="s">
        <v>208</v>
      </c>
      <c r="C14" s="13" t="s">
        <v>212</v>
      </c>
      <c r="D14" s="14" t="s">
        <v>214</v>
      </c>
    </row>
    <row r="15" spans="1:4" ht="15">
      <c r="A15" t="s">
        <v>91</v>
      </c>
      <c r="B15" s="13" t="s">
        <v>208</v>
      </c>
      <c r="C15" s="13" t="s">
        <v>216</v>
      </c>
      <c r="D15" s="14" t="s">
        <v>217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F5" sqref="F5"/>
    </sheetView>
  </sheetViews>
  <sheetFormatPr defaultColWidth="11.00390625" defaultRowHeight="15.75"/>
  <cols>
    <col min="1" max="2" width="14.125" style="0" customWidth="1"/>
    <col min="3" max="4" width="12.875" style="0" customWidth="1"/>
  </cols>
  <sheetData>
    <row r="1" spans="1:6" s="11" customFormat="1" ht="45" customHeight="1">
      <c r="A1" s="15" t="s">
        <v>232</v>
      </c>
      <c r="B1" s="15" t="s">
        <v>233</v>
      </c>
      <c r="C1" s="15" t="s">
        <v>234</v>
      </c>
      <c r="D1" s="15" t="s">
        <v>235</v>
      </c>
      <c r="E1" s="15" t="s">
        <v>236</v>
      </c>
      <c r="F1" s="15" t="s">
        <v>237</v>
      </c>
    </row>
    <row r="2" spans="1:6" ht="15">
      <c r="A2" t="s">
        <v>228</v>
      </c>
      <c r="B2">
        <v>0.52</v>
      </c>
      <c r="C2">
        <v>43</v>
      </c>
      <c r="D2">
        <v>22</v>
      </c>
      <c r="E2">
        <v>36</v>
      </c>
      <c r="F2">
        <v>17</v>
      </c>
    </row>
    <row r="3" spans="1:6" ht="15">
      <c r="A3" t="s">
        <v>229</v>
      </c>
      <c r="B3">
        <v>0.05</v>
      </c>
      <c r="C3">
        <v>43</v>
      </c>
      <c r="D3">
        <v>22</v>
      </c>
      <c r="E3">
        <v>33</v>
      </c>
      <c r="F3">
        <v>11</v>
      </c>
    </row>
    <row r="4" spans="1:6" ht="15">
      <c r="A4" t="s">
        <v>230</v>
      </c>
      <c r="B4">
        <v>0.02</v>
      </c>
      <c r="C4">
        <v>43</v>
      </c>
      <c r="D4">
        <v>22</v>
      </c>
      <c r="E4">
        <v>30</v>
      </c>
      <c r="F4">
        <v>8</v>
      </c>
    </row>
    <row r="5" spans="1:6" ht="15">
      <c r="A5" t="s">
        <v>231</v>
      </c>
      <c r="B5">
        <v>0.04</v>
      </c>
      <c r="C5">
        <v>43</v>
      </c>
      <c r="D5">
        <v>22</v>
      </c>
      <c r="E5">
        <v>25</v>
      </c>
      <c r="F5"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ETHZ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sibylle vonesch</dc:creator>
  <cp:keywords/>
  <dc:description/>
  <cp:lastModifiedBy>sibylle vonesch</cp:lastModifiedBy>
  <dcterms:created xsi:type="dcterms:W3CDTF">2014-09-08T15:33:27Z</dcterms:created>
  <dcterms:modified xsi:type="dcterms:W3CDTF">2015-09-23T06:17:20Z</dcterms:modified>
  <cp:category/>
  <cp:version/>
  <cp:contentType/>
  <cp:contentStatus/>
</cp:coreProperties>
</file>