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date1904="1" showInkAnnotation="0" checkCompatibility="1" autoCompressPictures="0"/>
  <bookViews>
    <workbookView xWindow="20" yWindow="0" windowWidth="25360" windowHeight="14280" tabRatio="500"/>
  </bookViews>
  <sheets>
    <sheet name="Individual Datase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7" i="1"/>
  <c r="H8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7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0" i="1"/>
  <c r="H71" i="1"/>
  <c r="H78" i="1"/>
  <c r="H79" i="1"/>
  <c r="H80" i="1"/>
  <c r="H81" i="1"/>
  <c r="H82" i="1"/>
  <c r="H83" i="1"/>
  <c r="H84" i="1"/>
  <c r="H85" i="1"/>
  <c r="H86" i="1"/>
  <c r="H87" i="1"/>
  <c r="H88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7" i="1"/>
  <c r="H128" i="1"/>
  <c r="H130" i="1"/>
  <c r="G130" i="1"/>
  <c r="F130" i="1"/>
  <c r="E130" i="1"/>
  <c r="D130" i="1"/>
</calcChain>
</file>

<file path=xl/sharedStrings.xml><?xml version="1.0" encoding="utf-8"?>
<sst xmlns="http://schemas.openxmlformats.org/spreadsheetml/2006/main" count="404" uniqueCount="186">
  <si>
    <t>Dataset (novel datasets in bold)</t>
    <phoneticPr fontId="1" type="noConversion"/>
  </si>
  <si>
    <t>Library type</t>
    <phoneticPr fontId="1" type="noConversion"/>
  </si>
  <si>
    <t>Total reads</t>
    <phoneticPr fontId="1" type="noConversion"/>
  </si>
  <si>
    <t>Single end</t>
    <phoneticPr fontId="1" type="noConversion"/>
  </si>
  <si>
    <t>Properly paired</t>
    <phoneticPr fontId="1" type="noConversion"/>
  </si>
  <si>
    <t>Singleton</t>
    <phoneticPr fontId="1" type="noConversion"/>
  </si>
  <si>
    <t>Total fragments</t>
    <phoneticPr fontId="1" type="noConversion"/>
  </si>
  <si>
    <t>rRNA-depleted</t>
  </si>
  <si>
    <t>rRNA-depleted</t>
    <phoneticPr fontId="1" type="noConversion"/>
  </si>
  <si>
    <t>polyA-</t>
    <phoneticPr fontId="1" type="noConversion"/>
  </si>
  <si>
    <t>HME_Burge</t>
  </si>
  <si>
    <t>MCF7_Burge</t>
  </si>
  <si>
    <t>T47D_Burge</t>
  </si>
  <si>
    <t>breast_Burge</t>
  </si>
  <si>
    <t>BT474_Burge</t>
  </si>
  <si>
    <t>CD4_Snyder</t>
  </si>
  <si>
    <t>BT20_Thompson</t>
  </si>
  <si>
    <t>BT474_Thompson</t>
  </si>
  <si>
    <t>MCF10A_Thompson</t>
  </si>
  <si>
    <t>http://www.ncbi.nlm.nih.gov/projects/geo/query/acc.cgi?acc=GSE12946</t>
  </si>
  <si>
    <t>ftp://ftp.sra.ebi.ac.uk/vol1/ERA010/ERA010380/illumina_native/</t>
  </si>
  <si>
    <t>http://www.ncbi.nlm.nih.gov/geo/query/acc.cgi?acc=GSE16921</t>
  </si>
  <si>
    <t>H9_Wysocka</t>
  </si>
  <si>
    <t>skeletal_muscle_Raymond</t>
  </si>
  <si>
    <t>MeI_Garraway</t>
  </si>
  <si>
    <t>MeWo_Garraway</t>
  </si>
  <si>
    <t>spleen_Raymond</t>
  </si>
  <si>
    <t>testes_Burge</t>
  </si>
  <si>
    <t>testes_Raymond</t>
  </si>
  <si>
    <t>K562_Garraway_Rep1</t>
  </si>
  <si>
    <t>K562_Garraway_Rep2</t>
  </si>
  <si>
    <t>NEC_from_H9_Wysocka</t>
  </si>
  <si>
    <t>adipose_Burge</t>
  </si>
  <si>
    <t>adipose_Raymond</t>
  </si>
  <si>
    <t>http://www.ncbi.nlm.nih.gov/projects/geo/query/acc.cgi?acc=GSE22260</t>
  </si>
  <si>
    <t>http://www.ncbi.nlm.nih.gov/sra?term=SRA008367</t>
  </si>
  <si>
    <t>http://www.ncbi.nlm.nih.gov/geo/query/acc.cgi?acc=GSM501716</t>
  </si>
  <si>
    <t>http://genome.ucsc.edu/cgi-bin/hgTrackUi?db=hg18&amp;g=wgEncodeCaltechRnaSeq</t>
  </si>
  <si>
    <t>only analyzed paired end data</t>
    <phoneticPr fontId="1" type="noConversion"/>
  </si>
  <si>
    <t>http://hgdownload.cse.ucsc.edu/goldenPath/hg18/encodeDCC/wgEncodeGisRnaSeq/</t>
  </si>
  <si>
    <t>http://www.ncbi.nlm.nih.gov/projects/geo/query/acc.cgi?acc=GSE20301</t>
  </si>
  <si>
    <t>all fastq files within hESC_A_p1_1 were analyzed together</t>
  </si>
  <si>
    <t>MB435_Burge</t>
  </si>
  <si>
    <t>http://www.ncbi.nlm.nih.gov/geo/query/acc.cgi?acc=GSE19480</t>
  </si>
  <si>
    <t>http://hugheslab.ccbr.utoronto.ca/supplementary-data/hm_transcriptome/</t>
  </si>
  <si>
    <t>http://www.ncbi.nlm.nih.gov/projects/geo/query/acc.cgi?acc=GSE19166</t>
  </si>
  <si>
    <t>http://www.ncbi.nlm.nih.gov/projects/geo/query/acc.cgi?acc=GSE16368</t>
  </si>
  <si>
    <t>http://www.ncbi.nlm.nih.gov/projects/geo/query/acc.cgi?acc=GSE27003</t>
  </si>
  <si>
    <t>MCF7_Thompson</t>
  </si>
  <si>
    <t>MDAMB231_Thompson</t>
  </si>
  <si>
    <t>MDAMB468_Thompson</t>
  </si>
  <si>
    <t>T47D_Thompson</t>
  </si>
  <si>
    <t>ZR751_Thompson</t>
  </si>
  <si>
    <t>MIP101_Marra</t>
  </si>
  <si>
    <t>colon_Burge</t>
  </si>
  <si>
    <t>colon_Raymond</t>
  </si>
  <si>
    <t>heart_Burge</t>
  </si>
  <si>
    <t>heart_Raymond</t>
  </si>
  <si>
    <t>kidney_Raymond</t>
  </si>
  <si>
    <t>liver_Blencowe</t>
  </si>
  <si>
    <t>liver_Burge</t>
  </si>
  <si>
    <t>liver_Raymond</t>
  </si>
  <si>
    <t>lung_Raymond</t>
  </si>
  <si>
    <t>lymph_node_Burge</t>
  </si>
  <si>
    <t>B_cells_Pritchard</t>
  </si>
  <si>
    <t>skeletal_muscle_Burge</t>
  </si>
  <si>
    <t>polyA+</t>
  </si>
  <si>
    <t>polyA+</t>
    <phoneticPr fontId="1" type="noConversion"/>
  </si>
  <si>
    <t>all fastq files within hESC_B_p1_1 were analyzed together</t>
  </si>
  <si>
    <t>analyzed as stranded RNA-seq data</t>
  </si>
  <si>
    <t>all files from SRR032238 to SRR032269 were analyzed together</t>
  </si>
  <si>
    <t>all files from SRR031811 to SRR031963 were analyzed together</t>
  </si>
  <si>
    <t>the file Human Brain (Solexa fastq, 1.2 Gb) was analyzed</t>
  </si>
  <si>
    <t>column totals:</t>
  </si>
  <si>
    <t>http://www.ncbi.nlm.nih.gov/projects/geo/query/acc.cgi?acc=GSE17593</t>
    <phoneticPr fontId="1" type="noConversion"/>
  </si>
  <si>
    <t>http://www.ncbi.nlm.nih.gov/sra?term=SRX007165</t>
  </si>
  <si>
    <t>http://www.ncbi.nlm.nih.gov/projects/geo/query/acc.cgi?acc=GSE24399</t>
  </si>
  <si>
    <t>http://www.ncbi.nlm.nih.gov/projects/geo/query/acc.cgi?acc=GSE24399</t>
    <phoneticPr fontId="1" type="noConversion"/>
  </si>
  <si>
    <t>http://www.ncbi.nlm.nih.gov/projects/geo/query/acc.cgi?acc=GSE24399</t>
    <phoneticPr fontId="1" type="noConversion"/>
  </si>
  <si>
    <t>http://www.ncbi.nlm.nih.gov/projects/geo/query/acc.cgi?acc=GSE24447</t>
    <phoneticPr fontId="1" type="noConversion"/>
  </si>
  <si>
    <t>http://www.ncbi.nlm.nih.gov/projects/geo/query/acc.cgi?acc=GSE22004</t>
  </si>
  <si>
    <t>http://www.ncbi.nlm.nih.gov/geo/query/acc.cgi?acc=GSM438363</t>
    <phoneticPr fontId="1" type="noConversion"/>
  </si>
  <si>
    <t>http://hgdownload.cse.ucsc.edu/goldenPath/hg18/encodeDCC/wgEncodeCshlLongRnaSeq/</t>
    <phoneticPr fontId="1" type="noConversion"/>
  </si>
  <si>
    <t>http://hgdownload.cse.ucsc.edu/goldenPath/hg18/encodeDCC/wgEncodeCaltechRnaSeq/</t>
  </si>
  <si>
    <t>http://www.ncbi.nlm.nih.gov/projects/geo/query/acc.cgi?acc=GSE17593</t>
  </si>
  <si>
    <t>SRR018268 was analyzed</t>
    <phoneticPr fontId="1" type="noConversion"/>
  </si>
  <si>
    <t>SRR018269 was analyzed</t>
    <phoneticPr fontId="1" type="noConversion"/>
  </si>
  <si>
    <t>http://www.ncbi.nlm.nih.gov/Traces/sra/sra.cgi?study=SRP000225</t>
  </si>
  <si>
    <t>ftp://ftp03.bcgsc.ca/public/ALEXA/alexa_seq/MIP101_Fastq_RawData.tar.gz</t>
  </si>
  <si>
    <t>http://www.ncbi.nlm.nih.gov/projects/geo/query/acc.cgi?acc=GSE24447</t>
    <phoneticPr fontId="1" type="noConversion"/>
  </si>
  <si>
    <t>http://www.ncbi.nlm.nih.gov/geo/query/acc.cgi?acc=GSE13652</t>
  </si>
  <si>
    <t>http://www.ncbi.nlm.nih.gov/geo/query/acc.cgi?acc=GSE17274</t>
  </si>
  <si>
    <t xml:space="preserve"> </t>
    <phoneticPr fontId="1" type="noConversion"/>
  </si>
  <si>
    <t>http://www.ncbi.nlm.nih.gov/sra/SRX006805</t>
  </si>
  <si>
    <t>http://www.ncbi.nlm.nih.gov/sra/SRX006807</t>
  </si>
  <si>
    <t>Notes</t>
  </si>
  <si>
    <t>Location of data source</t>
  </si>
  <si>
    <t>Read lengths</t>
  </si>
  <si>
    <t>liver_Gilad</t>
  </si>
  <si>
    <t>B_cells_Cheung</t>
  </si>
  <si>
    <t>A549_Rep1_Myers</t>
  </si>
  <si>
    <t>A549_Rep2_Myers</t>
  </si>
  <si>
    <t>brain_Burge</t>
  </si>
  <si>
    <t>brain_Hughes</t>
  </si>
  <si>
    <t>brain_Wong</t>
  </si>
  <si>
    <t>BreastStem_RM080_UCSF-UBC-REMC</t>
  </si>
  <si>
    <t>CD4_activated_Ind1_Plagnol</t>
  </si>
  <si>
    <t>CD4_activated_Ind2_Plagnol</t>
  </si>
  <si>
    <t>CD4_activated_Ind3_Plagnol</t>
  </si>
  <si>
    <t>CD4_activated_Ind4_Plagnol</t>
  </si>
  <si>
    <t>CD4_resting_Ind1_Plagnol</t>
  </si>
  <si>
    <t>CD4_resting_Ind2_Plagnol</t>
  </si>
  <si>
    <t>CD4_resting_Ind3_Plagnol</t>
  </si>
  <si>
    <t>CD4_resting_Ind4_Plagnol</t>
  </si>
  <si>
    <t>H1_Caltech-ENCODE_Rep2</t>
  </si>
  <si>
    <t>H1_Caltech-ENCODE_Rep4</t>
  </si>
  <si>
    <t>H1_GIS-ENCODE</t>
  </si>
  <si>
    <t>H1_RepA_Snyder</t>
  </si>
  <si>
    <t>H1_RepB_Snyder</t>
  </si>
  <si>
    <t>H1_UCSD-REMC</t>
  </si>
  <si>
    <t>H1_UCSF-UBC-REMC</t>
  </si>
  <si>
    <t>H9_polyA-_Chen</t>
  </si>
  <si>
    <t>H9_polyA+_Chen</t>
  </si>
  <si>
    <t>HeLa_miR-1_12hr_Bartel</t>
  </si>
  <si>
    <t>HeLa_miR-1_32hr_Bartel</t>
  </si>
  <si>
    <t>HeLa_miR-155_12hr_Bartel</t>
  </si>
  <si>
    <t>HeLa_miR-155_32hr_Bartel</t>
  </si>
  <si>
    <t>HeLa_polyA-_Chen</t>
  </si>
  <si>
    <t>HeLa_polyA+_Chen</t>
  </si>
  <si>
    <t>HeLa_WT_12hr_Bartel</t>
  </si>
  <si>
    <t>HeLa_WT_32hr_Bartel</t>
  </si>
  <si>
    <t>HepG2_Caltech-ENCODE_Rep1</t>
  </si>
  <si>
    <t>HepG2_Caltech-ENCODE_Rep2</t>
  </si>
  <si>
    <t>IMR90_REMC-UCSD</t>
  </si>
  <si>
    <t>K562_Caltech-ENCODE_Rep1</t>
  </si>
  <si>
    <t>K562_Caltech-ENCODE_Rep2</t>
  </si>
  <si>
    <t>K562_CSHL-ENCODE</t>
  </si>
  <si>
    <t>liver_female_Rep1_Gilad2</t>
  </si>
  <si>
    <t>liver_female_Rep2_Gilad2</t>
  </si>
  <si>
    <t>liver_female_Rep3_Gilad2</t>
  </si>
  <si>
    <t>liver_male_Rep1_Gilad2</t>
  </si>
  <si>
    <t>liver_male_Rep2_Gilad2</t>
  </si>
  <si>
    <t>liver_male_Rep3_Gilad2</t>
  </si>
  <si>
    <t>LuminalBreast_RM035_UCSF-UBC-REMC</t>
  </si>
  <si>
    <t>LuminalBreast_RM080_UCSF-UBC-REMC</t>
  </si>
  <si>
    <t>melanoma_M000216_Garraway</t>
  </si>
  <si>
    <t>melanoma_M000921_Garraway</t>
  </si>
  <si>
    <t>melanoma_M010403_Garraway</t>
  </si>
  <si>
    <t>melanoma_M970109_Garraway</t>
  </si>
  <si>
    <t>melanoma_M980409_Garraway</t>
  </si>
  <si>
    <t>melanoma_M980928_Garraway</t>
  </si>
  <si>
    <t>melanoma_M990514_Garraway</t>
  </si>
  <si>
    <t>melanoma_M990802_Garraway</t>
  </si>
  <si>
    <t>MyoepithelialBreast_RM035_UCSF-UBC-REMC</t>
  </si>
  <si>
    <t>MyoepithelialBreast_RM080_UCSF-UBC-REMC</t>
  </si>
  <si>
    <t>ovary_Raymond</t>
  </si>
  <si>
    <t>prostate_carcinoma_C02_Yen</t>
  </si>
  <si>
    <t>prostate_carcinoma_C03_Yen</t>
  </si>
  <si>
    <t>prostate_carcinoma_C05_Yen</t>
  </si>
  <si>
    <t>prostate_carcinoma_C06_Yen</t>
  </si>
  <si>
    <t>prostate_carcinoma_C07_Yen</t>
  </si>
  <si>
    <t>prostate_carcinoma_C08_Yen</t>
  </si>
  <si>
    <t>prostate_carcinoma_C09_Yen</t>
  </si>
  <si>
    <t>prostate_carcinoma_C11_Yen</t>
  </si>
  <si>
    <t>prostate_carcinoma_C13_Yen</t>
  </si>
  <si>
    <t>prostate_carcinoma_C15_Yen</t>
  </si>
  <si>
    <t>prostate_carcinoma_C16_Yen</t>
  </si>
  <si>
    <t>prostate_carcinoma_C18_Yen</t>
  </si>
  <si>
    <t>prostate_carcinoma_C19_Yen</t>
  </si>
  <si>
    <t>prostate_carcinoma_C23_Yen</t>
  </si>
  <si>
    <t>prostate_carcinoma_C27_Yen</t>
  </si>
  <si>
    <t>prostate_carcinoma_C29_Yen</t>
  </si>
  <si>
    <t>prostate_carcinoma_C33_Yen</t>
  </si>
  <si>
    <t>prostate_carcinoma_C37_Yen</t>
  </si>
  <si>
    <t>prostate_carcinoma_C40_Yen</t>
  </si>
  <si>
    <t>prostate_normal_N02_Yen</t>
  </si>
  <si>
    <t>prostate_normal_N03_Yen</t>
  </si>
  <si>
    <t>prostate_normal_N06_Yen</t>
  </si>
  <si>
    <t>prostate_normal_N08_Yen</t>
  </si>
  <si>
    <t>prostate_normal_N09_Yen</t>
  </si>
  <si>
    <t>prostate_normal_N11_Yen</t>
  </si>
  <si>
    <t>prostate_normal_N13_Yen</t>
  </si>
  <si>
    <t>prostate_normal_N15_Yen</t>
  </si>
  <si>
    <t>prostate_normal_N19_Yen</t>
  </si>
  <si>
    <t>prostate_normal_N23_Yen</t>
  </si>
  <si>
    <t>Table S1.  RNA-seq datasets analyzed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</si>
</sst>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2"/>
      <name val="Times New Roman"/>
    </font>
    <font>
      <b/>
      <sz val="12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0"/>
  <sheetViews>
    <sheetView tabSelected="1" workbookViewId="0"/>
  </sheetViews>
  <sheetFormatPr baseColWidth="10" defaultRowHeight="15" x14ac:dyDescent="0"/>
  <cols>
    <col min="1" max="1" width="38.7109375" style="3" customWidth="1"/>
    <col min="2" max="2" width="13" style="4" customWidth="1"/>
    <col min="3" max="3" width="13" style="5" customWidth="1"/>
    <col min="4" max="4" width="13.28515625" style="5" customWidth="1"/>
    <col min="5" max="5" width="11.140625" style="5" bestFit="1" customWidth="1"/>
    <col min="6" max="6" width="13.28515625" style="5" customWidth="1"/>
    <col min="7" max="7" width="10.85546875" style="5" bestFit="1" customWidth="1"/>
    <col min="8" max="8" width="13.5703125" style="5" customWidth="1"/>
    <col min="9" max="9" width="66.5703125" style="3" customWidth="1"/>
    <col min="10" max="16384" width="10.7109375" style="3"/>
  </cols>
  <sheetData>
    <row r="1" spans="1:10" ht="17" customHeight="1">
      <c r="A1" s="6" t="s">
        <v>185</v>
      </c>
    </row>
    <row r="2" spans="1:10" ht="18" customHeight="1">
      <c r="A2" s="6" t="s">
        <v>0</v>
      </c>
      <c r="B2" s="2" t="s">
        <v>1</v>
      </c>
      <c r="C2" s="1" t="s">
        <v>97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6" t="s">
        <v>96</v>
      </c>
      <c r="J2" s="6" t="s">
        <v>95</v>
      </c>
    </row>
    <row r="3" spans="1:10">
      <c r="A3" s="7" t="s">
        <v>100</v>
      </c>
      <c r="B3" s="4" t="s">
        <v>66</v>
      </c>
      <c r="C3" s="5">
        <v>36</v>
      </c>
      <c r="D3" s="5">
        <v>19642226</v>
      </c>
      <c r="E3" s="5">
        <v>19642226</v>
      </c>
      <c r="H3" s="5">
        <f>E3+(F3/2)+G3</f>
        <v>19642226</v>
      </c>
      <c r="I3" s="3" t="s">
        <v>93</v>
      </c>
    </row>
    <row r="4" spans="1:10">
      <c r="A4" s="7" t="s">
        <v>101</v>
      </c>
      <c r="B4" s="4" t="s">
        <v>66</v>
      </c>
      <c r="C4" s="5">
        <v>36</v>
      </c>
      <c r="D4" s="5">
        <v>24493268</v>
      </c>
      <c r="E4" s="5">
        <v>24493268</v>
      </c>
      <c r="H4" s="5">
        <f>E4+(F4/2)+G4</f>
        <v>24493268</v>
      </c>
      <c r="I4" s="3" t="s">
        <v>94</v>
      </c>
    </row>
    <row r="5" spans="1:10">
      <c r="A5" s="7" t="s">
        <v>32</v>
      </c>
      <c r="B5" s="4" t="s">
        <v>66</v>
      </c>
      <c r="C5" s="5">
        <v>32</v>
      </c>
      <c r="D5" s="5">
        <v>15452670</v>
      </c>
      <c r="E5" s="5">
        <v>15452670</v>
      </c>
      <c r="H5" s="5">
        <v>15452670</v>
      </c>
      <c r="I5" s="3" t="s">
        <v>19</v>
      </c>
    </row>
    <row r="6" spans="1:10">
      <c r="A6" s="7" t="s">
        <v>33</v>
      </c>
      <c r="B6" s="4" t="s">
        <v>7</v>
      </c>
      <c r="C6" s="5">
        <v>28</v>
      </c>
      <c r="D6" s="5">
        <v>13245000</v>
      </c>
      <c r="E6" s="5">
        <v>13245000</v>
      </c>
      <c r="H6" s="5">
        <v>13245000</v>
      </c>
      <c r="I6" s="3" t="s">
        <v>20</v>
      </c>
    </row>
    <row r="7" spans="1:10">
      <c r="A7" s="7" t="s">
        <v>99</v>
      </c>
      <c r="B7" s="4" t="s">
        <v>67</v>
      </c>
      <c r="C7" s="5">
        <v>50</v>
      </c>
      <c r="D7" s="5">
        <v>679651776</v>
      </c>
      <c r="E7" s="5">
        <v>679651776</v>
      </c>
      <c r="H7" s="5">
        <f>E7+(F7/2)+G7</f>
        <v>679651776</v>
      </c>
      <c r="I7" s="3" t="s">
        <v>21</v>
      </c>
      <c r="J7" s="3" t="s">
        <v>70</v>
      </c>
    </row>
    <row r="8" spans="1:10">
      <c r="A8" s="7" t="s">
        <v>64</v>
      </c>
      <c r="B8" s="4" t="s">
        <v>67</v>
      </c>
      <c r="C8" s="5">
        <v>46</v>
      </c>
      <c r="D8" s="5">
        <v>730388847</v>
      </c>
      <c r="E8" s="5">
        <v>730388847</v>
      </c>
      <c r="H8" s="5">
        <f>E8+(F8/2)+G8</f>
        <v>730388847</v>
      </c>
      <c r="I8" s="3" t="s">
        <v>43</v>
      </c>
      <c r="J8" s="3" t="s">
        <v>71</v>
      </c>
    </row>
    <row r="9" spans="1:10">
      <c r="A9" s="7" t="s">
        <v>102</v>
      </c>
      <c r="B9" s="4" t="s">
        <v>66</v>
      </c>
      <c r="C9" s="5">
        <v>36</v>
      </c>
      <c r="D9" s="5">
        <v>5312930</v>
      </c>
      <c r="E9" s="5">
        <v>5312930</v>
      </c>
      <c r="H9" s="5">
        <v>5312930</v>
      </c>
      <c r="I9" s="3" t="s">
        <v>19</v>
      </c>
    </row>
    <row r="10" spans="1:10">
      <c r="A10" s="7" t="s">
        <v>103</v>
      </c>
      <c r="B10" s="4" t="s">
        <v>66</v>
      </c>
      <c r="C10" s="5">
        <v>50</v>
      </c>
      <c r="D10" s="5">
        <v>32774445</v>
      </c>
      <c r="F10" s="5">
        <v>19265528</v>
      </c>
      <c r="G10" s="5">
        <v>5636369</v>
      </c>
      <c r="H10" s="5">
        <v>15269133</v>
      </c>
      <c r="I10" s="3" t="s">
        <v>44</v>
      </c>
      <c r="J10" s="3" t="s">
        <v>72</v>
      </c>
    </row>
    <row r="11" spans="1:10">
      <c r="A11" s="7" t="s">
        <v>104</v>
      </c>
      <c r="B11" s="4" t="s">
        <v>66</v>
      </c>
      <c r="C11" s="5">
        <v>50</v>
      </c>
      <c r="D11" s="5">
        <v>25785231</v>
      </c>
      <c r="F11" s="5">
        <v>13467744</v>
      </c>
      <c r="G11" s="5">
        <v>6280849</v>
      </c>
      <c r="H11" s="5">
        <v>13014721</v>
      </c>
      <c r="I11" s="3" t="s">
        <v>45</v>
      </c>
    </row>
    <row r="12" spans="1:10">
      <c r="A12" s="7" t="s">
        <v>13</v>
      </c>
      <c r="B12" s="4" t="s">
        <v>66</v>
      </c>
      <c r="C12" s="5">
        <v>32</v>
      </c>
      <c r="D12" s="5">
        <v>9205212</v>
      </c>
      <c r="E12" s="5">
        <v>9205212</v>
      </c>
      <c r="H12" s="5">
        <v>9205212</v>
      </c>
      <c r="I12" s="3" t="s">
        <v>19</v>
      </c>
    </row>
    <row r="13" spans="1:10">
      <c r="A13" s="8" t="s">
        <v>105</v>
      </c>
      <c r="B13" s="4" t="s">
        <v>66</v>
      </c>
      <c r="C13" s="5">
        <v>76</v>
      </c>
      <c r="D13" s="5">
        <v>94201386</v>
      </c>
      <c r="F13" s="5">
        <v>66149998</v>
      </c>
      <c r="G13" s="5">
        <v>17678336</v>
      </c>
      <c r="H13" s="5">
        <v>50753335</v>
      </c>
      <c r="I13" s="3" t="s">
        <v>46</v>
      </c>
    </row>
    <row r="14" spans="1:10">
      <c r="A14" s="7" t="s">
        <v>16</v>
      </c>
      <c r="B14" s="4" t="s">
        <v>66</v>
      </c>
      <c r="C14" s="5">
        <v>50</v>
      </c>
      <c r="D14" s="5">
        <v>44713682</v>
      </c>
      <c r="F14" s="5">
        <v>25079834</v>
      </c>
      <c r="G14" s="5">
        <v>6947650</v>
      </c>
      <c r="H14" s="5">
        <v>19487567</v>
      </c>
      <c r="I14" s="3" t="s">
        <v>47</v>
      </c>
    </row>
    <row r="15" spans="1:10">
      <c r="A15" s="7" t="s">
        <v>14</v>
      </c>
      <c r="B15" s="4" t="s">
        <v>66</v>
      </c>
      <c r="C15" s="5">
        <v>32</v>
      </c>
      <c r="D15" s="5">
        <v>9841400</v>
      </c>
      <c r="E15" s="5">
        <v>9841400</v>
      </c>
      <c r="H15" s="5">
        <v>9841400</v>
      </c>
      <c r="I15" s="3" t="s">
        <v>19</v>
      </c>
    </row>
    <row r="16" spans="1:10">
      <c r="A16" s="7" t="s">
        <v>17</v>
      </c>
      <c r="B16" s="4" t="s">
        <v>66</v>
      </c>
      <c r="C16" s="5">
        <v>50</v>
      </c>
      <c r="D16" s="5">
        <v>38802093</v>
      </c>
      <c r="F16" s="5">
        <v>18587034</v>
      </c>
      <c r="G16" s="5">
        <v>9596181</v>
      </c>
      <c r="H16" s="5">
        <v>18889698</v>
      </c>
      <c r="I16" s="3" t="s">
        <v>47</v>
      </c>
    </row>
    <row r="17" spans="1:10">
      <c r="A17" s="7" t="s">
        <v>106</v>
      </c>
      <c r="B17" s="4" t="s">
        <v>67</v>
      </c>
      <c r="C17" s="5">
        <v>45</v>
      </c>
      <c r="D17" s="5">
        <v>14113846</v>
      </c>
      <c r="F17" s="5">
        <v>9554214</v>
      </c>
      <c r="G17" s="5">
        <v>3108920</v>
      </c>
      <c r="H17" s="5">
        <f t="shared" ref="H17:H25" si="0">E17+(F17/2)+G17</f>
        <v>7886027</v>
      </c>
      <c r="I17" s="3" t="s">
        <v>35</v>
      </c>
    </row>
    <row r="18" spans="1:10">
      <c r="A18" s="7" t="s">
        <v>107</v>
      </c>
      <c r="B18" s="4" t="s">
        <v>67</v>
      </c>
      <c r="C18" s="5">
        <v>45</v>
      </c>
      <c r="D18" s="5">
        <v>33747265</v>
      </c>
      <c r="F18" s="5">
        <v>15874472</v>
      </c>
      <c r="G18" s="5">
        <v>4869708</v>
      </c>
      <c r="H18" s="5">
        <f t="shared" si="0"/>
        <v>12806944</v>
      </c>
      <c r="I18" s="3" t="s">
        <v>35</v>
      </c>
    </row>
    <row r="19" spans="1:10">
      <c r="A19" s="7" t="s">
        <v>108</v>
      </c>
      <c r="B19" s="4" t="s">
        <v>67</v>
      </c>
      <c r="C19" s="5">
        <v>45</v>
      </c>
      <c r="D19" s="5">
        <v>14878376</v>
      </c>
      <c r="F19" s="5">
        <v>9256694</v>
      </c>
      <c r="G19" s="5">
        <v>3294636</v>
      </c>
      <c r="H19" s="5">
        <f t="shared" si="0"/>
        <v>7922983</v>
      </c>
      <c r="I19" s="3" t="s">
        <v>35</v>
      </c>
    </row>
    <row r="20" spans="1:10">
      <c r="A20" s="7" t="s">
        <v>109</v>
      </c>
      <c r="B20" s="4" t="s">
        <v>67</v>
      </c>
      <c r="C20" s="5">
        <v>45</v>
      </c>
      <c r="D20" s="5">
        <v>15114383</v>
      </c>
      <c r="F20" s="5">
        <v>6861342</v>
      </c>
      <c r="G20" s="5">
        <v>2244538</v>
      </c>
      <c r="H20" s="5">
        <f t="shared" si="0"/>
        <v>5675209</v>
      </c>
      <c r="I20" s="3" t="s">
        <v>35</v>
      </c>
    </row>
    <row r="21" spans="1:10">
      <c r="A21" s="7" t="s">
        <v>110</v>
      </c>
      <c r="B21" s="4" t="s">
        <v>67</v>
      </c>
      <c r="C21" s="5">
        <v>45</v>
      </c>
      <c r="D21" s="5">
        <v>8514136</v>
      </c>
      <c r="F21" s="5">
        <v>5483272</v>
      </c>
      <c r="G21" s="5">
        <v>1886968</v>
      </c>
      <c r="H21" s="5">
        <f t="shared" si="0"/>
        <v>4628604</v>
      </c>
      <c r="I21" s="3" t="s">
        <v>35</v>
      </c>
    </row>
    <row r="22" spans="1:10">
      <c r="A22" s="7" t="s">
        <v>111</v>
      </c>
      <c r="B22" s="4" t="s">
        <v>67</v>
      </c>
      <c r="C22" s="5">
        <v>45</v>
      </c>
      <c r="D22" s="5">
        <v>23260740</v>
      </c>
      <c r="F22" s="5">
        <v>14646304</v>
      </c>
      <c r="G22" s="5">
        <v>5754908</v>
      </c>
      <c r="H22" s="5">
        <f t="shared" si="0"/>
        <v>13078060</v>
      </c>
      <c r="I22" s="3" t="s">
        <v>35</v>
      </c>
    </row>
    <row r="23" spans="1:10">
      <c r="A23" s="7" t="s">
        <v>112</v>
      </c>
      <c r="B23" s="4" t="s">
        <v>67</v>
      </c>
      <c r="C23" s="5">
        <v>45</v>
      </c>
      <c r="D23" s="5">
        <v>16962805</v>
      </c>
      <c r="F23" s="5">
        <v>8347818</v>
      </c>
      <c r="G23" s="5">
        <v>2332365</v>
      </c>
      <c r="H23" s="5">
        <f t="shared" si="0"/>
        <v>6506274</v>
      </c>
      <c r="I23" s="3" t="s">
        <v>35</v>
      </c>
    </row>
    <row r="24" spans="1:10">
      <c r="A24" s="7" t="s">
        <v>113</v>
      </c>
      <c r="B24" s="4" t="s">
        <v>67</v>
      </c>
      <c r="C24" s="5">
        <v>45</v>
      </c>
      <c r="D24" s="5">
        <v>14067307</v>
      </c>
      <c r="F24" s="5">
        <v>6446774</v>
      </c>
      <c r="G24" s="5">
        <v>1978943</v>
      </c>
      <c r="H24" s="5">
        <f t="shared" si="0"/>
        <v>5202330</v>
      </c>
      <c r="I24" s="3" t="s">
        <v>35</v>
      </c>
    </row>
    <row r="25" spans="1:10">
      <c r="A25" s="7" t="s">
        <v>15</v>
      </c>
      <c r="B25" s="4" t="s">
        <v>8</v>
      </c>
      <c r="C25" s="5">
        <v>47</v>
      </c>
      <c r="D25" s="5">
        <v>43039278</v>
      </c>
      <c r="E25" s="5">
        <v>43039278</v>
      </c>
      <c r="H25" s="5">
        <f t="shared" si="0"/>
        <v>43039278</v>
      </c>
      <c r="I25" s="3" t="s">
        <v>36</v>
      </c>
    </row>
    <row r="26" spans="1:10">
      <c r="A26" s="7" t="s">
        <v>54</v>
      </c>
      <c r="B26" s="4" t="s">
        <v>66</v>
      </c>
      <c r="C26" s="5">
        <v>32</v>
      </c>
      <c r="D26" s="5">
        <v>14973234</v>
      </c>
      <c r="E26" s="5">
        <v>14973234</v>
      </c>
      <c r="H26" s="5">
        <v>14973234</v>
      </c>
      <c r="I26" s="3" t="s">
        <v>19</v>
      </c>
    </row>
    <row r="27" spans="1:10">
      <c r="A27" s="7" t="s">
        <v>55</v>
      </c>
      <c r="B27" s="4" t="s">
        <v>7</v>
      </c>
      <c r="C27" s="5">
        <v>28</v>
      </c>
      <c r="D27" s="5">
        <v>18060138</v>
      </c>
      <c r="E27" s="5">
        <v>18060138</v>
      </c>
      <c r="H27" s="5">
        <v>18060138</v>
      </c>
      <c r="I27" s="3" t="s">
        <v>20</v>
      </c>
    </row>
    <row r="28" spans="1:10">
      <c r="A28" s="7" t="s">
        <v>114</v>
      </c>
      <c r="B28" s="4" t="s">
        <v>67</v>
      </c>
      <c r="C28" s="5">
        <v>75</v>
      </c>
      <c r="D28" s="5">
        <v>58213846</v>
      </c>
      <c r="F28" s="5">
        <v>38693416</v>
      </c>
      <c r="G28" s="5">
        <v>12751212</v>
      </c>
      <c r="H28" s="5">
        <f t="shared" ref="H28:H37" si="1">E28+(F28/2)+G28</f>
        <v>32097920</v>
      </c>
      <c r="I28" s="3" t="s">
        <v>37</v>
      </c>
      <c r="J28" s="3" t="s">
        <v>38</v>
      </c>
    </row>
    <row r="29" spans="1:10">
      <c r="A29" s="7" t="s">
        <v>115</v>
      </c>
      <c r="B29" s="4" t="s">
        <v>67</v>
      </c>
      <c r="C29" s="5">
        <v>75</v>
      </c>
      <c r="D29" s="5">
        <v>20099315</v>
      </c>
      <c r="F29" s="5">
        <v>13718572</v>
      </c>
      <c r="G29" s="5">
        <v>4885337</v>
      </c>
      <c r="H29" s="5">
        <f t="shared" si="1"/>
        <v>11744623</v>
      </c>
      <c r="I29" s="3" t="s">
        <v>37</v>
      </c>
      <c r="J29" s="3" t="s">
        <v>38</v>
      </c>
    </row>
    <row r="30" spans="1:10">
      <c r="A30" s="7" t="s">
        <v>116</v>
      </c>
      <c r="B30" s="4" t="s">
        <v>67</v>
      </c>
      <c r="C30" s="5">
        <v>75</v>
      </c>
      <c r="D30" s="5">
        <v>11676921</v>
      </c>
      <c r="E30" s="5">
        <v>11676921</v>
      </c>
      <c r="H30" s="5">
        <f t="shared" si="1"/>
        <v>11676921</v>
      </c>
      <c r="I30" s="3" t="s">
        <v>39</v>
      </c>
    </row>
    <row r="31" spans="1:10">
      <c r="A31" s="7" t="s">
        <v>117</v>
      </c>
      <c r="B31" s="4" t="s">
        <v>67</v>
      </c>
      <c r="C31" s="5">
        <v>36</v>
      </c>
      <c r="D31" s="5">
        <v>14096336</v>
      </c>
      <c r="E31" s="5">
        <v>2115542</v>
      </c>
      <c r="F31" s="5">
        <v>6951960</v>
      </c>
      <c r="G31" s="5">
        <v>3820952</v>
      </c>
      <c r="H31" s="5">
        <f t="shared" si="1"/>
        <v>9412474</v>
      </c>
      <c r="I31" s="3" t="s">
        <v>40</v>
      </c>
      <c r="J31" s="3" t="s">
        <v>41</v>
      </c>
    </row>
    <row r="32" spans="1:10">
      <c r="A32" s="7" t="s">
        <v>118</v>
      </c>
      <c r="B32" s="4" t="s">
        <v>67</v>
      </c>
      <c r="C32" s="5">
        <v>35</v>
      </c>
      <c r="D32" s="5">
        <v>49819009</v>
      </c>
      <c r="E32" s="5">
        <v>36927598</v>
      </c>
      <c r="F32" s="5">
        <v>7551806</v>
      </c>
      <c r="G32" s="5">
        <v>2509059</v>
      </c>
      <c r="H32" s="5">
        <f t="shared" si="1"/>
        <v>43212560</v>
      </c>
      <c r="I32" s="3" t="s">
        <v>40</v>
      </c>
      <c r="J32" s="3" t="s">
        <v>68</v>
      </c>
    </row>
    <row r="33" spans="1:9">
      <c r="A33" s="7" t="s">
        <v>119</v>
      </c>
      <c r="B33" s="4" t="s">
        <v>8</v>
      </c>
      <c r="C33" s="5">
        <v>87</v>
      </c>
      <c r="D33" s="5">
        <v>23303279</v>
      </c>
      <c r="E33" s="5">
        <v>23303279</v>
      </c>
      <c r="H33" s="5">
        <f t="shared" si="1"/>
        <v>23303279</v>
      </c>
      <c r="I33" s="3" t="s">
        <v>75</v>
      </c>
    </row>
    <row r="34" spans="1:9">
      <c r="A34" s="8" t="s">
        <v>120</v>
      </c>
      <c r="B34" s="4" t="s">
        <v>67</v>
      </c>
      <c r="C34" s="5">
        <v>51</v>
      </c>
      <c r="D34" s="5">
        <v>210510533</v>
      </c>
      <c r="F34" s="5">
        <v>108452544</v>
      </c>
      <c r="G34" s="5">
        <v>40629601</v>
      </c>
      <c r="H34" s="5">
        <f t="shared" si="1"/>
        <v>94855873</v>
      </c>
      <c r="I34" s="3" t="s">
        <v>46</v>
      </c>
    </row>
    <row r="35" spans="1:9">
      <c r="A35" s="7" t="s">
        <v>121</v>
      </c>
      <c r="B35" s="4" t="s">
        <v>9</v>
      </c>
      <c r="C35" s="5">
        <v>75</v>
      </c>
      <c r="D35" s="5">
        <v>11515512</v>
      </c>
      <c r="E35" s="5">
        <v>11515512</v>
      </c>
      <c r="H35" s="5">
        <f t="shared" si="1"/>
        <v>11515512</v>
      </c>
      <c r="I35" s="3" t="s">
        <v>77</v>
      </c>
    </row>
    <row r="36" spans="1:9">
      <c r="A36" s="7" t="s">
        <v>122</v>
      </c>
      <c r="B36" s="4" t="s">
        <v>66</v>
      </c>
      <c r="C36" s="5">
        <v>75</v>
      </c>
      <c r="D36" s="5">
        <v>24261545</v>
      </c>
      <c r="E36" s="5">
        <v>24261545</v>
      </c>
      <c r="H36" s="5">
        <f t="shared" si="1"/>
        <v>24261545</v>
      </c>
      <c r="I36" s="3" t="s">
        <v>76</v>
      </c>
    </row>
    <row r="37" spans="1:9">
      <c r="A37" s="7" t="s">
        <v>22</v>
      </c>
      <c r="B37" s="4" t="s">
        <v>66</v>
      </c>
      <c r="C37" s="5">
        <v>36</v>
      </c>
      <c r="D37" s="5">
        <v>17334014</v>
      </c>
      <c r="E37" s="5">
        <v>17334014</v>
      </c>
      <c r="H37" s="5">
        <f t="shared" si="1"/>
        <v>17334014</v>
      </c>
      <c r="I37" s="3" t="s">
        <v>79</v>
      </c>
    </row>
    <row r="38" spans="1:9">
      <c r="A38" s="7" t="s">
        <v>56</v>
      </c>
      <c r="B38" s="4" t="s">
        <v>66</v>
      </c>
      <c r="C38" s="5">
        <v>32</v>
      </c>
      <c r="D38" s="5">
        <v>8244056</v>
      </c>
      <c r="E38" s="5">
        <v>8244056</v>
      </c>
      <c r="H38" s="5">
        <v>8244056</v>
      </c>
      <c r="I38" s="3" t="s">
        <v>19</v>
      </c>
    </row>
    <row r="39" spans="1:9">
      <c r="A39" s="7" t="s">
        <v>57</v>
      </c>
      <c r="B39" s="4" t="s">
        <v>7</v>
      </c>
      <c r="C39" s="5">
        <v>28</v>
      </c>
      <c r="D39" s="5">
        <v>13683163</v>
      </c>
      <c r="E39" s="5">
        <v>13683163</v>
      </c>
      <c r="H39" s="5">
        <v>13683163</v>
      </c>
      <c r="I39" s="3" t="s">
        <v>20</v>
      </c>
    </row>
    <row r="40" spans="1:9">
      <c r="A40" s="7" t="s">
        <v>123</v>
      </c>
      <c r="B40" s="4" t="s">
        <v>66</v>
      </c>
      <c r="C40" s="5">
        <v>36</v>
      </c>
      <c r="D40" s="5">
        <v>4526588</v>
      </c>
      <c r="E40" s="5">
        <v>4526588</v>
      </c>
      <c r="H40" s="5">
        <f t="shared" ref="H40:H49" si="2">E40+(F40/2)+G40</f>
        <v>4526588</v>
      </c>
      <c r="I40" s="3" t="s">
        <v>80</v>
      </c>
    </row>
    <row r="41" spans="1:9">
      <c r="A41" s="7" t="s">
        <v>124</v>
      </c>
      <c r="B41" s="4" t="s">
        <v>66</v>
      </c>
      <c r="C41" s="5">
        <v>36</v>
      </c>
      <c r="D41" s="5">
        <v>1502525</v>
      </c>
      <c r="E41" s="5">
        <v>1502525</v>
      </c>
      <c r="H41" s="5">
        <f t="shared" si="2"/>
        <v>1502525</v>
      </c>
      <c r="I41" s="3" t="s">
        <v>80</v>
      </c>
    </row>
    <row r="42" spans="1:9">
      <c r="A42" s="7" t="s">
        <v>125</v>
      </c>
      <c r="B42" s="4" t="s">
        <v>66</v>
      </c>
      <c r="C42" s="5">
        <v>36</v>
      </c>
      <c r="D42" s="5">
        <v>4758102</v>
      </c>
      <c r="E42" s="5">
        <v>4758102</v>
      </c>
      <c r="H42" s="5">
        <f t="shared" si="2"/>
        <v>4758102</v>
      </c>
      <c r="I42" s="3" t="s">
        <v>80</v>
      </c>
    </row>
    <row r="43" spans="1:9">
      <c r="A43" s="7" t="s">
        <v>126</v>
      </c>
      <c r="B43" s="4" t="s">
        <v>66</v>
      </c>
      <c r="C43" s="5">
        <v>36</v>
      </c>
      <c r="D43" s="5">
        <v>2198813</v>
      </c>
      <c r="E43" s="5">
        <v>2198813</v>
      </c>
      <c r="H43" s="5">
        <f t="shared" si="2"/>
        <v>2198813</v>
      </c>
      <c r="I43" s="3" t="s">
        <v>80</v>
      </c>
    </row>
    <row r="44" spans="1:9">
      <c r="A44" s="7" t="s">
        <v>127</v>
      </c>
      <c r="B44" s="4" t="s">
        <v>66</v>
      </c>
      <c r="C44" s="5">
        <v>36</v>
      </c>
      <c r="D44" s="5">
        <v>5115286</v>
      </c>
      <c r="E44" s="5">
        <v>5115286</v>
      </c>
      <c r="H44" s="5">
        <f t="shared" si="2"/>
        <v>5115286</v>
      </c>
      <c r="I44" s="3" t="s">
        <v>80</v>
      </c>
    </row>
    <row r="45" spans="1:9">
      <c r="A45" s="7" t="s">
        <v>128</v>
      </c>
      <c r="B45" s="4" t="s">
        <v>66</v>
      </c>
      <c r="C45" s="5">
        <v>36</v>
      </c>
      <c r="D45" s="5">
        <v>1398455</v>
      </c>
      <c r="E45" s="5">
        <v>1398455</v>
      </c>
      <c r="H45" s="5">
        <f t="shared" si="2"/>
        <v>1398455</v>
      </c>
      <c r="I45" s="3" t="s">
        <v>80</v>
      </c>
    </row>
    <row r="46" spans="1:9">
      <c r="A46" s="7" t="s">
        <v>129</v>
      </c>
      <c r="B46" s="4" t="s">
        <v>9</v>
      </c>
      <c r="C46" s="5">
        <v>75</v>
      </c>
      <c r="D46" s="5">
        <v>12901556</v>
      </c>
      <c r="E46" s="5">
        <v>12901556</v>
      </c>
      <c r="H46" s="5">
        <f t="shared" si="2"/>
        <v>12901556</v>
      </c>
      <c r="I46" s="3" t="s">
        <v>76</v>
      </c>
    </row>
    <row r="47" spans="1:9">
      <c r="A47" s="7" t="s">
        <v>130</v>
      </c>
      <c r="B47" s="4" t="s">
        <v>66</v>
      </c>
      <c r="C47" s="5">
        <v>75</v>
      </c>
      <c r="D47" s="5">
        <v>35573880</v>
      </c>
      <c r="E47" s="5">
        <v>35573880</v>
      </c>
      <c r="H47" s="5">
        <f t="shared" si="2"/>
        <v>35573880</v>
      </c>
      <c r="I47" s="3" t="s">
        <v>78</v>
      </c>
    </row>
    <row r="48" spans="1:9">
      <c r="A48" s="7" t="s">
        <v>131</v>
      </c>
      <c r="B48" s="4" t="s">
        <v>66</v>
      </c>
      <c r="C48" s="5">
        <v>75</v>
      </c>
      <c r="D48" s="5">
        <v>41150856</v>
      </c>
      <c r="E48" s="5">
        <v>19995690</v>
      </c>
      <c r="F48" s="5">
        <v>14173440</v>
      </c>
      <c r="G48" s="5">
        <v>4687426</v>
      </c>
      <c r="H48" s="5">
        <f t="shared" si="2"/>
        <v>31769836</v>
      </c>
      <c r="I48" s="3" t="s">
        <v>83</v>
      </c>
    </row>
    <row r="49" spans="1:10">
      <c r="A49" s="7" t="s">
        <v>132</v>
      </c>
      <c r="B49" s="4" t="s">
        <v>66</v>
      </c>
      <c r="C49" s="5">
        <v>75</v>
      </c>
      <c r="D49" s="5">
        <v>120041862</v>
      </c>
      <c r="E49" s="5">
        <v>14804637</v>
      </c>
      <c r="F49" s="5">
        <v>59295356</v>
      </c>
      <c r="G49" s="5">
        <v>24568231</v>
      </c>
      <c r="H49" s="5">
        <f t="shared" si="2"/>
        <v>69020546</v>
      </c>
      <c r="I49" s="3" t="s">
        <v>83</v>
      </c>
    </row>
    <row r="50" spans="1:10">
      <c r="A50" s="7" t="s">
        <v>10</v>
      </c>
      <c r="B50" s="4" t="s">
        <v>66</v>
      </c>
      <c r="C50" s="5">
        <v>32</v>
      </c>
      <c r="D50" s="5">
        <v>10676314</v>
      </c>
      <c r="E50" s="5">
        <v>10676314</v>
      </c>
      <c r="H50" s="5">
        <v>10676314</v>
      </c>
      <c r="I50" s="3" t="s">
        <v>19</v>
      </c>
    </row>
    <row r="51" spans="1:10">
      <c r="A51" s="7" t="s">
        <v>133</v>
      </c>
      <c r="B51" s="4" t="s">
        <v>8</v>
      </c>
      <c r="C51" s="5">
        <v>87</v>
      </c>
      <c r="D51" s="5">
        <v>14576992</v>
      </c>
      <c r="E51" s="5">
        <v>14576992</v>
      </c>
      <c r="H51" s="5">
        <f t="shared" ref="H51:H67" si="3">E51+(F51/2)+G51</f>
        <v>14576992</v>
      </c>
      <c r="I51" s="3" t="s">
        <v>81</v>
      </c>
      <c r="J51" s="3" t="s">
        <v>69</v>
      </c>
    </row>
    <row r="52" spans="1:10">
      <c r="A52" s="7" t="s">
        <v>134</v>
      </c>
      <c r="B52" s="4" t="s">
        <v>66</v>
      </c>
      <c r="C52" s="5">
        <v>76</v>
      </c>
      <c r="D52" s="5">
        <v>16719516</v>
      </c>
      <c r="E52" s="5">
        <v>16719516</v>
      </c>
      <c r="H52" s="5">
        <f t="shared" si="3"/>
        <v>16719516</v>
      </c>
      <c r="I52" s="3" t="s">
        <v>83</v>
      </c>
    </row>
    <row r="53" spans="1:10">
      <c r="A53" s="7" t="s">
        <v>135</v>
      </c>
      <c r="B53" s="4" t="s">
        <v>66</v>
      </c>
      <c r="C53" s="5">
        <v>76</v>
      </c>
      <c r="D53" s="5">
        <v>27104753</v>
      </c>
      <c r="E53" s="5">
        <v>27104753</v>
      </c>
      <c r="H53" s="5">
        <f t="shared" si="3"/>
        <v>27104753</v>
      </c>
      <c r="I53" s="3" t="s">
        <v>83</v>
      </c>
    </row>
    <row r="54" spans="1:10">
      <c r="A54" s="7" t="s">
        <v>136</v>
      </c>
      <c r="B54" s="4" t="s">
        <v>66</v>
      </c>
      <c r="C54" s="5">
        <v>36</v>
      </c>
      <c r="D54" s="5">
        <v>22980419</v>
      </c>
      <c r="E54" s="5">
        <v>22980419</v>
      </c>
      <c r="H54" s="5">
        <f t="shared" si="3"/>
        <v>22980419</v>
      </c>
      <c r="I54" s="3" t="s">
        <v>82</v>
      </c>
    </row>
    <row r="55" spans="1:10">
      <c r="A55" s="3" t="s">
        <v>29</v>
      </c>
      <c r="B55" s="4" t="s">
        <v>66</v>
      </c>
      <c r="C55" s="5">
        <v>51</v>
      </c>
      <c r="D55" s="5">
        <v>14451983</v>
      </c>
      <c r="F55" s="5">
        <v>1037532</v>
      </c>
      <c r="G55" s="5">
        <v>3789781</v>
      </c>
      <c r="H55" s="5">
        <f t="shared" si="3"/>
        <v>4308547</v>
      </c>
      <c r="I55" s="3" t="s">
        <v>84</v>
      </c>
      <c r="J55" s="3" t="s">
        <v>85</v>
      </c>
    </row>
    <row r="56" spans="1:10">
      <c r="A56" s="3" t="s">
        <v>30</v>
      </c>
      <c r="B56" s="4" t="s">
        <v>66</v>
      </c>
      <c r="C56" s="5">
        <v>51</v>
      </c>
      <c r="D56" s="5">
        <v>14337450</v>
      </c>
      <c r="F56" s="5">
        <v>2785104</v>
      </c>
      <c r="G56" s="5">
        <v>3812448</v>
      </c>
      <c r="H56" s="5">
        <f t="shared" si="3"/>
        <v>5205000</v>
      </c>
      <c r="I56" s="3" t="s">
        <v>84</v>
      </c>
      <c r="J56" s="3" t="s">
        <v>86</v>
      </c>
    </row>
    <row r="57" spans="1:10">
      <c r="A57" s="7" t="s">
        <v>58</v>
      </c>
      <c r="B57" s="4" t="s">
        <v>8</v>
      </c>
      <c r="C57" s="5">
        <v>28</v>
      </c>
      <c r="D57" s="5">
        <v>14709474</v>
      </c>
      <c r="E57" s="5">
        <v>14709474</v>
      </c>
      <c r="H57" s="5">
        <f t="shared" si="3"/>
        <v>14709474</v>
      </c>
      <c r="I57" s="3" t="s">
        <v>20</v>
      </c>
    </row>
    <row r="58" spans="1:10">
      <c r="A58" s="7" t="s">
        <v>59</v>
      </c>
      <c r="B58" s="4" t="s">
        <v>66</v>
      </c>
      <c r="C58" s="5">
        <v>32</v>
      </c>
      <c r="D58" s="5">
        <v>9977870</v>
      </c>
      <c r="E58" s="5">
        <v>9977870</v>
      </c>
      <c r="H58" s="5">
        <f t="shared" si="3"/>
        <v>9977870</v>
      </c>
      <c r="I58" s="3" t="s">
        <v>90</v>
      </c>
    </row>
    <row r="59" spans="1:10">
      <c r="A59" s="7" t="s">
        <v>60</v>
      </c>
      <c r="B59" s="4" t="s">
        <v>66</v>
      </c>
      <c r="C59" s="5">
        <v>32</v>
      </c>
      <c r="D59" s="5">
        <v>9985384</v>
      </c>
      <c r="E59" s="5">
        <v>9985384</v>
      </c>
      <c r="H59" s="5">
        <f t="shared" si="3"/>
        <v>9985384</v>
      </c>
      <c r="I59" s="3" t="s">
        <v>19</v>
      </c>
    </row>
    <row r="60" spans="1:10">
      <c r="A60" s="7" t="s">
        <v>137</v>
      </c>
      <c r="B60" s="4" t="s">
        <v>66</v>
      </c>
      <c r="C60" s="5">
        <v>35</v>
      </c>
      <c r="D60" s="5">
        <v>6642800</v>
      </c>
      <c r="E60" s="5">
        <v>6642800</v>
      </c>
      <c r="H60" s="5">
        <f t="shared" si="3"/>
        <v>6642800</v>
      </c>
      <c r="I60" s="3" t="s">
        <v>91</v>
      </c>
    </row>
    <row r="61" spans="1:10">
      <c r="A61" s="7" t="s">
        <v>138</v>
      </c>
      <c r="B61" s="4" t="s">
        <v>66</v>
      </c>
      <c r="C61" s="5">
        <v>35</v>
      </c>
      <c r="D61" s="5">
        <v>6635948</v>
      </c>
      <c r="E61" s="5">
        <v>6635948</v>
      </c>
      <c r="H61" s="5">
        <f t="shared" si="3"/>
        <v>6635948</v>
      </c>
      <c r="I61" s="3" t="s">
        <v>91</v>
      </c>
    </row>
    <row r="62" spans="1:10">
      <c r="A62" s="7" t="s">
        <v>139</v>
      </c>
      <c r="B62" s="4" t="s">
        <v>66</v>
      </c>
      <c r="C62" s="5">
        <v>35</v>
      </c>
      <c r="D62" s="5">
        <v>6910651</v>
      </c>
      <c r="E62" s="5">
        <v>6910651</v>
      </c>
      <c r="H62" s="5">
        <f t="shared" si="3"/>
        <v>6910651</v>
      </c>
      <c r="I62" s="3" t="s">
        <v>91</v>
      </c>
    </row>
    <row r="63" spans="1:10">
      <c r="A63" s="7" t="s">
        <v>98</v>
      </c>
      <c r="B63" s="4" t="s">
        <v>66</v>
      </c>
      <c r="C63" s="5">
        <v>36</v>
      </c>
      <c r="D63" s="5">
        <v>20260724</v>
      </c>
      <c r="E63" s="5">
        <v>20260724</v>
      </c>
      <c r="H63" s="5">
        <f t="shared" si="3"/>
        <v>20260724</v>
      </c>
      <c r="I63" s="3" t="s">
        <v>87</v>
      </c>
    </row>
    <row r="64" spans="1:10">
      <c r="A64" s="7" t="s">
        <v>140</v>
      </c>
      <c r="B64" s="4" t="s">
        <v>66</v>
      </c>
      <c r="C64" s="5">
        <v>35</v>
      </c>
      <c r="D64" s="5">
        <v>5874122</v>
      </c>
      <c r="E64" s="5">
        <v>5874122</v>
      </c>
      <c r="H64" s="5">
        <f t="shared" si="3"/>
        <v>5874122</v>
      </c>
      <c r="I64" s="3" t="s">
        <v>91</v>
      </c>
    </row>
    <row r="65" spans="1:10">
      <c r="A65" s="7" t="s">
        <v>141</v>
      </c>
      <c r="B65" s="4" t="s">
        <v>66</v>
      </c>
      <c r="C65" s="5">
        <v>35</v>
      </c>
      <c r="D65" s="5">
        <v>8768491</v>
      </c>
      <c r="E65" s="5">
        <v>8768491</v>
      </c>
      <c r="H65" s="5">
        <f t="shared" si="3"/>
        <v>8768491</v>
      </c>
      <c r="I65" s="3" t="s">
        <v>91</v>
      </c>
    </row>
    <row r="66" spans="1:10">
      <c r="A66" s="7" t="s">
        <v>142</v>
      </c>
      <c r="B66" s="4" t="s">
        <v>66</v>
      </c>
      <c r="C66" s="5">
        <v>35</v>
      </c>
      <c r="D66" s="5">
        <v>8528339</v>
      </c>
      <c r="E66" s="5">
        <v>8528339</v>
      </c>
      <c r="H66" s="5">
        <f t="shared" si="3"/>
        <v>8528339</v>
      </c>
      <c r="I66" s="3" t="s">
        <v>91</v>
      </c>
    </row>
    <row r="67" spans="1:10">
      <c r="A67" s="7" t="s">
        <v>61</v>
      </c>
      <c r="B67" s="4" t="s">
        <v>8</v>
      </c>
      <c r="C67" s="5">
        <v>28</v>
      </c>
      <c r="D67" s="5">
        <v>13297129</v>
      </c>
      <c r="E67" s="5">
        <v>13297129</v>
      </c>
      <c r="H67" s="5">
        <f t="shared" si="3"/>
        <v>13297129</v>
      </c>
      <c r="I67" s="3" t="s">
        <v>20</v>
      </c>
      <c r="J67" s="3" t="s">
        <v>92</v>
      </c>
    </row>
    <row r="68" spans="1:10">
      <c r="A68" s="8" t="s">
        <v>143</v>
      </c>
      <c r="B68" s="4" t="s">
        <v>66</v>
      </c>
      <c r="C68" s="5">
        <v>76</v>
      </c>
      <c r="D68" s="5">
        <v>178170024</v>
      </c>
      <c r="F68" s="5">
        <v>127074952</v>
      </c>
      <c r="G68" s="5">
        <v>30437902</v>
      </c>
      <c r="H68" s="5">
        <v>93975378</v>
      </c>
      <c r="I68" s="3" t="s">
        <v>46</v>
      </c>
    </row>
    <row r="69" spans="1:10">
      <c r="A69" s="8" t="s">
        <v>144</v>
      </c>
      <c r="B69" s="4" t="s">
        <v>66</v>
      </c>
      <c r="C69" s="5">
        <v>76</v>
      </c>
      <c r="D69" s="5">
        <v>95111160</v>
      </c>
      <c r="F69" s="5">
        <v>68134290</v>
      </c>
      <c r="G69" s="5">
        <v>18692518</v>
      </c>
      <c r="H69" s="5">
        <v>52759663</v>
      </c>
      <c r="I69" s="3" t="s">
        <v>46</v>
      </c>
    </row>
    <row r="70" spans="1:10">
      <c r="A70" s="7" t="s">
        <v>62</v>
      </c>
      <c r="B70" s="4" t="s">
        <v>8</v>
      </c>
      <c r="C70" s="5">
        <v>28</v>
      </c>
      <c r="D70" s="5">
        <v>12100899</v>
      </c>
      <c r="E70" s="5">
        <v>12100899</v>
      </c>
      <c r="H70" s="5">
        <f>E70+(F70/2)+G70</f>
        <v>12100899</v>
      </c>
      <c r="I70" s="3" t="s">
        <v>20</v>
      </c>
    </row>
    <row r="71" spans="1:10">
      <c r="A71" s="9" t="s">
        <v>63</v>
      </c>
      <c r="B71" s="4" t="s">
        <v>66</v>
      </c>
      <c r="C71" s="5">
        <v>32</v>
      </c>
      <c r="D71" s="5">
        <v>14287364</v>
      </c>
      <c r="E71" s="5">
        <v>14287364</v>
      </c>
      <c r="H71" s="5">
        <f>E71+(F71/2)+G71</f>
        <v>14287364</v>
      </c>
      <c r="I71" s="3" t="s">
        <v>19</v>
      </c>
    </row>
    <row r="72" spans="1:10">
      <c r="A72" s="7" t="s">
        <v>42</v>
      </c>
      <c r="B72" s="4" t="s">
        <v>66</v>
      </c>
      <c r="C72" s="5">
        <v>32</v>
      </c>
      <c r="D72" s="5">
        <v>10957617</v>
      </c>
      <c r="E72" s="5">
        <v>10957617</v>
      </c>
      <c r="H72" s="5">
        <v>10957617</v>
      </c>
      <c r="I72" s="3" t="s">
        <v>19</v>
      </c>
    </row>
    <row r="73" spans="1:10">
      <c r="A73" s="7" t="s">
        <v>18</v>
      </c>
      <c r="B73" s="4" t="s">
        <v>66</v>
      </c>
      <c r="C73" s="5">
        <v>50</v>
      </c>
      <c r="D73" s="5">
        <v>41470013</v>
      </c>
      <c r="F73" s="5">
        <v>21107652</v>
      </c>
      <c r="G73" s="5">
        <v>6167839</v>
      </c>
      <c r="H73" s="5">
        <v>16721665</v>
      </c>
      <c r="I73" s="3" t="s">
        <v>47</v>
      </c>
    </row>
    <row r="74" spans="1:10">
      <c r="A74" s="7" t="s">
        <v>11</v>
      </c>
      <c r="B74" s="4" t="s">
        <v>66</v>
      </c>
      <c r="C74" s="5">
        <v>32</v>
      </c>
      <c r="D74" s="5">
        <v>8857760</v>
      </c>
      <c r="E74" s="5">
        <v>8857760</v>
      </c>
      <c r="H74" s="5">
        <v>8857760</v>
      </c>
      <c r="I74" s="3" t="s">
        <v>19</v>
      </c>
    </row>
    <row r="75" spans="1:10">
      <c r="A75" s="7" t="s">
        <v>48</v>
      </c>
      <c r="B75" s="4" t="s">
        <v>66</v>
      </c>
      <c r="C75" s="5">
        <v>50</v>
      </c>
      <c r="D75" s="5">
        <v>39316667</v>
      </c>
      <c r="F75" s="5">
        <v>21030080</v>
      </c>
      <c r="G75" s="5">
        <v>6272075</v>
      </c>
      <c r="H75" s="5">
        <v>16787115</v>
      </c>
      <c r="I75" s="3" t="s">
        <v>47</v>
      </c>
    </row>
    <row r="76" spans="1:10">
      <c r="A76" s="7" t="s">
        <v>49</v>
      </c>
      <c r="B76" s="4" t="s">
        <v>66</v>
      </c>
      <c r="C76" s="5">
        <v>50</v>
      </c>
      <c r="D76" s="5">
        <v>28385230</v>
      </c>
      <c r="F76" s="5">
        <v>9627782</v>
      </c>
      <c r="G76" s="5">
        <v>13553966</v>
      </c>
      <c r="H76" s="5">
        <v>18367857</v>
      </c>
      <c r="I76" s="3" t="s">
        <v>47</v>
      </c>
    </row>
    <row r="77" spans="1:10">
      <c r="A77" s="7" t="s">
        <v>50</v>
      </c>
      <c r="B77" s="4" t="s">
        <v>66</v>
      </c>
      <c r="C77" s="5">
        <v>50</v>
      </c>
      <c r="D77" s="5">
        <v>40143442</v>
      </c>
      <c r="F77" s="5">
        <v>24968252</v>
      </c>
      <c r="G77" s="5">
        <v>7479310</v>
      </c>
      <c r="H77" s="5">
        <v>19963436</v>
      </c>
      <c r="I77" s="3" t="s">
        <v>47</v>
      </c>
    </row>
    <row r="78" spans="1:10">
      <c r="A78" s="7" t="s">
        <v>24</v>
      </c>
      <c r="B78" s="4" t="s">
        <v>66</v>
      </c>
      <c r="C78" s="5">
        <v>51</v>
      </c>
      <c r="D78" s="5">
        <v>12156128</v>
      </c>
      <c r="F78" s="5">
        <v>2297042</v>
      </c>
      <c r="G78" s="5">
        <v>3538588</v>
      </c>
      <c r="H78" s="5">
        <f t="shared" ref="H78:H88" si="4">E78+(F78/2)+G78</f>
        <v>4687109</v>
      </c>
      <c r="I78" s="3" t="s">
        <v>74</v>
      </c>
    </row>
    <row r="79" spans="1:10">
      <c r="A79" s="7" t="s">
        <v>145</v>
      </c>
      <c r="B79" s="4" t="s">
        <v>66</v>
      </c>
      <c r="C79" s="5">
        <v>51</v>
      </c>
      <c r="D79" s="5">
        <v>11441971</v>
      </c>
      <c r="F79" s="5">
        <v>956634</v>
      </c>
      <c r="G79" s="5">
        <v>3190765</v>
      </c>
      <c r="H79" s="5">
        <f t="shared" si="4"/>
        <v>3669082</v>
      </c>
      <c r="I79" s="3" t="s">
        <v>74</v>
      </c>
    </row>
    <row r="80" spans="1:10">
      <c r="A80" s="7" t="s">
        <v>146</v>
      </c>
      <c r="B80" s="4" t="s">
        <v>66</v>
      </c>
      <c r="C80" s="5">
        <v>51</v>
      </c>
      <c r="D80" s="5">
        <v>14294221</v>
      </c>
      <c r="F80" s="5">
        <v>831576</v>
      </c>
      <c r="G80" s="5">
        <v>3590677</v>
      </c>
      <c r="H80" s="5">
        <f t="shared" si="4"/>
        <v>4006465</v>
      </c>
      <c r="I80" s="3" t="s">
        <v>74</v>
      </c>
    </row>
    <row r="81" spans="1:9">
      <c r="A81" s="7" t="s">
        <v>147</v>
      </c>
      <c r="B81" s="4" t="s">
        <v>66</v>
      </c>
      <c r="C81" s="5">
        <v>51</v>
      </c>
      <c r="D81" s="5">
        <v>8007145</v>
      </c>
      <c r="F81" s="5">
        <v>1423634</v>
      </c>
      <c r="G81" s="5">
        <v>2118981</v>
      </c>
      <c r="H81" s="5">
        <f t="shared" si="4"/>
        <v>2830798</v>
      </c>
      <c r="I81" s="3" t="s">
        <v>74</v>
      </c>
    </row>
    <row r="82" spans="1:9">
      <c r="A82" s="7" t="s">
        <v>148</v>
      </c>
      <c r="B82" s="4" t="s">
        <v>66</v>
      </c>
      <c r="C82" s="5">
        <v>51</v>
      </c>
      <c r="D82" s="5">
        <v>10803171</v>
      </c>
      <c r="F82" s="5">
        <v>1363080</v>
      </c>
      <c r="G82" s="5">
        <v>3590731</v>
      </c>
      <c r="H82" s="5">
        <f t="shared" si="4"/>
        <v>4272271</v>
      </c>
      <c r="I82" s="3" t="s">
        <v>74</v>
      </c>
    </row>
    <row r="83" spans="1:9">
      <c r="A83" s="7" t="s">
        <v>149</v>
      </c>
      <c r="B83" s="4" t="s">
        <v>66</v>
      </c>
      <c r="C83" s="5">
        <v>51</v>
      </c>
      <c r="D83" s="5">
        <v>9521381</v>
      </c>
      <c r="F83" s="5">
        <v>1724378</v>
      </c>
      <c r="G83" s="5">
        <v>3593229</v>
      </c>
      <c r="H83" s="5">
        <f t="shared" si="4"/>
        <v>4455418</v>
      </c>
      <c r="I83" s="3" t="s">
        <v>74</v>
      </c>
    </row>
    <row r="84" spans="1:9">
      <c r="A84" s="7" t="s">
        <v>150</v>
      </c>
      <c r="B84" s="4" t="s">
        <v>66</v>
      </c>
      <c r="C84" s="5">
        <v>51</v>
      </c>
      <c r="D84" s="5">
        <v>11886309</v>
      </c>
      <c r="F84" s="5">
        <v>1295062</v>
      </c>
      <c r="G84" s="5">
        <v>3530015</v>
      </c>
      <c r="H84" s="5">
        <f t="shared" si="4"/>
        <v>4177546</v>
      </c>
      <c r="I84" s="3" t="s">
        <v>74</v>
      </c>
    </row>
    <row r="85" spans="1:9">
      <c r="A85" s="7" t="s">
        <v>151</v>
      </c>
      <c r="B85" s="4" t="s">
        <v>66</v>
      </c>
      <c r="C85" s="5">
        <v>51</v>
      </c>
      <c r="D85" s="5">
        <v>11989475</v>
      </c>
      <c r="F85" s="5">
        <v>1788090</v>
      </c>
      <c r="G85" s="5">
        <v>3525995</v>
      </c>
      <c r="H85" s="5">
        <f t="shared" si="4"/>
        <v>4420040</v>
      </c>
      <c r="I85" s="3" t="s">
        <v>74</v>
      </c>
    </row>
    <row r="86" spans="1:9">
      <c r="A86" s="7" t="s">
        <v>152</v>
      </c>
      <c r="B86" s="4" t="s">
        <v>66</v>
      </c>
      <c r="C86" s="5">
        <v>51</v>
      </c>
      <c r="D86" s="5">
        <v>11049426</v>
      </c>
      <c r="F86" s="5">
        <v>1585808</v>
      </c>
      <c r="G86" s="5">
        <v>3817710</v>
      </c>
      <c r="H86" s="5">
        <f t="shared" si="4"/>
        <v>4610614</v>
      </c>
      <c r="I86" s="3" t="s">
        <v>74</v>
      </c>
    </row>
    <row r="87" spans="1:9">
      <c r="A87" s="7" t="s">
        <v>25</v>
      </c>
      <c r="B87" s="4" t="s">
        <v>66</v>
      </c>
      <c r="C87" s="5">
        <v>51</v>
      </c>
      <c r="D87" s="5">
        <v>38251673</v>
      </c>
      <c r="F87" s="5">
        <v>2293592</v>
      </c>
      <c r="G87" s="5">
        <v>10584673</v>
      </c>
      <c r="H87" s="5">
        <f t="shared" si="4"/>
        <v>11731469</v>
      </c>
      <c r="I87" s="3" t="s">
        <v>74</v>
      </c>
    </row>
    <row r="88" spans="1:9">
      <c r="A88" s="7" t="s">
        <v>53</v>
      </c>
      <c r="B88" s="4" t="s">
        <v>66</v>
      </c>
      <c r="C88" s="5">
        <v>36</v>
      </c>
      <c r="D88" s="5">
        <v>190008680</v>
      </c>
      <c r="F88" s="5">
        <v>87135864</v>
      </c>
      <c r="G88" s="5">
        <v>46799440</v>
      </c>
      <c r="H88" s="5">
        <f t="shared" si="4"/>
        <v>90367372</v>
      </c>
      <c r="I88" s="3" t="s">
        <v>88</v>
      </c>
    </row>
    <row r="89" spans="1:9">
      <c r="A89" s="8" t="s">
        <v>153</v>
      </c>
      <c r="B89" s="4" t="s">
        <v>66</v>
      </c>
      <c r="C89" s="5">
        <v>75</v>
      </c>
      <c r="D89" s="5">
        <v>90810369</v>
      </c>
      <c r="F89" s="5">
        <v>32656534</v>
      </c>
      <c r="G89" s="5">
        <v>47343975</v>
      </c>
      <c r="H89" s="5">
        <v>63672242</v>
      </c>
      <c r="I89" s="3" t="s">
        <v>46</v>
      </c>
    </row>
    <row r="90" spans="1:9">
      <c r="A90" s="8" t="s">
        <v>154</v>
      </c>
      <c r="B90" s="4" t="s">
        <v>66</v>
      </c>
      <c r="C90" s="5">
        <v>76</v>
      </c>
      <c r="D90" s="5">
        <v>92614016</v>
      </c>
      <c r="F90" s="5">
        <v>62856118</v>
      </c>
      <c r="G90" s="5">
        <v>18178446</v>
      </c>
      <c r="H90" s="5">
        <v>49606505</v>
      </c>
      <c r="I90" s="3" t="s">
        <v>46</v>
      </c>
    </row>
    <row r="91" spans="1:9">
      <c r="A91" s="7" t="s">
        <v>31</v>
      </c>
      <c r="B91" s="4" t="s">
        <v>66</v>
      </c>
      <c r="C91" s="5">
        <v>36</v>
      </c>
      <c r="D91" s="5">
        <v>18121381</v>
      </c>
      <c r="E91" s="5">
        <v>18121381</v>
      </c>
      <c r="H91" s="5">
        <v>18121381</v>
      </c>
      <c r="I91" s="3" t="s">
        <v>89</v>
      </c>
    </row>
    <row r="92" spans="1:9">
      <c r="A92" s="7" t="s">
        <v>155</v>
      </c>
      <c r="B92" s="4" t="s">
        <v>8</v>
      </c>
      <c r="C92" s="5">
        <v>28</v>
      </c>
      <c r="D92" s="5">
        <v>35179025</v>
      </c>
      <c r="E92" s="5">
        <v>35179025</v>
      </c>
      <c r="H92" s="5">
        <f t="shared" ref="H92:H124" si="5">E92+(F92/2)+G92</f>
        <v>35179025</v>
      </c>
      <c r="I92" s="3" t="s">
        <v>20</v>
      </c>
    </row>
    <row r="93" spans="1:9">
      <c r="A93" s="7" t="s">
        <v>156</v>
      </c>
      <c r="B93" s="4" t="s">
        <v>66</v>
      </c>
      <c r="C93" s="5">
        <v>36</v>
      </c>
      <c r="D93" s="5">
        <v>7150001</v>
      </c>
      <c r="F93" s="5">
        <v>4871944</v>
      </c>
      <c r="G93" s="5">
        <v>1214863</v>
      </c>
      <c r="H93" s="5">
        <f t="shared" si="5"/>
        <v>3650835</v>
      </c>
      <c r="I93" s="3" t="s">
        <v>34</v>
      </c>
    </row>
    <row r="94" spans="1:9">
      <c r="A94" s="7" t="s">
        <v>157</v>
      </c>
      <c r="B94" s="4" t="s">
        <v>66</v>
      </c>
      <c r="C94" s="5">
        <v>36</v>
      </c>
      <c r="D94" s="5">
        <v>5436521</v>
      </c>
      <c r="F94" s="5">
        <v>3964080</v>
      </c>
      <c r="G94" s="5">
        <v>898927</v>
      </c>
      <c r="H94" s="5">
        <f t="shared" si="5"/>
        <v>2880967</v>
      </c>
      <c r="I94" s="3" t="s">
        <v>34</v>
      </c>
    </row>
    <row r="95" spans="1:9">
      <c r="A95" s="7" t="s">
        <v>158</v>
      </c>
      <c r="B95" s="4" t="s">
        <v>66</v>
      </c>
      <c r="C95" s="5">
        <v>36</v>
      </c>
      <c r="D95" s="5">
        <v>17890278</v>
      </c>
      <c r="F95" s="5">
        <v>11597758</v>
      </c>
      <c r="G95" s="5">
        <v>3435824</v>
      </c>
      <c r="H95" s="5">
        <f t="shared" si="5"/>
        <v>9234703</v>
      </c>
      <c r="I95" s="3" t="s">
        <v>34</v>
      </c>
    </row>
    <row r="96" spans="1:9">
      <c r="A96" s="7" t="s">
        <v>159</v>
      </c>
      <c r="B96" s="4" t="s">
        <v>66</v>
      </c>
      <c r="C96" s="5">
        <v>36</v>
      </c>
      <c r="D96" s="5">
        <v>8655196</v>
      </c>
      <c r="F96" s="5">
        <v>5670040</v>
      </c>
      <c r="G96" s="5">
        <v>1457704</v>
      </c>
      <c r="H96" s="5">
        <f t="shared" si="5"/>
        <v>4292724</v>
      </c>
      <c r="I96" s="3" t="s">
        <v>34</v>
      </c>
    </row>
    <row r="97" spans="1:9">
      <c r="A97" s="7" t="s">
        <v>160</v>
      </c>
      <c r="B97" s="4" t="s">
        <v>66</v>
      </c>
      <c r="C97" s="5">
        <v>36</v>
      </c>
      <c r="D97" s="5">
        <v>18802103</v>
      </c>
      <c r="F97" s="5">
        <v>12607374</v>
      </c>
      <c r="G97" s="5">
        <v>3401981</v>
      </c>
      <c r="H97" s="5">
        <f t="shared" si="5"/>
        <v>9705668</v>
      </c>
      <c r="I97" s="3" t="s">
        <v>34</v>
      </c>
    </row>
    <row r="98" spans="1:9">
      <c r="A98" s="7" t="s">
        <v>161</v>
      </c>
      <c r="B98" s="4" t="s">
        <v>66</v>
      </c>
      <c r="C98" s="5">
        <v>36</v>
      </c>
      <c r="D98" s="5">
        <v>5275961</v>
      </c>
      <c r="F98" s="5">
        <v>3595814</v>
      </c>
      <c r="G98" s="5">
        <v>974931</v>
      </c>
      <c r="H98" s="5">
        <f t="shared" si="5"/>
        <v>2772838</v>
      </c>
      <c r="I98" s="3" t="s">
        <v>34</v>
      </c>
    </row>
    <row r="99" spans="1:9">
      <c r="A99" s="7" t="s">
        <v>162</v>
      </c>
      <c r="B99" s="4" t="s">
        <v>66</v>
      </c>
      <c r="C99" s="5">
        <v>36</v>
      </c>
      <c r="D99" s="5">
        <v>4711695</v>
      </c>
      <c r="F99" s="5">
        <v>3278232</v>
      </c>
      <c r="G99" s="5">
        <v>896111</v>
      </c>
      <c r="H99" s="5">
        <f t="shared" si="5"/>
        <v>2535227</v>
      </c>
      <c r="I99" s="3" t="s">
        <v>34</v>
      </c>
    </row>
    <row r="100" spans="1:9">
      <c r="A100" s="7" t="s">
        <v>163</v>
      </c>
      <c r="B100" s="4" t="s">
        <v>66</v>
      </c>
      <c r="C100" s="5">
        <v>36</v>
      </c>
      <c r="D100" s="5">
        <v>13317032</v>
      </c>
      <c r="F100" s="5">
        <v>8910632</v>
      </c>
      <c r="G100" s="5">
        <v>3057176</v>
      </c>
      <c r="H100" s="5">
        <f t="shared" si="5"/>
        <v>7512492</v>
      </c>
      <c r="I100" s="3" t="s">
        <v>34</v>
      </c>
    </row>
    <row r="101" spans="1:9">
      <c r="A101" s="7" t="s">
        <v>164</v>
      </c>
      <c r="B101" s="4" t="s">
        <v>66</v>
      </c>
      <c r="C101" s="5">
        <v>36</v>
      </c>
      <c r="D101" s="5">
        <v>20314107</v>
      </c>
      <c r="F101" s="5">
        <v>13229994</v>
      </c>
      <c r="G101" s="5">
        <v>3733203</v>
      </c>
      <c r="H101" s="5">
        <f t="shared" si="5"/>
        <v>10348200</v>
      </c>
      <c r="I101" s="3" t="s">
        <v>34</v>
      </c>
    </row>
    <row r="102" spans="1:9">
      <c r="A102" s="7" t="s">
        <v>165</v>
      </c>
      <c r="B102" s="4" t="s">
        <v>66</v>
      </c>
      <c r="C102" s="5">
        <v>36</v>
      </c>
      <c r="D102" s="5">
        <v>21337995</v>
      </c>
      <c r="F102" s="5">
        <v>14337626</v>
      </c>
      <c r="G102" s="5">
        <v>3685537</v>
      </c>
      <c r="H102" s="5">
        <f t="shared" si="5"/>
        <v>10854350</v>
      </c>
      <c r="I102" s="3" t="s">
        <v>34</v>
      </c>
    </row>
    <row r="103" spans="1:9">
      <c r="A103" s="7" t="s">
        <v>166</v>
      </c>
      <c r="B103" s="4" t="s">
        <v>66</v>
      </c>
      <c r="C103" s="5">
        <v>36</v>
      </c>
      <c r="D103" s="5">
        <v>20353020</v>
      </c>
      <c r="F103" s="5">
        <v>15054698</v>
      </c>
      <c r="G103" s="5">
        <v>4034930</v>
      </c>
      <c r="H103" s="5">
        <f t="shared" si="5"/>
        <v>11562279</v>
      </c>
      <c r="I103" s="3" t="s">
        <v>34</v>
      </c>
    </row>
    <row r="104" spans="1:9">
      <c r="A104" s="7" t="s">
        <v>167</v>
      </c>
      <c r="B104" s="4" t="s">
        <v>66</v>
      </c>
      <c r="C104" s="5">
        <v>36</v>
      </c>
      <c r="D104" s="5">
        <v>21006973</v>
      </c>
      <c r="F104" s="5">
        <v>13347708</v>
      </c>
      <c r="G104" s="5">
        <v>3717265</v>
      </c>
      <c r="H104" s="5">
        <f t="shared" si="5"/>
        <v>10391119</v>
      </c>
      <c r="I104" s="3" t="s">
        <v>34</v>
      </c>
    </row>
    <row r="105" spans="1:9">
      <c r="A105" s="7" t="s">
        <v>168</v>
      </c>
      <c r="B105" s="4" t="s">
        <v>66</v>
      </c>
      <c r="C105" s="5">
        <v>36</v>
      </c>
      <c r="D105" s="5">
        <v>20886227</v>
      </c>
      <c r="F105" s="5">
        <v>14505002</v>
      </c>
      <c r="G105" s="5">
        <v>3631383</v>
      </c>
      <c r="H105" s="5">
        <f t="shared" si="5"/>
        <v>10883884</v>
      </c>
      <c r="I105" s="3" t="s">
        <v>34</v>
      </c>
    </row>
    <row r="106" spans="1:9">
      <c r="A106" s="7" t="s">
        <v>169</v>
      </c>
      <c r="B106" s="4" t="s">
        <v>66</v>
      </c>
      <c r="C106" s="5">
        <v>36</v>
      </c>
      <c r="D106" s="5">
        <v>19900979</v>
      </c>
      <c r="F106" s="5">
        <v>14253000</v>
      </c>
      <c r="G106" s="5">
        <v>3369069</v>
      </c>
      <c r="H106" s="5">
        <f t="shared" si="5"/>
        <v>10495569</v>
      </c>
      <c r="I106" s="3" t="s">
        <v>34</v>
      </c>
    </row>
    <row r="107" spans="1:9">
      <c r="A107" s="7" t="s">
        <v>170</v>
      </c>
      <c r="B107" s="4" t="s">
        <v>66</v>
      </c>
      <c r="C107" s="5">
        <v>36</v>
      </c>
      <c r="D107" s="5">
        <v>20586242</v>
      </c>
      <c r="F107" s="5">
        <v>13261544</v>
      </c>
      <c r="G107" s="5">
        <v>3903088</v>
      </c>
      <c r="H107" s="5">
        <f t="shared" si="5"/>
        <v>10533860</v>
      </c>
      <c r="I107" s="3" t="s">
        <v>34</v>
      </c>
    </row>
    <row r="108" spans="1:9">
      <c r="A108" s="7" t="s">
        <v>171</v>
      </c>
      <c r="B108" s="4" t="s">
        <v>66</v>
      </c>
      <c r="C108" s="5">
        <v>36</v>
      </c>
      <c r="D108" s="5">
        <v>21482728</v>
      </c>
      <c r="F108" s="5">
        <v>14660096</v>
      </c>
      <c r="G108" s="5">
        <v>3917134</v>
      </c>
      <c r="H108" s="5">
        <f t="shared" si="5"/>
        <v>11247182</v>
      </c>
      <c r="I108" s="3" t="s">
        <v>34</v>
      </c>
    </row>
    <row r="109" spans="1:9">
      <c r="A109" s="7" t="s">
        <v>172</v>
      </c>
      <c r="B109" s="4" t="s">
        <v>66</v>
      </c>
      <c r="C109" s="5">
        <v>36</v>
      </c>
      <c r="D109" s="5">
        <v>19612488</v>
      </c>
      <c r="F109" s="5">
        <v>12479680</v>
      </c>
      <c r="G109" s="5">
        <v>3743724</v>
      </c>
      <c r="H109" s="5">
        <f t="shared" si="5"/>
        <v>9983564</v>
      </c>
      <c r="I109" s="3" t="s">
        <v>34</v>
      </c>
    </row>
    <row r="110" spans="1:9">
      <c r="A110" s="7" t="s">
        <v>173</v>
      </c>
      <c r="B110" s="4" t="s">
        <v>66</v>
      </c>
      <c r="C110" s="5">
        <v>36</v>
      </c>
      <c r="D110" s="5">
        <v>12702891</v>
      </c>
      <c r="F110" s="5">
        <v>6742522</v>
      </c>
      <c r="G110" s="5">
        <v>3937369</v>
      </c>
      <c r="H110" s="5">
        <f t="shared" si="5"/>
        <v>7308630</v>
      </c>
      <c r="I110" s="3" t="s">
        <v>34</v>
      </c>
    </row>
    <row r="111" spans="1:9">
      <c r="A111" s="7" t="s">
        <v>174</v>
      </c>
      <c r="B111" s="4" t="s">
        <v>66</v>
      </c>
      <c r="C111" s="5">
        <v>36</v>
      </c>
      <c r="D111" s="5">
        <v>21028092</v>
      </c>
      <c r="F111" s="5">
        <v>14226152</v>
      </c>
      <c r="G111" s="5">
        <v>3747554</v>
      </c>
      <c r="H111" s="5">
        <f t="shared" si="5"/>
        <v>10860630</v>
      </c>
      <c r="I111" s="3" t="s">
        <v>34</v>
      </c>
    </row>
    <row r="112" spans="1:9">
      <c r="A112" s="7" t="s">
        <v>175</v>
      </c>
      <c r="B112" s="4" t="s">
        <v>66</v>
      </c>
      <c r="C112" s="5">
        <v>36</v>
      </c>
      <c r="D112" s="5">
        <v>5412204</v>
      </c>
      <c r="F112" s="5">
        <v>3916256</v>
      </c>
      <c r="G112" s="5">
        <v>939386</v>
      </c>
      <c r="H112" s="5">
        <f t="shared" si="5"/>
        <v>2897514</v>
      </c>
      <c r="I112" s="3" t="s">
        <v>34</v>
      </c>
    </row>
    <row r="113" spans="1:9">
      <c r="A113" s="7" t="s">
        <v>176</v>
      </c>
      <c r="B113" s="4" t="s">
        <v>66</v>
      </c>
      <c r="C113" s="5">
        <v>36</v>
      </c>
      <c r="D113" s="5">
        <v>5285055</v>
      </c>
      <c r="F113" s="5">
        <v>3807844</v>
      </c>
      <c r="G113" s="5">
        <v>910287</v>
      </c>
      <c r="H113" s="5">
        <f t="shared" si="5"/>
        <v>2814209</v>
      </c>
      <c r="I113" s="3" t="s">
        <v>34</v>
      </c>
    </row>
    <row r="114" spans="1:9">
      <c r="A114" s="7" t="s">
        <v>177</v>
      </c>
      <c r="B114" s="4" t="s">
        <v>66</v>
      </c>
      <c r="C114" s="5">
        <v>36</v>
      </c>
      <c r="D114" s="5">
        <v>5033982</v>
      </c>
      <c r="F114" s="5">
        <v>3661300</v>
      </c>
      <c r="G114" s="5">
        <v>903174</v>
      </c>
      <c r="H114" s="5">
        <f t="shared" si="5"/>
        <v>2733824</v>
      </c>
      <c r="I114" s="3" t="s">
        <v>34</v>
      </c>
    </row>
    <row r="115" spans="1:9">
      <c r="A115" s="7" t="s">
        <v>178</v>
      </c>
      <c r="B115" s="4" t="s">
        <v>66</v>
      </c>
      <c r="C115" s="5">
        <v>36</v>
      </c>
      <c r="D115" s="5">
        <v>3211332</v>
      </c>
      <c r="F115" s="5">
        <v>2106484</v>
      </c>
      <c r="G115" s="5">
        <v>653644</v>
      </c>
      <c r="H115" s="5">
        <f t="shared" si="5"/>
        <v>1706886</v>
      </c>
      <c r="I115" s="3" t="s">
        <v>34</v>
      </c>
    </row>
    <row r="116" spans="1:9">
      <c r="A116" s="7" t="s">
        <v>179</v>
      </c>
      <c r="B116" s="4" t="s">
        <v>66</v>
      </c>
      <c r="C116" s="5">
        <v>36</v>
      </c>
      <c r="D116" s="5">
        <v>3623539</v>
      </c>
      <c r="F116" s="5">
        <v>2530310</v>
      </c>
      <c r="G116" s="5">
        <v>668783</v>
      </c>
      <c r="H116" s="5">
        <f t="shared" si="5"/>
        <v>1933938</v>
      </c>
      <c r="I116" s="3" t="s">
        <v>34</v>
      </c>
    </row>
    <row r="117" spans="1:9">
      <c r="A117" s="7" t="s">
        <v>180</v>
      </c>
      <c r="B117" s="4" t="s">
        <v>66</v>
      </c>
      <c r="C117" s="5">
        <v>36</v>
      </c>
      <c r="D117" s="5">
        <v>19092632</v>
      </c>
      <c r="F117" s="5">
        <v>13741344</v>
      </c>
      <c r="G117" s="5">
        <v>3772724</v>
      </c>
      <c r="H117" s="5">
        <f t="shared" si="5"/>
        <v>10643396</v>
      </c>
      <c r="I117" s="3" t="s">
        <v>34</v>
      </c>
    </row>
    <row r="118" spans="1:9">
      <c r="A118" s="7" t="s">
        <v>181</v>
      </c>
      <c r="B118" s="4" t="s">
        <v>66</v>
      </c>
      <c r="C118" s="5">
        <v>36</v>
      </c>
      <c r="D118" s="5">
        <v>19121562</v>
      </c>
      <c r="F118" s="5">
        <v>13202922</v>
      </c>
      <c r="G118" s="5">
        <v>3587218</v>
      </c>
      <c r="H118" s="5">
        <f t="shared" si="5"/>
        <v>10188679</v>
      </c>
      <c r="I118" s="3" t="s">
        <v>34</v>
      </c>
    </row>
    <row r="119" spans="1:9">
      <c r="A119" s="7" t="s">
        <v>182</v>
      </c>
      <c r="B119" s="4" t="s">
        <v>66</v>
      </c>
      <c r="C119" s="5">
        <v>36</v>
      </c>
      <c r="D119" s="5">
        <v>18715997</v>
      </c>
      <c r="F119" s="5">
        <v>13389036</v>
      </c>
      <c r="G119" s="5">
        <v>3699549</v>
      </c>
      <c r="H119" s="5">
        <f t="shared" si="5"/>
        <v>10394067</v>
      </c>
      <c r="I119" s="3" t="s">
        <v>34</v>
      </c>
    </row>
    <row r="120" spans="1:9">
      <c r="A120" s="7" t="s">
        <v>183</v>
      </c>
      <c r="B120" s="4" t="s">
        <v>66</v>
      </c>
      <c r="C120" s="5">
        <v>36</v>
      </c>
      <c r="D120" s="5">
        <v>15303756</v>
      </c>
      <c r="F120" s="5">
        <v>10527970</v>
      </c>
      <c r="G120" s="5">
        <v>3229114</v>
      </c>
      <c r="H120" s="5">
        <f t="shared" si="5"/>
        <v>8493099</v>
      </c>
      <c r="I120" s="3" t="s">
        <v>34</v>
      </c>
    </row>
    <row r="121" spans="1:9">
      <c r="A121" s="7" t="s">
        <v>184</v>
      </c>
      <c r="B121" s="4" t="s">
        <v>66</v>
      </c>
      <c r="C121" s="5">
        <v>36</v>
      </c>
      <c r="D121" s="5">
        <v>19977123</v>
      </c>
      <c r="F121" s="5">
        <v>14451600</v>
      </c>
      <c r="G121" s="5">
        <v>3466517</v>
      </c>
      <c r="H121" s="5">
        <f t="shared" si="5"/>
        <v>10692317</v>
      </c>
      <c r="I121" s="3" t="s">
        <v>34</v>
      </c>
    </row>
    <row r="122" spans="1:9">
      <c r="A122" s="7" t="s">
        <v>65</v>
      </c>
      <c r="B122" s="4" t="s">
        <v>66</v>
      </c>
      <c r="C122" s="5">
        <v>32</v>
      </c>
      <c r="D122" s="5">
        <v>12157505</v>
      </c>
      <c r="E122" s="5">
        <v>12157505</v>
      </c>
      <c r="H122" s="5">
        <f t="shared" si="5"/>
        <v>12157505</v>
      </c>
      <c r="I122" s="3" t="s">
        <v>19</v>
      </c>
    </row>
    <row r="123" spans="1:9">
      <c r="A123" s="7" t="s">
        <v>23</v>
      </c>
      <c r="B123" s="4" t="s">
        <v>8</v>
      </c>
      <c r="C123" s="5">
        <v>28</v>
      </c>
      <c r="D123" s="5">
        <v>30135494</v>
      </c>
      <c r="E123" s="5">
        <v>30135494</v>
      </c>
      <c r="H123" s="5">
        <f t="shared" si="5"/>
        <v>30135494</v>
      </c>
      <c r="I123" s="3" t="s">
        <v>20</v>
      </c>
    </row>
    <row r="124" spans="1:9">
      <c r="A124" s="7" t="s">
        <v>26</v>
      </c>
      <c r="B124" s="4" t="s">
        <v>8</v>
      </c>
      <c r="C124" s="5">
        <v>28</v>
      </c>
      <c r="D124" s="5">
        <v>25867332</v>
      </c>
      <c r="E124" s="5">
        <v>25867332</v>
      </c>
      <c r="H124" s="5">
        <f t="shared" si="5"/>
        <v>25867332</v>
      </c>
      <c r="I124" s="3" t="s">
        <v>20</v>
      </c>
    </row>
    <row r="125" spans="1:9">
      <c r="A125" s="7" t="s">
        <v>12</v>
      </c>
      <c r="B125" s="4" t="s">
        <v>66</v>
      </c>
      <c r="C125" s="5">
        <v>32</v>
      </c>
      <c r="D125" s="5">
        <v>8775920</v>
      </c>
      <c r="E125" s="5">
        <v>8775920</v>
      </c>
      <c r="H125" s="5">
        <v>8775920</v>
      </c>
      <c r="I125" s="3" t="s">
        <v>19</v>
      </c>
    </row>
    <row r="126" spans="1:9">
      <c r="A126" s="9" t="s">
        <v>51</v>
      </c>
      <c r="B126" s="4" t="s">
        <v>66</v>
      </c>
      <c r="C126" s="5">
        <v>50</v>
      </c>
      <c r="D126" s="5">
        <v>35472907</v>
      </c>
      <c r="F126" s="5">
        <v>19794804</v>
      </c>
      <c r="G126" s="5">
        <v>6057333</v>
      </c>
      <c r="H126" s="5">
        <v>15954735</v>
      </c>
      <c r="I126" s="3" t="s">
        <v>47</v>
      </c>
    </row>
    <row r="127" spans="1:9">
      <c r="A127" s="7" t="s">
        <v>27</v>
      </c>
      <c r="B127" s="4" t="s">
        <v>66</v>
      </c>
      <c r="C127" s="5">
        <v>32</v>
      </c>
      <c r="D127" s="5">
        <v>17388782</v>
      </c>
      <c r="E127" s="5">
        <v>17388782</v>
      </c>
      <c r="H127" s="5">
        <f>E127+(F127/2)+G127</f>
        <v>17388782</v>
      </c>
      <c r="I127" s="3" t="s">
        <v>19</v>
      </c>
    </row>
    <row r="128" spans="1:9">
      <c r="A128" s="7" t="s">
        <v>28</v>
      </c>
      <c r="B128" s="4" t="s">
        <v>8</v>
      </c>
      <c r="C128" s="5">
        <v>28</v>
      </c>
      <c r="D128" s="5">
        <v>25982893</v>
      </c>
      <c r="E128" s="5">
        <v>25982893</v>
      </c>
      <c r="H128" s="5">
        <f>E128+(F128/2)+G128</f>
        <v>25982893</v>
      </c>
      <c r="I128" s="3" t="s">
        <v>20</v>
      </c>
    </row>
    <row r="129" spans="1:9">
      <c r="A129" s="7" t="s">
        <v>52</v>
      </c>
      <c r="B129" s="4" t="s">
        <v>66</v>
      </c>
      <c r="C129" s="5">
        <v>50</v>
      </c>
      <c r="D129" s="5">
        <v>32755989</v>
      </c>
      <c r="F129" s="5">
        <v>16951940</v>
      </c>
      <c r="G129" s="5">
        <v>7902229</v>
      </c>
      <c r="H129" s="5">
        <v>16378199</v>
      </c>
      <c r="I129" s="3" t="s">
        <v>47</v>
      </c>
    </row>
    <row r="130" spans="1:9">
      <c r="A130" s="3" t="s">
        <v>73</v>
      </c>
      <c r="D130" s="5">
        <f>SUM(D3:D129)</f>
        <v>4523304565</v>
      </c>
      <c r="E130" s="5">
        <f>SUM(E3:E129)</f>
        <v>2258604039</v>
      </c>
      <c r="F130" s="5">
        <f>SUM(F3:F129)</f>
        <v>1260506884</v>
      </c>
      <c r="G130" s="5">
        <f>SUM(G3:G129)</f>
        <v>501618984</v>
      </c>
      <c r="H130" s="5">
        <f>SUM(H3:H129)</f>
        <v>3390476465</v>
      </c>
    </row>
  </sheetData>
  <sortState ref="A3:I129">
    <sortCondition ref="A3:A129"/>
  </sortState>
  <phoneticPr fontId="1" type="noConversion"/>
  <pageMargins left="0.75" right="0.75" top="1" bottom="1" header="0.5" footer="0.5"/>
  <pageSetup scale="3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Datasets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Hangauer</dc:creator>
  <cp:lastModifiedBy>Matthew Hangauer</cp:lastModifiedBy>
  <cp:lastPrinted>2012-04-28T02:00:17Z</cp:lastPrinted>
  <dcterms:created xsi:type="dcterms:W3CDTF">2011-07-14T00:28:10Z</dcterms:created>
  <dcterms:modified xsi:type="dcterms:W3CDTF">2013-04-13T05:37:39Z</dcterms:modified>
</cp:coreProperties>
</file>