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00" yWindow="11900" windowWidth="24560" windowHeight="16420" tabRatio="500" activeTab="0"/>
  </bookViews>
  <sheets>
    <sheet name="phyper.upper.mat.txt" sheetId="1" r:id="rId1"/>
  </sheets>
  <definedNames/>
  <calcPr fullCalcOnLoad="1"/>
</workbook>
</file>

<file path=xl/sharedStrings.xml><?xml version="1.0" encoding="utf-8"?>
<sst xmlns="http://schemas.openxmlformats.org/spreadsheetml/2006/main" count="91" uniqueCount="75">
  <si>
    <t>Transposon.nonMuDR.Harbinger.HARBINGER</t>
  </si>
  <si>
    <t>Transposon.nonMuDR.Harbinger.SIMPLEGUY1</t>
  </si>
  <si>
    <t>Transposon.nonMuDR.Helitron.ATREP</t>
  </si>
  <si>
    <t>Transposon.nonMuDR.Helitron.HELITRON</t>
  </si>
  <si>
    <t>Transposon.nonMuDR.IS112.ATIS112A</t>
  </si>
  <si>
    <t>Transposon.nonMuDR.Mariner</t>
  </si>
  <si>
    <t>Table S6.  Distribution of probe class with respect to replication time.</t>
  </si>
  <si>
    <t>Transposon.nonMuDR.Mariner.ATDNATA1</t>
  </si>
  <si>
    <t>Transposon.nonMuDR.Mariner.ATHPOGO</t>
  </si>
  <si>
    <t>Transposon.nonMuDR.Mariner.ATTIR16T3A</t>
  </si>
  <si>
    <t>Transposon.nonMuDR.Mariner.ATTIRTA1</t>
  </si>
  <si>
    <t>Transposon.nonMuDR.Mariner.ATTIRX1</t>
  </si>
  <si>
    <t>Transposon.nonMuDR.Mariner.DT1</t>
  </si>
  <si>
    <t>Transposon.nonMuDR.Other.ATDNA12T3</t>
  </si>
  <si>
    <t>Transposon.nonMuDR.Other.LIMPET</t>
  </si>
  <si>
    <t>Transposon.nonMuDR.Other.RP1</t>
  </si>
  <si>
    <t>Transposon.nonMuDR.TA</t>
  </si>
  <si>
    <t>Transposon.nonMuDR.TNAT</t>
  </si>
  <si>
    <t>Unannotated</t>
  </si>
  <si>
    <t>total</t>
  </si>
  <si>
    <t>P-values for enrichment</t>
  </si>
  <si>
    <t>P-values for depletion</t>
  </si>
  <si>
    <t>Probe counts</t>
  </si>
  <si>
    <t>Probe Class</t>
  </si>
  <si>
    <t>E</t>
  </si>
  <si>
    <t>EL</t>
  </si>
  <si>
    <t>EM</t>
  </si>
  <si>
    <t>EML</t>
  </si>
  <si>
    <t>I</t>
  </si>
  <si>
    <t>L</t>
  </si>
  <si>
    <t>M</t>
  </si>
  <si>
    <t>ML</t>
  </si>
  <si>
    <t>Gene</t>
  </si>
  <si>
    <t>Gene+Repeat</t>
  </si>
  <si>
    <t>Repeat</t>
  </si>
  <si>
    <t>Repeat.AR12</t>
  </si>
  <si>
    <t>Repeat.AR3</t>
  </si>
  <si>
    <t>Repeat.ATCLUST1</t>
  </si>
  <si>
    <t>Repeat.ATENSAT1</t>
  </si>
  <si>
    <t>Repeat.ATENSAT2</t>
  </si>
  <si>
    <t>Repeat.ATMSAT1</t>
  </si>
  <si>
    <t>Repeat.ATSAT</t>
  </si>
  <si>
    <t>Retrotransposon.LTR.Copia.ATCOPIA</t>
  </si>
  <si>
    <t>Retrotransposon.LTR.Copia.CASTOR</t>
  </si>
  <si>
    <t>Retrotransposon.LTR.Copia.ENDOVIR1</t>
  </si>
  <si>
    <t>Retrotransposon.LTR.Copia.META</t>
  </si>
  <si>
    <t>Retrotransposon.LTR.Gypsy.ATGP</t>
  </si>
  <si>
    <t>Retrotransposon.LTR.Gypsy.ATHILA</t>
  </si>
  <si>
    <t>2.34239999966876e-312</t>
  </si>
  <si>
    <t>Retrotransposon.LTR.Gypsy.ATLANTYS</t>
  </si>
  <si>
    <t>Retrotransposon.LTR.Gypsy.ATRE1</t>
  </si>
  <si>
    <t>Retrotransposon.LTR.Gypsy.ATTIRTA1</t>
  </si>
  <si>
    <t>Retrotransposon.LTR.Gypsy.META1</t>
  </si>
  <si>
    <t>Retrotransposon.LTR.Gypsy.ROMANI</t>
  </si>
  <si>
    <t>Retrotransposon.LTR.Gypsy.TA</t>
  </si>
  <si>
    <t>Retrotransposon.LTR.Gypsy.TAT</t>
  </si>
  <si>
    <t>Retrotransposon.nonLTR.ATLINE</t>
  </si>
  <si>
    <t>Retrotransposon.nonLTR.ATSINE</t>
  </si>
  <si>
    <t>Retrotransposon.nonLTR.AtSB</t>
  </si>
  <si>
    <t>Retrotransposon.nonLTR.TSCL</t>
  </si>
  <si>
    <t>Transposon.MuDR.TIR.ATMU</t>
  </si>
  <si>
    <t>Transposon.MuDR.TIR.VANDAL</t>
  </si>
  <si>
    <t>Transposon.MuDR.nonTIR.ARNOLD</t>
  </si>
  <si>
    <t>Transposon.MuDR.nonTIR.ATDNA1T9</t>
  </si>
  <si>
    <t>Transposon.MuDR.nonTIR.ATDNAI</t>
  </si>
  <si>
    <t>Transposon.MuDR.nonTIR.ATDNAI26T9</t>
  </si>
  <si>
    <t>Transposon.MuDR.nonTIR.ATDNAI27T9</t>
  </si>
  <si>
    <t>Transposon.MuDR.nonTIR.ATHATN9</t>
  </si>
  <si>
    <t>Transposon.MuDR.nonTIR.ATN9</t>
  </si>
  <si>
    <t>Transposon.nonMuDR.Brody.BOMZH</t>
  </si>
  <si>
    <t>Transposon.nonMuDR.Brody.BRODYAGA</t>
  </si>
  <si>
    <t>Transposon.nonMuDR.EnSpM.ATENSPM</t>
  </si>
  <si>
    <t>Transposon.nonMuDR.HAT.ATHAT</t>
  </si>
  <si>
    <t>Transposon.nonMuDR.HAT.SIMPLEHAT</t>
  </si>
  <si>
    <t>Transposon.nonMuDR.HAT.TAG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</si>
</sst>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1" fontId="0" fillId="0" borderId="2" xfId="0" applyNumberFormat="1" applyBorder="1" applyAlignment="1">
      <alignment/>
    </xf>
    <xf numFmtId="1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11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5" sqref="A15"/>
    </sheetView>
  </sheetViews>
  <sheetFormatPr defaultColWidth="11.00390625" defaultRowHeight="12.75"/>
  <cols>
    <col min="1" max="1" width="42.75390625" style="0" customWidth="1"/>
  </cols>
  <sheetData>
    <row r="1" ht="15.75">
      <c r="A1" s="16" t="s">
        <v>6</v>
      </c>
    </row>
    <row r="3" spans="2:18" ht="12.75">
      <c r="B3" s="17" t="s">
        <v>20</v>
      </c>
      <c r="J3" s="17" t="s">
        <v>21</v>
      </c>
      <c r="R3" s="17" t="s">
        <v>22</v>
      </c>
    </row>
    <row r="4" spans="1:26" ht="13.5" thickBot="1">
      <c r="A4" s="17" t="s">
        <v>23</v>
      </c>
      <c r="B4" t="s">
        <v>24</v>
      </c>
      <c r="C4" t="s">
        <v>25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 t="s">
        <v>31</v>
      </c>
      <c r="J4" t="s">
        <v>24</v>
      </c>
      <c r="K4" t="s">
        <v>25</v>
      </c>
      <c r="L4" t="s">
        <v>26</v>
      </c>
      <c r="M4" t="s">
        <v>27</v>
      </c>
      <c r="N4" t="s">
        <v>28</v>
      </c>
      <c r="O4" t="s">
        <v>29</v>
      </c>
      <c r="P4" t="s">
        <v>30</v>
      </c>
      <c r="Q4" t="s">
        <v>31</v>
      </c>
      <c r="R4" t="s">
        <v>24</v>
      </c>
      <c r="S4" t="s">
        <v>25</v>
      </c>
      <c r="T4" t="s">
        <v>26</v>
      </c>
      <c r="U4" t="s">
        <v>27</v>
      </c>
      <c r="V4" t="s">
        <v>28</v>
      </c>
      <c r="W4" t="s">
        <v>29</v>
      </c>
      <c r="X4" t="s">
        <v>30</v>
      </c>
      <c r="Y4" t="s">
        <v>31</v>
      </c>
      <c r="Z4" t="s">
        <v>19</v>
      </c>
    </row>
    <row r="5" spans="1:26" ht="12.75">
      <c r="A5" t="s">
        <v>32</v>
      </c>
      <c r="B5" s="1">
        <v>1</v>
      </c>
      <c r="C5" s="2">
        <v>1</v>
      </c>
      <c r="D5" s="3">
        <v>6.768E-131</v>
      </c>
      <c r="E5" s="2">
        <v>0.04992</v>
      </c>
      <c r="F5" s="2">
        <v>1</v>
      </c>
      <c r="G5" s="2">
        <v>1</v>
      </c>
      <c r="H5" s="3">
        <v>1.60224E-11</v>
      </c>
      <c r="I5" s="4">
        <v>5.3568E-24</v>
      </c>
      <c r="J5" s="1">
        <v>1</v>
      </c>
      <c r="K5" s="3">
        <v>1.1784E-07</v>
      </c>
      <c r="L5" s="2">
        <v>1</v>
      </c>
      <c r="M5" s="2">
        <v>1</v>
      </c>
      <c r="N5" s="2">
        <v>1</v>
      </c>
      <c r="O5" s="3">
        <v>3.72864E-212</v>
      </c>
      <c r="P5" s="2">
        <v>1</v>
      </c>
      <c r="Q5" s="13">
        <v>1</v>
      </c>
      <c r="R5" s="1">
        <v>22</v>
      </c>
      <c r="S5" s="2">
        <v>115</v>
      </c>
      <c r="T5" s="2">
        <v>4207</v>
      </c>
      <c r="U5" s="2">
        <v>654</v>
      </c>
      <c r="V5" s="2">
        <v>152</v>
      </c>
      <c r="W5" s="2">
        <v>3029</v>
      </c>
      <c r="X5" s="2">
        <v>438</v>
      </c>
      <c r="Y5" s="13">
        <v>701</v>
      </c>
      <c r="Z5">
        <f aca="true" t="shared" si="0" ref="Z5:Z13">SUM(R5:Y5)</f>
        <v>9318</v>
      </c>
    </row>
    <row r="6" spans="1:26" ht="12.75">
      <c r="A6" t="s">
        <v>33</v>
      </c>
      <c r="B6" s="5">
        <v>1</v>
      </c>
      <c r="C6" s="6">
        <v>1</v>
      </c>
      <c r="D6" s="6">
        <v>0.414048</v>
      </c>
      <c r="E6" s="6">
        <v>1</v>
      </c>
      <c r="F6" s="6">
        <v>1</v>
      </c>
      <c r="G6" s="6">
        <v>1</v>
      </c>
      <c r="H6" s="6">
        <v>1</v>
      </c>
      <c r="I6" s="7">
        <v>1</v>
      </c>
      <c r="J6" s="5">
        <v>0.50208</v>
      </c>
      <c r="K6" s="6">
        <v>1</v>
      </c>
      <c r="L6" s="6">
        <v>1</v>
      </c>
      <c r="M6" s="6">
        <v>1</v>
      </c>
      <c r="N6" s="6">
        <v>1</v>
      </c>
      <c r="O6" s="6">
        <v>0.0345408</v>
      </c>
      <c r="P6" s="6">
        <v>1</v>
      </c>
      <c r="Q6" s="7">
        <v>1</v>
      </c>
      <c r="R6" s="5">
        <v>3</v>
      </c>
      <c r="S6" s="6">
        <v>49</v>
      </c>
      <c r="T6" s="6">
        <v>1404</v>
      </c>
      <c r="U6" s="6">
        <v>267</v>
      </c>
      <c r="V6" s="6">
        <v>54</v>
      </c>
      <c r="W6" s="6">
        <v>1529</v>
      </c>
      <c r="X6" s="6">
        <v>137</v>
      </c>
      <c r="Y6" s="7">
        <v>228</v>
      </c>
      <c r="Z6">
        <f t="shared" si="0"/>
        <v>3671</v>
      </c>
    </row>
    <row r="7" spans="1:26" ht="12.75">
      <c r="A7" t="s">
        <v>34</v>
      </c>
      <c r="B7" s="5">
        <v>0.0080064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7">
        <v>1</v>
      </c>
      <c r="J7" s="5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7">
        <v>1</v>
      </c>
      <c r="R7" s="5">
        <v>9</v>
      </c>
      <c r="S7" s="6">
        <v>17</v>
      </c>
      <c r="T7" s="6">
        <v>204</v>
      </c>
      <c r="U7" s="6">
        <v>45</v>
      </c>
      <c r="V7" s="6">
        <v>16</v>
      </c>
      <c r="W7" s="6">
        <v>244</v>
      </c>
      <c r="X7" s="6">
        <v>13</v>
      </c>
      <c r="Y7" s="7">
        <v>22</v>
      </c>
      <c r="Z7">
        <f t="shared" si="0"/>
        <v>570</v>
      </c>
    </row>
    <row r="8" spans="1:26" ht="12.75">
      <c r="A8" t="s">
        <v>35</v>
      </c>
      <c r="B8" s="5">
        <v>1</v>
      </c>
      <c r="C8" s="8">
        <v>2.40432E-10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7">
        <v>1</v>
      </c>
      <c r="J8" s="5">
        <v>1</v>
      </c>
      <c r="K8" s="6">
        <v>1</v>
      </c>
      <c r="L8" s="6">
        <v>0.92736</v>
      </c>
      <c r="M8" s="6">
        <v>1</v>
      </c>
      <c r="N8" s="6">
        <v>1</v>
      </c>
      <c r="O8" s="6">
        <v>1</v>
      </c>
      <c r="P8" s="6">
        <v>1</v>
      </c>
      <c r="Q8" s="7">
        <v>1</v>
      </c>
      <c r="R8" s="5">
        <v>0</v>
      </c>
      <c r="S8" s="6">
        <v>8</v>
      </c>
      <c r="T8" s="6">
        <v>0</v>
      </c>
      <c r="U8" s="6">
        <v>0</v>
      </c>
      <c r="V8" s="6">
        <v>0</v>
      </c>
      <c r="W8" s="6">
        <v>6</v>
      </c>
      <c r="X8" s="6">
        <v>0</v>
      </c>
      <c r="Y8" s="7">
        <v>0</v>
      </c>
      <c r="Z8">
        <f t="shared" si="0"/>
        <v>14</v>
      </c>
    </row>
    <row r="9" spans="1:26" ht="12.75">
      <c r="A9" t="s">
        <v>36</v>
      </c>
      <c r="B9" s="5">
        <v>1</v>
      </c>
      <c r="C9" s="6">
        <v>1</v>
      </c>
      <c r="D9" s="6">
        <v>1</v>
      </c>
      <c r="E9" s="6">
        <v>1</v>
      </c>
      <c r="F9" s="8">
        <v>1.00944E-23</v>
      </c>
      <c r="G9" s="6">
        <v>1</v>
      </c>
      <c r="H9" s="6">
        <v>1</v>
      </c>
      <c r="I9" s="7">
        <v>1</v>
      </c>
      <c r="J9" s="5">
        <v>1</v>
      </c>
      <c r="K9" s="6">
        <v>1</v>
      </c>
      <c r="L9" s="6">
        <v>0.0260256</v>
      </c>
      <c r="M9" s="6">
        <v>1</v>
      </c>
      <c r="N9" s="6">
        <v>1</v>
      </c>
      <c r="O9" s="6">
        <v>1</v>
      </c>
      <c r="P9" s="6">
        <v>1</v>
      </c>
      <c r="Q9" s="7">
        <v>1</v>
      </c>
      <c r="R9" s="5">
        <v>0</v>
      </c>
      <c r="S9" s="6">
        <v>0</v>
      </c>
      <c r="T9" s="6">
        <v>0</v>
      </c>
      <c r="U9" s="6">
        <v>0</v>
      </c>
      <c r="V9" s="6">
        <v>16</v>
      </c>
      <c r="W9" s="6">
        <v>6</v>
      </c>
      <c r="X9" s="6">
        <v>0</v>
      </c>
      <c r="Y9" s="7">
        <v>0</v>
      </c>
      <c r="Z9">
        <f t="shared" si="0"/>
        <v>22</v>
      </c>
    </row>
    <row r="10" spans="1:26" ht="12.75">
      <c r="A10" t="s">
        <v>37</v>
      </c>
      <c r="B10" s="5">
        <v>1</v>
      </c>
      <c r="C10" s="6">
        <v>1</v>
      </c>
      <c r="D10" s="6">
        <v>0</v>
      </c>
      <c r="E10" s="6">
        <v>1</v>
      </c>
      <c r="F10" s="6">
        <v>1</v>
      </c>
      <c r="G10" s="6">
        <v>1</v>
      </c>
      <c r="H10" s="6">
        <v>1</v>
      </c>
      <c r="I10" s="7">
        <v>1</v>
      </c>
      <c r="J10" s="5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7">
        <v>1</v>
      </c>
      <c r="R10" s="5">
        <v>0</v>
      </c>
      <c r="S10" s="6">
        <v>0</v>
      </c>
      <c r="T10" s="6">
        <v>10</v>
      </c>
      <c r="U10" s="6">
        <v>0</v>
      </c>
      <c r="V10" s="6">
        <v>0</v>
      </c>
      <c r="W10" s="6">
        <v>0</v>
      </c>
      <c r="X10" s="6">
        <v>0</v>
      </c>
      <c r="Y10" s="7">
        <v>0</v>
      </c>
      <c r="Z10">
        <f t="shared" si="0"/>
        <v>10</v>
      </c>
    </row>
    <row r="11" spans="1:26" ht="12.75">
      <c r="A11" t="s">
        <v>38</v>
      </c>
      <c r="B11" s="5">
        <v>1</v>
      </c>
      <c r="C11" s="6">
        <v>1</v>
      </c>
      <c r="D11" s="6">
        <v>1</v>
      </c>
      <c r="E11" s="6">
        <v>1</v>
      </c>
      <c r="F11" s="6">
        <v>1</v>
      </c>
      <c r="G11" s="6">
        <v>0</v>
      </c>
      <c r="H11" s="6">
        <v>1</v>
      </c>
      <c r="I11" s="7">
        <v>1</v>
      </c>
      <c r="J11" s="5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7">
        <v>1</v>
      </c>
      <c r="R11" s="5">
        <v>0</v>
      </c>
      <c r="S11" s="6">
        <v>0</v>
      </c>
      <c r="T11" s="6">
        <v>0</v>
      </c>
      <c r="U11" s="6">
        <v>0</v>
      </c>
      <c r="V11" s="6">
        <v>0</v>
      </c>
      <c r="W11" s="6">
        <v>9</v>
      </c>
      <c r="X11" s="6">
        <v>0</v>
      </c>
      <c r="Y11" s="7">
        <v>0</v>
      </c>
      <c r="Z11">
        <f t="shared" si="0"/>
        <v>9</v>
      </c>
    </row>
    <row r="12" spans="1:26" ht="12.75">
      <c r="A12" t="s">
        <v>39</v>
      </c>
      <c r="B12" s="5">
        <v>1</v>
      </c>
      <c r="C12" s="6">
        <v>1</v>
      </c>
      <c r="D12" s="6">
        <v>1</v>
      </c>
      <c r="E12" s="6">
        <v>1</v>
      </c>
      <c r="F12" s="6">
        <v>1</v>
      </c>
      <c r="G12" s="6">
        <v>0</v>
      </c>
      <c r="H12" s="6">
        <v>1</v>
      </c>
      <c r="I12" s="7">
        <v>1</v>
      </c>
      <c r="J12" s="5">
        <v>1</v>
      </c>
      <c r="K12" s="6">
        <v>1</v>
      </c>
      <c r="L12" s="6">
        <v>0.24288</v>
      </c>
      <c r="M12" s="6">
        <v>1</v>
      </c>
      <c r="N12" s="6">
        <v>1</v>
      </c>
      <c r="O12" s="6">
        <v>1</v>
      </c>
      <c r="P12" s="6">
        <v>1</v>
      </c>
      <c r="Q12" s="7">
        <v>1</v>
      </c>
      <c r="R12" s="5">
        <v>0</v>
      </c>
      <c r="S12" s="6">
        <v>0</v>
      </c>
      <c r="T12" s="6">
        <v>0</v>
      </c>
      <c r="U12" s="6">
        <v>0</v>
      </c>
      <c r="V12" s="6">
        <v>0</v>
      </c>
      <c r="W12" s="6">
        <v>17</v>
      </c>
      <c r="X12" s="6">
        <v>0</v>
      </c>
      <c r="Y12" s="7">
        <v>0</v>
      </c>
      <c r="Z12">
        <f t="shared" si="0"/>
        <v>17</v>
      </c>
    </row>
    <row r="13" spans="1:26" ht="12.75">
      <c r="A13" t="s">
        <v>40</v>
      </c>
      <c r="B13" s="5">
        <v>1</v>
      </c>
      <c r="C13" s="6">
        <v>1</v>
      </c>
      <c r="D13" s="6">
        <v>1</v>
      </c>
      <c r="E13" s="6">
        <v>1</v>
      </c>
      <c r="F13" s="6">
        <v>1</v>
      </c>
      <c r="G13" s="6">
        <v>0</v>
      </c>
      <c r="H13" s="6">
        <v>1</v>
      </c>
      <c r="I13" s="7">
        <v>1</v>
      </c>
      <c r="J13" s="5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7">
        <v>1</v>
      </c>
      <c r="R13" s="5">
        <v>0</v>
      </c>
      <c r="S13" s="6">
        <v>0</v>
      </c>
      <c r="T13" s="6">
        <v>0</v>
      </c>
      <c r="U13" s="6">
        <v>0</v>
      </c>
      <c r="V13" s="6">
        <v>0</v>
      </c>
      <c r="W13" s="6">
        <v>2</v>
      </c>
      <c r="X13" s="6">
        <v>0</v>
      </c>
      <c r="Y13" s="7">
        <v>0</v>
      </c>
      <c r="Z13">
        <f t="shared" si="0"/>
        <v>2</v>
      </c>
    </row>
    <row r="14" spans="1:26" ht="12.75">
      <c r="A14" t="s">
        <v>41</v>
      </c>
      <c r="B14" s="5">
        <v>1</v>
      </c>
      <c r="C14" s="6">
        <v>1</v>
      </c>
      <c r="D14" s="6">
        <v>0</v>
      </c>
      <c r="E14" s="6">
        <v>1</v>
      </c>
      <c r="F14" s="6">
        <v>1</v>
      </c>
      <c r="G14" s="6">
        <v>1</v>
      </c>
      <c r="H14" s="6">
        <v>1</v>
      </c>
      <c r="I14" s="7">
        <v>1</v>
      </c>
      <c r="J14" s="5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7">
        <v>1</v>
      </c>
      <c r="R14" s="5">
        <v>0</v>
      </c>
      <c r="S14" s="6">
        <v>0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>
        <f aca="true" t="shared" si="1" ref="Z14:Z64">SUM(R14:Y14)</f>
        <v>1</v>
      </c>
    </row>
    <row r="15" spans="1:26" ht="12.75">
      <c r="A15" t="s">
        <v>42</v>
      </c>
      <c r="B15" s="5">
        <v>1</v>
      </c>
      <c r="C15" s="6">
        <v>1</v>
      </c>
      <c r="D15" s="6">
        <v>1</v>
      </c>
      <c r="E15" s="6">
        <v>1</v>
      </c>
      <c r="F15" s="8">
        <v>2.46384E-08</v>
      </c>
      <c r="G15" s="8">
        <v>1.35552E-21</v>
      </c>
      <c r="H15" s="6">
        <v>1</v>
      </c>
      <c r="I15" s="7">
        <v>1</v>
      </c>
      <c r="J15" s="5">
        <v>1</v>
      </c>
      <c r="K15" s="6">
        <v>1</v>
      </c>
      <c r="L15" s="8">
        <v>2.25792E-29</v>
      </c>
      <c r="M15" s="6">
        <v>1</v>
      </c>
      <c r="N15" s="6">
        <v>1</v>
      </c>
      <c r="O15" s="6">
        <v>1</v>
      </c>
      <c r="P15" s="6">
        <v>1</v>
      </c>
      <c r="Q15" s="7">
        <v>1</v>
      </c>
      <c r="R15" s="5">
        <v>1</v>
      </c>
      <c r="S15" s="6">
        <v>4</v>
      </c>
      <c r="T15" s="6">
        <v>57</v>
      </c>
      <c r="U15" s="6">
        <v>22</v>
      </c>
      <c r="V15" s="6">
        <v>31</v>
      </c>
      <c r="W15" s="6">
        <v>315</v>
      </c>
      <c r="X15" s="6">
        <v>22</v>
      </c>
      <c r="Y15" s="7">
        <v>16</v>
      </c>
      <c r="Z15">
        <f t="shared" si="1"/>
        <v>468</v>
      </c>
    </row>
    <row r="16" spans="1:26" ht="12.75">
      <c r="A16" t="s">
        <v>43</v>
      </c>
      <c r="B16" s="5">
        <v>1</v>
      </c>
      <c r="C16" s="6">
        <v>1</v>
      </c>
      <c r="D16" s="6">
        <v>1</v>
      </c>
      <c r="E16" s="6">
        <v>1</v>
      </c>
      <c r="F16" s="6">
        <v>1</v>
      </c>
      <c r="G16" s="6">
        <v>0</v>
      </c>
      <c r="H16" s="6">
        <v>1</v>
      </c>
      <c r="I16" s="7">
        <v>1</v>
      </c>
      <c r="J16" s="5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7">
        <v>1</v>
      </c>
      <c r="R16" s="5">
        <v>0</v>
      </c>
      <c r="S16" s="6">
        <v>0</v>
      </c>
      <c r="T16" s="6">
        <v>0</v>
      </c>
      <c r="U16" s="6">
        <v>0</v>
      </c>
      <c r="V16" s="6">
        <v>0</v>
      </c>
      <c r="W16" s="6">
        <v>3</v>
      </c>
      <c r="X16" s="6">
        <v>0</v>
      </c>
      <c r="Y16" s="7">
        <v>0</v>
      </c>
      <c r="Z16">
        <f t="shared" si="1"/>
        <v>3</v>
      </c>
    </row>
    <row r="17" spans="1:26" ht="12.75">
      <c r="A17" t="s">
        <v>44</v>
      </c>
      <c r="B17" s="5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7">
        <v>1</v>
      </c>
      <c r="J17" s="5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7">
        <v>1</v>
      </c>
      <c r="R17" s="5">
        <v>0</v>
      </c>
      <c r="S17" s="6">
        <v>0</v>
      </c>
      <c r="T17" s="6">
        <v>1</v>
      </c>
      <c r="U17" s="6">
        <v>0</v>
      </c>
      <c r="V17" s="6">
        <v>0</v>
      </c>
      <c r="W17" s="6">
        <v>1</v>
      </c>
      <c r="X17" s="6">
        <v>0</v>
      </c>
      <c r="Y17" s="7">
        <v>0</v>
      </c>
      <c r="Z17">
        <f t="shared" si="1"/>
        <v>2</v>
      </c>
    </row>
    <row r="18" spans="1:26" ht="12.75">
      <c r="A18" t="s">
        <v>45</v>
      </c>
      <c r="B18" s="5">
        <v>1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7">
        <v>1</v>
      </c>
      <c r="J18" s="5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7">
        <v>1</v>
      </c>
      <c r="R18" s="5">
        <v>0</v>
      </c>
      <c r="S18" s="6">
        <v>0</v>
      </c>
      <c r="T18" s="6">
        <v>8</v>
      </c>
      <c r="U18" s="6">
        <v>0</v>
      </c>
      <c r="V18" s="6">
        <v>0</v>
      </c>
      <c r="W18" s="6">
        <v>10</v>
      </c>
      <c r="X18" s="6">
        <v>0</v>
      </c>
      <c r="Y18" s="7">
        <v>0</v>
      </c>
      <c r="Z18">
        <f t="shared" si="1"/>
        <v>18</v>
      </c>
    </row>
    <row r="19" spans="1:26" ht="12.75">
      <c r="A19" t="s">
        <v>46</v>
      </c>
      <c r="B19" s="5">
        <v>1</v>
      </c>
      <c r="C19" s="6">
        <v>1</v>
      </c>
      <c r="D19" s="6">
        <v>1</v>
      </c>
      <c r="E19" s="6">
        <v>1</v>
      </c>
      <c r="F19" s="6">
        <v>1</v>
      </c>
      <c r="G19" s="8">
        <v>3.48912E-62</v>
      </c>
      <c r="H19" s="6">
        <v>1</v>
      </c>
      <c r="I19" s="7">
        <v>1</v>
      </c>
      <c r="J19" s="5">
        <v>1</v>
      </c>
      <c r="K19" s="6">
        <v>1</v>
      </c>
      <c r="L19" s="8">
        <v>4.9584E-49</v>
      </c>
      <c r="M19" s="6">
        <v>0.005904</v>
      </c>
      <c r="N19" s="6">
        <v>1</v>
      </c>
      <c r="O19" s="6">
        <v>1</v>
      </c>
      <c r="P19" s="6">
        <v>1</v>
      </c>
      <c r="Q19" s="7">
        <v>1</v>
      </c>
      <c r="R19" s="5">
        <v>0</v>
      </c>
      <c r="S19" s="6">
        <v>7</v>
      </c>
      <c r="T19" s="6">
        <v>2</v>
      </c>
      <c r="U19" s="6">
        <v>3</v>
      </c>
      <c r="V19" s="6">
        <v>1</v>
      </c>
      <c r="W19" s="6">
        <v>258</v>
      </c>
      <c r="X19" s="6">
        <v>5</v>
      </c>
      <c r="Y19" s="7">
        <v>6</v>
      </c>
      <c r="Z19">
        <f t="shared" si="1"/>
        <v>282</v>
      </c>
    </row>
    <row r="20" spans="1:26" ht="12.75">
      <c r="A20" t="s">
        <v>47</v>
      </c>
      <c r="B20" s="5">
        <v>1</v>
      </c>
      <c r="C20" s="6">
        <v>1</v>
      </c>
      <c r="D20" s="6">
        <v>1</v>
      </c>
      <c r="E20" s="6">
        <v>1</v>
      </c>
      <c r="F20" s="6">
        <v>1</v>
      </c>
      <c r="G20" s="8" t="s">
        <v>48</v>
      </c>
      <c r="H20" s="6">
        <v>1</v>
      </c>
      <c r="I20" s="7">
        <v>1</v>
      </c>
      <c r="J20" s="5">
        <v>1</v>
      </c>
      <c r="K20" s="6">
        <v>1</v>
      </c>
      <c r="L20" s="8">
        <v>1.92144E-182</v>
      </c>
      <c r="M20" s="8">
        <v>6.8112E-19</v>
      </c>
      <c r="N20" s="6">
        <v>0.00136032</v>
      </c>
      <c r="O20" s="6">
        <v>1</v>
      </c>
      <c r="P20" s="8">
        <v>1.8264E-14</v>
      </c>
      <c r="Q20" s="14">
        <v>7.5744E-24</v>
      </c>
      <c r="R20" s="5">
        <v>1</v>
      </c>
      <c r="S20" s="6">
        <v>9</v>
      </c>
      <c r="T20" s="6">
        <v>7</v>
      </c>
      <c r="U20" s="6">
        <v>6</v>
      </c>
      <c r="V20" s="6">
        <v>2</v>
      </c>
      <c r="W20" s="6">
        <v>977</v>
      </c>
      <c r="X20" s="6">
        <v>0</v>
      </c>
      <c r="Y20" s="7">
        <v>0</v>
      </c>
      <c r="Z20">
        <f t="shared" si="1"/>
        <v>1002</v>
      </c>
    </row>
    <row r="21" spans="1:26" ht="12.75">
      <c r="A21" t="s">
        <v>49</v>
      </c>
      <c r="B21" s="5">
        <v>1</v>
      </c>
      <c r="C21" s="6">
        <v>1</v>
      </c>
      <c r="D21" s="6">
        <v>1</v>
      </c>
      <c r="E21" s="6">
        <v>1</v>
      </c>
      <c r="F21" s="6">
        <v>1</v>
      </c>
      <c r="G21" s="8">
        <v>3.77808E-69</v>
      </c>
      <c r="H21" s="6">
        <v>1</v>
      </c>
      <c r="I21" s="7">
        <v>1</v>
      </c>
      <c r="J21" s="5">
        <v>1</v>
      </c>
      <c r="K21" s="6">
        <v>1</v>
      </c>
      <c r="L21" s="8">
        <v>4.9344E-44</v>
      </c>
      <c r="M21" s="8">
        <v>1.30992E-05</v>
      </c>
      <c r="N21" s="6">
        <v>1</v>
      </c>
      <c r="O21" s="6">
        <v>1</v>
      </c>
      <c r="P21" s="6">
        <v>1</v>
      </c>
      <c r="Q21" s="14">
        <v>9.5808E-05</v>
      </c>
      <c r="R21" s="5">
        <v>0</v>
      </c>
      <c r="S21" s="6">
        <v>0</v>
      </c>
      <c r="T21" s="6">
        <v>3</v>
      </c>
      <c r="U21" s="6">
        <v>0</v>
      </c>
      <c r="V21" s="6">
        <v>8</v>
      </c>
      <c r="W21" s="6">
        <v>251</v>
      </c>
      <c r="X21" s="6">
        <v>3</v>
      </c>
      <c r="Y21" s="7">
        <v>0</v>
      </c>
      <c r="Z21">
        <f t="shared" si="1"/>
        <v>265</v>
      </c>
    </row>
    <row r="22" spans="1:26" ht="12.75">
      <c r="A22" t="s">
        <v>50</v>
      </c>
      <c r="B22" s="5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7">
        <v>1</v>
      </c>
      <c r="J22" s="5">
        <v>1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v>1</v>
      </c>
      <c r="Q22" s="7">
        <v>1</v>
      </c>
      <c r="R22" s="5">
        <v>0</v>
      </c>
      <c r="S22" s="6">
        <v>0</v>
      </c>
      <c r="T22" s="6">
        <v>1</v>
      </c>
      <c r="U22" s="6">
        <v>0</v>
      </c>
      <c r="V22" s="6">
        <v>0</v>
      </c>
      <c r="W22" s="6">
        <v>2</v>
      </c>
      <c r="X22" s="6">
        <v>0</v>
      </c>
      <c r="Y22" s="7">
        <v>0</v>
      </c>
      <c r="Z22">
        <f t="shared" si="1"/>
        <v>3</v>
      </c>
    </row>
    <row r="23" spans="1:26" ht="12.75">
      <c r="A23" t="s">
        <v>51</v>
      </c>
      <c r="B23" s="5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7">
        <v>1</v>
      </c>
      <c r="J23" s="5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7">
        <v>1</v>
      </c>
      <c r="R23" s="5">
        <v>0</v>
      </c>
      <c r="S23" s="6">
        <v>0</v>
      </c>
      <c r="T23" s="6">
        <v>0</v>
      </c>
      <c r="U23" s="6">
        <v>1</v>
      </c>
      <c r="V23" s="6">
        <v>0</v>
      </c>
      <c r="W23" s="6">
        <v>2</v>
      </c>
      <c r="X23" s="6">
        <v>0</v>
      </c>
      <c r="Y23" s="7">
        <v>0</v>
      </c>
      <c r="Z23">
        <f t="shared" si="1"/>
        <v>3</v>
      </c>
    </row>
    <row r="24" spans="1:26" ht="12.75">
      <c r="A24" t="s">
        <v>52</v>
      </c>
      <c r="B24" s="5">
        <v>1</v>
      </c>
      <c r="C24" s="6">
        <v>1</v>
      </c>
      <c r="D24" s="6">
        <v>1</v>
      </c>
      <c r="E24" s="6">
        <v>1</v>
      </c>
      <c r="F24" s="6">
        <v>1</v>
      </c>
      <c r="G24" s="6">
        <v>0.8808</v>
      </c>
      <c r="H24" s="6">
        <v>1</v>
      </c>
      <c r="I24" s="7">
        <v>1</v>
      </c>
      <c r="J24" s="5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1</v>
      </c>
      <c r="Q24" s="7">
        <v>1</v>
      </c>
      <c r="R24" s="5">
        <v>0</v>
      </c>
      <c r="S24" s="6">
        <v>0</v>
      </c>
      <c r="T24" s="6">
        <v>4</v>
      </c>
      <c r="U24" s="6">
        <v>2</v>
      </c>
      <c r="V24" s="6">
        <v>0</v>
      </c>
      <c r="W24" s="6">
        <v>16</v>
      </c>
      <c r="X24" s="6">
        <v>0</v>
      </c>
      <c r="Y24" s="7">
        <v>0</v>
      </c>
      <c r="Z24">
        <f t="shared" si="1"/>
        <v>22</v>
      </c>
    </row>
    <row r="25" spans="1:26" ht="12.75">
      <c r="A25" t="s">
        <v>53</v>
      </c>
      <c r="B25" s="5">
        <v>1</v>
      </c>
      <c r="C25" s="6">
        <v>1</v>
      </c>
      <c r="D25" s="6">
        <v>1</v>
      </c>
      <c r="E25" s="6">
        <v>1</v>
      </c>
      <c r="F25" s="6">
        <v>1</v>
      </c>
      <c r="G25" s="6">
        <v>0</v>
      </c>
      <c r="H25" s="6">
        <v>1</v>
      </c>
      <c r="I25" s="7">
        <v>1</v>
      </c>
      <c r="J25" s="5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1</v>
      </c>
      <c r="Q25" s="7">
        <v>1</v>
      </c>
      <c r="R25" s="5">
        <v>0</v>
      </c>
      <c r="S25" s="6">
        <v>0</v>
      </c>
      <c r="T25" s="6">
        <v>0</v>
      </c>
      <c r="U25" s="6">
        <v>0</v>
      </c>
      <c r="V25" s="6">
        <v>0</v>
      </c>
      <c r="W25" s="6">
        <v>10</v>
      </c>
      <c r="X25" s="6">
        <v>0</v>
      </c>
      <c r="Y25" s="7">
        <v>0</v>
      </c>
      <c r="Z25">
        <f t="shared" si="1"/>
        <v>10</v>
      </c>
    </row>
    <row r="26" spans="1:26" ht="12.75">
      <c r="A26" t="s">
        <v>54</v>
      </c>
      <c r="B26" s="5">
        <v>1</v>
      </c>
      <c r="C26" s="6">
        <v>1</v>
      </c>
      <c r="D26" s="6">
        <v>1</v>
      </c>
      <c r="E26" s="6">
        <v>1</v>
      </c>
      <c r="F26" s="6">
        <v>1</v>
      </c>
      <c r="G26" s="6">
        <v>0</v>
      </c>
      <c r="H26" s="6">
        <v>1</v>
      </c>
      <c r="I26" s="7">
        <v>1</v>
      </c>
      <c r="J26" s="5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7">
        <v>1</v>
      </c>
      <c r="R26" s="5">
        <v>0</v>
      </c>
      <c r="S26" s="6">
        <v>0</v>
      </c>
      <c r="T26" s="6">
        <v>0</v>
      </c>
      <c r="U26" s="6">
        <v>0</v>
      </c>
      <c r="V26" s="6">
        <v>0</v>
      </c>
      <c r="W26" s="6">
        <v>9</v>
      </c>
      <c r="X26" s="6">
        <v>0</v>
      </c>
      <c r="Y26" s="7">
        <v>0</v>
      </c>
      <c r="Z26">
        <f t="shared" si="1"/>
        <v>9</v>
      </c>
    </row>
    <row r="27" spans="1:26" ht="12.75">
      <c r="A27" t="s">
        <v>55</v>
      </c>
      <c r="B27" s="5">
        <v>1</v>
      </c>
      <c r="C27" s="6">
        <v>1</v>
      </c>
      <c r="D27" s="6">
        <v>1</v>
      </c>
      <c r="E27" s="6">
        <v>1</v>
      </c>
      <c r="F27" s="6">
        <v>1</v>
      </c>
      <c r="G27" s="8">
        <v>2.45568E-05</v>
      </c>
      <c r="H27" s="6">
        <v>1</v>
      </c>
      <c r="I27" s="7">
        <v>1</v>
      </c>
      <c r="J27" s="5">
        <v>1</v>
      </c>
      <c r="K27" s="6">
        <v>1</v>
      </c>
      <c r="L27" s="6">
        <v>0.7512</v>
      </c>
      <c r="M27" s="6">
        <v>1</v>
      </c>
      <c r="N27" s="6">
        <v>1</v>
      </c>
      <c r="O27" s="6">
        <v>1</v>
      </c>
      <c r="P27" s="6">
        <v>1</v>
      </c>
      <c r="Q27" s="7">
        <v>1</v>
      </c>
      <c r="R27" s="5">
        <v>0</v>
      </c>
      <c r="S27" s="6">
        <v>0</v>
      </c>
      <c r="T27" s="6">
        <v>2</v>
      </c>
      <c r="U27" s="6">
        <v>0</v>
      </c>
      <c r="V27" s="6">
        <v>0</v>
      </c>
      <c r="W27" s="6">
        <v>23</v>
      </c>
      <c r="X27" s="6">
        <v>0</v>
      </c>
      <c r="Y27" s="7">
        <v>0</v>
      </c>
      <c r="Z27">
        <f t="shared" si="1"/>
        <v>25</v>
      </c>
    </row>
    <row r="28" spans="1:26" ht="12.75">
      <c r="A28" t="s">
        <v>56</v>
      </c>
      <c r="B28" s="5">
        <v>1</v>
      </c>
      <c r="C28" s="6">
        <v>1</v>
      </c>
      <c r="D28" s="6">
        <v>1</v>
      </c>
      <c r="E28" s="6">
        <v>1</v>
      </c>
      <c r="F28" s="6">
        <v>1</v>
      </c>
      <c r="G28" s="8">
        <v>2.00736E-15</v>
      </c>
      <c r="H28" s="6">
        <v>1</v>
      </c>
      <c r="I28" s="7">
        <v>1</v>
      </c>
      <c r="J28" s="5">
        <v>1</v>
      </c>
      <c r="K28" s="6">
        <v>1</v>
      </c>
      <c r="L28" s="8">
        <v>2.53632E-21</v>
      </c>
      <c r="M28" s="6">
        <v>1</v>
      </c>
      <c r="N28" s="6">
        <v>1</v>
      </c>
      <c r="O28" s="6">
        <v>1</v>
      </c>
      <c r="P28" s="6">
        <v>1</v>
      </c>
      <c r="Q28" s="7">
        <v>1</v>
      </c>
      <c r="R28" s="5">
        <v>2</v>
      </c>
      <c r="S28" s="6">
        <v>11</v>
      </c>
      <c r="T28" s="6">
        <v>31</v>
      </c>
      <c r="U28" s="6">
        <v>19</v>
      </c>
      <c r="V28" s="6">
        <v>5</v>
      </c>
      <c r="W28" s="6">
        <v>204</v>
      </c>
      <c r="X28" s="6">
        <v>7</v>
      </c>
      <c r="Y28" s="7">
        <v>17</v>
      </c>
      <c r="Z28">
        <f t="shared" si="1"/>
        <v>296</v>
      </c>
    </row>
    <row r="29" spans="1:26" ht="12.75">
      <c r="A29" t="s">
        <v>57</v>
      </c>
      <c r="B29" s="5">
        <v>1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7">
        <v>1</v>
      </c>
      <c r="J29" s="5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7">
        <v>1</v>
      </c>
      <c r="R29" s="5">
        <v>0</v>
      </c>
      <c r="S29" s="6">
        <v>2</v>
      </c>
      <c r="T29" s="6">
        <v>12</v>
      </c>
      <c r="U29" s="6">
        <v>2</v>
      </c>
      <c r="V29" s="6">
        <v>1</v>
      </c>
      <c r="W29" s="6">
        <v>13</v>
      </c>
      <c r="X29" s="6">
        <v>2</v>
      </c>
      <c r="Y29" s="7">
        <v>3</v>
      </c>
      <c r="Z29">
        <f t="shared" si="1"/>
        <v>35</v>
      </c>
    </row>
    <row r="30" spans="1:26" ht="12.75">
      <c r="A30" t="s">
        <v>58</v>
      </c>
      <c r="B30" s="5">
        <v>1</v>
      </c>
      <c r="C30" s="6">
        <v>0.00198864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7">
        <v>1</v>
      </c>
      <c r="J30" s="5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7">
        <v>1</v>
      </c>
      <c r="R30" s="5">
        <v>0</v>
      </c>
      <c r="S30" s="6">
        <v>3</v>
      </c>
      <c r="T30" s="6">
        <v>0</v>
      </c>
      <c r="U30" s="6">
        <v>0</v>
      </c>
      <c r="V30" s="6">
        <v>0</v>
      </c>
      <c r="W30" s="6">
        <v>4</v>
      </c>
      <c r="X30" s="6">
        <v>0</v>
      </c>
      <c r="Y30" s="7">
        <v>0</v>
      </c>
      <c r="Z30">
        <f t="shared" si="1"/>
        <v>7</v>
      </c>
    </row>
    <row r="31" spans="1:26" ht="12.75">
      <c r="A31" t="s">
        <v>59</v>
      </c>
      <c r="B31" s="5">
        <v>1</v>
      </c>
      <c r="C31" s="6">
        <v>0.468864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7">
        <v>1</v>
      </c>
      <c r="J31" s="5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7">
        <v>1</v>
      </c>
      <c r="R31" s="5">
        <v>0</v>
      </c>
      <c r="S31" s="6">
        <v>2</v>
      </c>
      <c r="T31" s="6">
        <v>0</v>
      </c>
      <c r="U31" s="6">
        <v>2</v>
      </c>
      <c r="V31" s="6">
        <v>0</v>
      </c>
      <c r="W31" s="6">
        <v>7</v>
      </c>
      <c r="X31" s="6">
        <v>0</v>
      </c>
      <c r="Y31" s="7">
        <v>0</v>
      </c>
      <c r="Z31">
        <f t="shared" si="1"/>
        <v>11</v>
      </c>
    </row>
    <row r="32" spans="1:26" ht="12.75">
      <c r="A32" t="s">
        <v>60</v>
      </c>
      <c r="B32" s="5">
        <v>0.137136</v>
      </c>
      <c r="C32" s="6">
        <v>1</v>
      </c>
      <c r="D32" s="6">
        <v>1</v>
      </c>
      <c r="E32" s="6">
        <v>1</v>
      </c>
      <c r="F32" s="6">
        <v>1</v>
      </c>
      <c r="G32" s="6">
        <v>0.0017328</v>
      </c>
      <c r="H32" s="6">
        <v>1</v>
      </c>
      <c r="I32" s="7">
        <v>1</v>
      </c>
      <c r="J32" s="5">
        <v>1</v>
      </c>
      <c r="K32" s="6">
        <v>1</v>
      </c>
      <c r="L32" s="8">
        <v>9.9312E-07</v>
      </c>
      <c r="M32" s="6">
        <v>1</v>
      </c>
      <c r="N32" s="6">
        <v>1</v>
      </c>
      <c r="O32" s="6">
        <v>1</v>
      </c>
      <c r="P32" s="6">
        <v>1</v>
      </c>
      <c r="Q32" s="7">
        <v>1</v>
      </c>
      <c r="R32" s="5">
        <v>3</v>
      </c>
      <c r="S32" s="6">
        <v>6</v>
      </c>
      <c r="T32" s="6">
        <v>9</v>
      </c>
      <c r="U32" s="6">
        <v>10</v>
      </c>
      <c r="V32" s="6">
        <v>1</v>
      </c>
      <c r="W32" s="6">
        <v>64</v>
      </c>
      <c r="X32" s="6">
        <v>0</v>
      </c>
      <c r="Y32" s="7">
        <v>3</v>
      </c>
      <c r="Z32">
        <f t="shared" si="1"/>
        <v>96</v>
      </c>
    </row>
    <row r="33" spans="1:26" ht="12.75">
      <c r="A33" t="s">
        <v>61</v>
      </c>
      <c r="B33" s="5">
        <v>1</v>
      </c>
      <c r="C33" s="6">
        <v>1</v>
      </c>
      <c r="D33" s="6">
        <v>1</v>
      </c>
      <c r="E33" s="6">
        <v>1</v>
      </c>
      <c r="F33" s="6">
        <v>1</v>
      </c>
      <c r="G33" s="8">
        <v>2.1144E-107</v>
      </c>
      <c r="H33" s="6">
        <v>1</v>
      </c>
      <c r="I33" s="7">
        <v>1</v>
      </c>
      <c r="J33" s="5">
        <v>1</v>
      </c>
      <c r="K33" s="6">
        <v>1</v>
      </c>
      <c r="L33" s="8">
        <v>2.64528E-83</v>
      </c>
      <c r="M33" s="6">
        <v>1</v>
      </c>
      <c r="N33" s="6">
        <v>0.17208</v>
      </c>
      <c r="O33" s="6">
        <v>1</v>
      </c>
      <c r="P33" s="8">
        <v>1.68384E-07</v>
      </c>
      <c r="Q33" s="14">
        <v>5.28E-05</v>
      </c>
      <c r="R33" s="5">
        <v>1</v>
      </c>
      <c r="S33" s="6">
        <v>10</v>
      </c>
      <c r="T33" s="6">
        <v>18</v>
      </c>
      <c r="U33" s="6">
        <v>33</v>
      </c>
      <c r="V33" s="6">
        <v>1</v>
      </c>
      <c r="W33" s="6">
        <v>512</v>
      </c>
      <c r="X33" s="6">
        <v>0</v>
      </c>
      <c r="Y33" s="7">
        <v>8</v>
      </c>
      <c r="Z33">
        <f t="shared" si="1"/>
        <v>583</v>
      </c>
    </row>
    <row r="34" spans="1:26" ht="12.75">
      <c r="A34" t="s">
        <v>62</v>
      </c>
      <c r="B34" s="5">
        <v>1</v>
      </c>
      <c r="C34" s="6">
        <v>1</v>
      </c>
      <c r="D34" s="6">
        <v>1</v>
      </c>
      <c r="E34" s="6">
        <v>1</v>
      </c>
      <c r="F34" s="6">
        <v>1</v>
      </c>
      <c r="G34" s="8">
        <v>1.128E-12</v>
      </c>
      <c r="H34" s="6">
        <v>1</v>
      </c>
      <c r="I34" s="7">
        <v>1</v>
      </c>
      <c r="J34" s="5">
        <v>1</v>
      </c>
      <c r="K34" s="6">
        <v>1</v>
      </c>
      <c r="L34" s="8">
        <v>1.00416E-07</v>
      </c>
      <c r="M34" s="6">
        <v>1</v>
      </c>
      <c r="N34" s="6">
        <v>1</v>
      </c>
      <c r="O34" s="6">
        <v>1</v>
      </c>
      <c r="P34" s="6">
        <v>1</v>
      </c>
      <c r="Q34" s="7">
        <v>1</v>
      </c>
      <c r="R34" s="5">
        <v>0</v>
      </c>
      <c r="S34" s="6">
        <v>3</v>
      </c>
      <c r="T34" s="6">
        <v>5</v>
      </c>
      <c r="U34" s="6">
        <v>0</v>
      </c>
      <c r="V34" s="6">
        <v>2</v>
      </c>
      <c r="W34" s="6">
        <v>70</v>
      </c>
      <c r="X34" s="6">
        <v>2</v>
      </c>
      <c r="Y34" s="7">
        <v>0</v>
      </c>
      <c r="Z34">
        <f t="shared" si="1"/>
        <v>82</v>
      </c>
    </row>
    <row r="35" spans="1:26" ht="12.75">
      <c r="A35" t="s">
        <v>63</v>
      </c>
      <c r="B35" s="5">
        <v>1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7">
        <v>1</v>
      </c>
      <c r="J35" s="5">
        <v>1</v>
      </c>
      <c r="K35" s="6">
        <v>1</v>
      </c>
      <c r="L35" s="6">
        <v>0.0068112</v>
      </c>
      <c r="M35" s="6">
        <v>1</v>
      </c>
      <c r="N35" s="6">
        <v>1</v>
      </c>
      <c r="O35" s="6">
        <v>1</v>
      </c>
      <c r="P35" s="6">
        <v>1</v>
      </c>
      <c r="Q35" s="7">
        <v>1</v>
      </c>
      <c r="R35" s="5">
        <v>0</v>
      </c>
      <c r="S35" s="6">
        <v>1</v>
      </c>
      <c r="T35" s="6">
        <v>0</v>
      </c>
      <c r="U35" s="6">
        <v>3</v>
      </c>
      <c r="V35" s="6">
        <v>0</v>
      </c>
      <c r="W35" s="6">
        <v>17</v>
      </c>
      <c r="X35" s="6">
        <v>0</v>
      </c>
      <c r="Y35" s="7">
        <v>4</v>
      </c>
      <c r="Z35">
        <f t="shared" si="1"/>
        <v>25</v>
      </c>
    </row>
    <row r="36" spans="1:26" ht="12.75">
      <c r="A36" t="s">
        <v>64</v>
      </c>
      <c r="B36" s="5">
        <v>1</v>
      </c>
      <c r="C36" s="6">
        <v>1</v>
      </c>
      <c r="D36" s="6">
        <v>1</v>
      </c>
      <c r="E36" s="6">
        <v>1</v>
      </c>
      <c r="F36" s="6">
        <v>1</v>
      </c>
      <c r="G36" s="6">
        <v>0</v>
      </c>
      <c r="H36" s="6">
        <v>1</v>
      </c>
      <c r="I36" s="7">
        <v>1</v>
      </c>
      <c r="J36" s="5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v>1</v>
      </c>
      <c r="Q36" s="7">
        <v>1</v>
      </c>
      <c r="R36" s="5">
        <v>0</v>
      </c>
      <c r="S36" s="6">
        <v>0</v>
      </c>
      <c r="T36" s="6">
        <v>0</v>
      </c>
      <c r="U36" s="6">
        <v>0</v>
      </c>
      <c r="V36" s="6">
        <v>0</v>
      </c>
      <c r="W36" s="6">
        <v>6</v>
      </c>
      <c r="X36" s="6">
        <v>0</v>
      </c>
      <c r="Y36" s="7">
        <v>0</v>
      </c>
      <c r="Z36">
        <f t="shared" si="1"/>
        <v>6</v>
      </c>
    </row>
    <row r="37" spans="1:26" ht="12.75">
      <c r="A37" t="s">
        <v>65</v>
      </c>
      <c r="B37" s="5">
        <v>1</v>
      </c>
      <c r="C37" s="6">
        <v>1</v>
      </c>
      <c r="D37" s="6">
        <v>1</v>
      </c>
      <c r="E37" s="6">
        <v>1</v>
      </c>
      <c r="F37" s="6">
        <v>1</v>
      </c>
      <c r="G37" s="6">
        <v>0</v>
      </c>
      <c r="H37" s="6">
        <v>1</v>
      </c>
      <c r="I37" s="7">
        <v>1</v>
      </c>
      <c r="J37" s="5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1</v>
      </c>
      <c r="Q37" s="7">
        <v>1</v>
      </c>
      <c r="R37" s="5">
        <v>0</v>
      </c>
      <c r="S37" s="6">
        <v>0</v>
      </c>
      <c r="T37" s="6">
        <v>0</v>
      </c>
      <c r="U37" s="6">
        <v>0</v>
      </c>
      <c r="V37" s="6">
        <v>0</v>
      </c>
      <c r="W37" s="6">
        <v>3</v>
      </c>
      <c r="X37" s="6">
        <v>0</v>
      </c>
      <c r="Y37" s="7">
        <v>0</v>
      </c>
      <c r="Z37">
        <f t="shared" si="1"/>
        <v>3</v>
      </c>
    </row>
    <row r="38" spans="1:26" ht="12.75">
      <c r="A38" t="s">
        <v>66</v>
      </c>
      <c r="B38" s="5">
        <v>1</v>
      </c>
      <c r="C38" s="6">
        <v>1</v>
      </c>
      <c r="D38" s="6">
        <v>1</v>
      </c>
      <c r="E38" s="6">
        <v>1</v>
      </c>
      <c r="F38" s="6">
        <v>1</v>
      </c>
      <c r="G38" s="6">
        <v>0.105264</v>
      </c>
      <c r="H38" s="6">
        <v>1</v>
      </c>
      <c r="I38" s="7">
        <v>1</v>
      </c>
      <c r="J38" s="5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7">
        <v>1</v>
      </c>
      <c r="R38" s="5">
        <v>0</v>
      </c>
      <c r="S38" s="6">
        <v>0</v>
      </c>
      <c r="T38" s="6">
        <v>1</v>
      </c>
      <c r="U38" s="6">
        <v>1</v>
      </c>
      <c r="V38" s="6">
        <v>0</v>
      </c>
      <c r="W38" s="6">
        <v>12</v>
      </c>
      <c r="X38" s="6">
        <v>0</v>
      </c>
      <c r="Y38" s="7">
        <v>0</v>
      </c>
      <c r="Z38">
        <f t="shared" si="1"/>
        <v>14</v>
      </c>
    </row>
    <row r="39" spans="1:26" ht="12.75">
      <c r="A39" t="s">
        <v>67</v>
      </c>
      <c r="B39" s="5">
        <v>1</v>
      </c>
      <c r="C39" s="6">
        <v>1</v>
      </c>
      <c r="D39" s="6">
        <v>1</v>
      </c>
      <c r="E39" s="6">
        <v>1</v>
      </c>
      <c r="F39" s="6">
        <v>1</v>
      </c>
      <c r="G39" s="6">
        <v>0</v>
      </c>
      <c r="H39" s="6">
        <v>1</v>
      </c>
      <c r="I39" s="7">
        <v>1</v>
      </c>
      <c r="J39" s="5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7">
        <v>1</v>
      </c>
      <c r="R39" s="5">
        <v>0</v>
      </c>
      <c r="S39" s="6">
        <v>0</v>
      </c>
      <c r="T39" s="6">
        <v>0</v>
      </c>
      <c r="U39" s="6">
        <v>0</v>
      </c>
      <c r="V39" s="6">
        <v>0</v>
      </c>
      <c r="W39" s="6">
        <v>1</v>
      </c>
      <c r="X39" s="6">
        <v>0</v>
      </c>
      <c r="Y39" s="7">
        <v>0</v>
      </c>
      <c r="Z39">
        <f t="shared" si="1"/>
        <v>1</v>
      </c>
    </row>
    <row r="40" spans="1:26" ht="12.75">
      <c r="A40" t="s">
        <v>68</v>
      </c>
      <c r="B40" s="5">
        <v>1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6">
        <v>1</v>
      </c>
      <c r="I40" s="7">
        <v>1</v>
      </c>
      <c r="J40" s="5">
        <v>1</v>
      </c>
      <c r="K40" s="6">
        <v>1</v>
      </c>
      <c r="L40" s="6">
        <v>1</v>
      </c>
      <c r="M40" s="6">
        <v>1</v>
      </c>
      <c r="N40" s="6">
        <v>1</v>
      </c>
      <c r="O40" s="6">
        <v>1</v>
      </c>
      <c r="P40" s="6">
        <v>1</v>
      </c>
      <c r="Q40" s="7">
        <v>1</v>
      </c>
      <c r="R40" s="5">
        <v>0</v>
      </c>
      <c r="S40" s="6">
        <v>0</v>
      </c>
      <c r="T40" s="6">
        <v>1</v>
      </c>
      <c r="U40" s="6">
        <v>0</v>
      </c>
      <c r="V40" s="6">
        <v>0</v>
      </c>
      <c r="W40" s="6">
        <v>6</v>
      </c>
      <c r="X40" s="6">
        <v>0</v>
      </c>
      <c r="Y40" s="7">
        <v>0</v>
      </c>
      <c r="Z40">
        <f t="shared" si="1"/>
        <v>7</v>
      </c>
    </row>
    <row r="41" spans="1:26" ht="12.75">
      <c r="A41" t="s">
        <v>69</v>
      </c>
      <c r="B41" s="5">
        <v>1</v>
      </c>
      <c r="C41" s="6">
        <v>1</v>
      </c>
      <c r="D41" s="6">
        <v>1</v>
      </c>
      <c r="E41" s="6">
        <v>1</v>
      </c>
      <c r="F41" s="6">
        <v>1</v>
      </c>
      <c r="G41" s="6">
        <v>0.412176</v>
      </c>
      <c r="H41" s="6">
        <v>1</v>
      </c>
      <c r="I41" s="7">
        <v>1</v>
      </c>
      <c r="J41" s="5">
        <v>1</v>
      </c>
      <c r="K41" s="6">
        <v>1</v>
      </c>
      <c r="L41" s="6">
        <v>1</v>
      </c>
      <c r="M41" s="6">
        <v>1</v>
      </c>
      <c r="N41" s="6">
        <v>1</v>
      </c>
      <c r="O41" s="6">
        <v>1</v>
      </c>
      <c r="P41" s="6">
        <v>1</v>
      </c>
      <c r="Q41" s="7">
        <v>1</v>
      </c>
      <c r="R41" s="5">
        <v>0</v>
      </c>
      <c r="S41" s="6">
        <v>0</v>
      </c>
      <c r="T41" s="6">
        <v>1</v>
      </c>
      <c r="U41" s="6">
        <v>0</v>
      </c>
      <c r="V41" s="6">
        <v>2</v>
      </c>
      <c r="W41" s="6">
        <v>14</v>
      </c>
      <c r="X41" s="6">
        <v>1</v>
      </c>
      <c r="Y41" s="7">
        <v>0</v>
      </c>
      <c r="Z41">
        <f t="shared" si="1"/>
        <v>18</v>
      </c>
    </row>
    <row r="42" spans="1:26" ht="12.75">
      <c r="A42" t="s">
        <v>70</v>
      </c>
      <c r="B42" s="5">
        <v>1</v>
      </c>
      <c r="C42" s="6">
        <v>1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7">
        <v>1</v>
      </c>
      <c r="J42" s="5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7">
        <v>1</v>
      </c>
      <c r="R42" s="5">
        <v>0</v>
      </c>
      <c r="S42" s="6">
        <v>1</v>
      </c>
      <c r="T42" s="6">
        <v>8</v>
      </c>
      <c r="U42" s="6">
        <v>5</v>
      </c>
      <c r="V42" s="6">
        <v>0</v>
      </c>
      <c r="W42" s="6">
        <v>26</v>
      </c>
      <c r="X42" s="6">
        <v>0</v>
      </c>
      <c r="Y42" s="7">
        <v>2</v>
      </c>
      <c r="Z42">
        <f t="shared" si="1"/>
        <v>42</v>
      </c>
    </row>
    <row r="43" spans="1:26" ht="12.75">
      <c r="A43" t="s">
        <v>71</v>
      </c>
      <c r="B43" s="5">
        <v>1</v>
      </c>
      <c r="C43" s="6">
        <v>1</v>
      </c>
      <c r="D43" s="6">
        <v>1</v>
      </c>
      <c r="E43" s="6">
        <v>1</v>
      </c>
      <c r="F43" s="6">
        <v>1</v>
      </c>
      <c r="G43" s="8">
        <v>4.35408E-38</v>
      </c>
      <c r="H43" s="6">
        <v>1</v>
      </c>
      <c r="I43" s="7">
        <v>1</v>
      </c>
      <c r="J43" s="5">
        <v>1</v>
      </c>
      <c r="K43" s="6">
        <v>1</v>
      </c>
      <c r="L43" s="8">
        <v>8.9952E-25</v>
      </c>
      <c r="M43" s="6">
        <v>0.00408624</v>
      </c>
      <c r="N43" s="6">
        <v>1</v>
      </c>
      <c r="O43" s="6">
        <v>1</v>
      </c>
      <c r="P43" s="6">
        <v>0.6648</v>
      </c>
      <c r="Q43" s="7">
        <v>0.015504</v>
      </c>
      <c r="R43" s="5">
        <v>0</v>
      </c>
      <c r="S43" s="6">
        <v>7</v>
      </c>
      <c r="T43" s="6">
        <v>5</v>
      </c>
      <c r="U43" s="6">
        <v>0</v>
      </c>
      <c r="V43" s="6">
        <v>4</v>
      </c>
      <c r="W43" s="6">
        <v>162</v>
      </c>
      <c r="X43" s="6">
        <v>0</v>
      </c>
      <c r="Y43" s="7">
        <v>0</v>
      </c>
      <c r="Z43">
        <f t="shared" si="1"/>
        <v>178</v>
      </c>
    </row>
    <row r="44" spans="1:26" ht="12.75">
      <c r="A44" t="s">
        <v>72</v>
      </c>
      <c r="B44" s="5">
        <v>1</v>
      </c>
      <c r="C44" s="6">
        <v>1</v>
      </c>
      <c r="D44" s="6">
        <v>1</v>
      </c>
      <c r="E44" s="6">
        <v>1</v>
      </c>
      <c r="F44" s="6">
        <v>1</v>
      </c>
      <c r="G44" s="6">
        <v>0.00072096</v>
      </c>
      <c r="H44" s="6">
        <v>1</v>
      </c>
      <c r="I44" s="7">
        <v>1</v>
      </c>
      <c r="J44" s="5">
        <v>1</v>
      </c>
      <c r="K44" s="6">
        <v>1</v>
      </c>
      <c r="L44" s="8">
        <v>4.968E-05</v>
      </c>
      <c r="M44" s="6">
        <v>1</v>
      </c>
      <c r="N44" s="6">
        <v>1</v>
      </c>
      <c r="O44" s="6">
        <v>1</v>
      </c>
      <c r="P44" s="6">
        <v>1</v>
      </c>
      <c r="Q44" s="7">
        <v>1</v>
      </c>
      <c r="R44" s="5">
        <v>1</v>
      </c>
      <c r="S44" s="6">
        <v>4</v>
      </c>
      <c r="T44" s="6">
        <v>24</v>
      </c>
      <c r="U44" s="6">
        <v>2</v>
      </c>
      <c r="V44" s="6">
        <v>2</v>
      </c>
      <c r="W44" s="6">
        <v>93</v>
      </c>
      <c r="X44" s="6">
        <v>10</v>
      </c>
      <c r="Y44" s="7">
        <v>11</v>
      </c>
      <c r="Z44">
        <f t="shared" si="1"/>
        <v>147</v>
      </c>
    </row>
    <row r="45" spans="1:26" ht="12.75">
      <c r="A45" t="s">
        <v>73</v>
      </c>
      <c r="B45" s="5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7">
        <v>1</v>
      </c>
      <c r="J45" s="5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7">
        <v>1</v>
      </c>
      <c r="R45" s="5">
        <v>0</v>
      </c>
      <c r="S45" s="6">
        <v>2</v>
      </c>
      <c r="T45" s="6">
        <v>7</v>
      </c>
      <c r="U45" s="6">
        <v>4</v>
      </c>
      <c r="V45" s="6">
        <v>2</v>
      </c>
      <c r="W45" s="6">
        <v>26</v>
      </c>
      <c r="X45" s="6">
        <v>1</v>
      </c>
      <c r="Y45" s="7">
        <v>3</v>
      </c>
      <c r="Z45">
        <f t="shared" si="1"/>
        <v>45</v>
      </c>
    </row>
    <row r="46" spans="1:26" ht="12.75">
      <c r="A46" t="s">
        <v>74</v>
      </c>
      <c r="B46" s="5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7">
        <v>1</v>
      </c>
      <c r="J46" s="5">
        <v>1</v>
      </c>
      <c r="K46" s="6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7">
        <v>1</v>
      </c>
      <c r="R46" s="5">
        <v>0</v>
      </c>
      <c r="S46" s="6">
        <v>0</v>
      </c>
      <c r="T46" s="6">
        <v>6</v>
      </c>
      <c r="U46" s="6">
        <v>0</v>
      </c>
      <c r="V46" s="6">
        <v>0</v>
      </c>
      <c r="W46" s="6">
        <v>16</v>
      </c>
      <c r="X46" s="6">
        <v>0</v>
      </c>
      <c r="Y46" s="7">
        <v>2</v>
      </c>
      <c r="Z46">
        <f t="shared" si="1"/>
        <v>24</v>
      </c>
    </row>
    <row r="47" spans="1:26" ht="12.75">
      <c r="A47" t="s">
        <v>0</v>
      </c>
      <c r="B47" s="5">
        <v>1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7">
        <v>1</v>
      </c>
      <c r="J47" s="5">
        <v>1</v>
      </c>
      <c r="K47" s="6">
        <v>1</v>
      </c>
      <c r="L47" s="6">
        <v>0.72528</v>
      </c>
      <c r="M47" s="6">
        <v>1</v>
      </c>
      <c r="N47" s="6">
        <v>1</v>
      </c>
      <c r="O47" s="6">
        <v>1</v>
      </c>
      <c r="P47" s="6">
        <v>1</v>
      </c>
      <c r="Q47" s="7">
        <v>1</v>
      </c>
      <c r="R47" s="5">
        <v>0</v>
      </c>
      <c r="S47" s="6">
        <v>0</v>
      </c>
      <c r="T47" s="6">
        <v>4</v>
      </c>
      <c r="U47" s="6">
        <v>3</v>
      </c>
      <c r="V47" s="6">
        <v>0</v>
      </c>
      <c r="W47" s="6">
        <v>22</v>
      </c>
      <c r="X47" s="6">
        <v>0</v>
      </c>
      <c r="Y47" s="7">
        <v>5</v>
      </c>
      <c r="Z47">
        <f t="shared" si="1"/>
        <v>34</v>
      </c>
    </row>
    <row r="48" spans="1:26" ht="12.75">
      <c r="A48" t="s">
        <v>1</v>
      </c>
      <c r="B48" s="5">
        <v>1</v>
      </c>
      <c r="C48" s="6">
        <v>1</v>
      </c>
      <c r="D48" s="6">
        <v>1</v>
      </c>
      <c r="E48" s="6">
        <v>1</v>
      </c>
      <c r="F48" s="6">
        <v>1</v>
      </c>
      <c r="G48" s="6">
        <v>1</v>
      </c>
      <c r="H48" s="6">
        <v>1</v>
      </c>
      <c r="I48" s="7">
        <v>1</v>
      </c>
      <c r="J48" s="5">
        <v>1</v>
      </c>
      <c r="K48" s="6">
        <v>1</v>
      </c>
      <c r="L48" s="6">
        <v>1</v>
      </c>
      <c r="M48" s="6">
        <v>1</v>
      </c>
      <c r="N48" s="6">
        <v>1</v>
      </c>
      <c r="O48" s="6">
        <v>1</v>
      </c>
      <c r="P48" s="6">
        <v>1</v>
      </c>
      <c r="Q48" s="7">
        <v>1</v>
      </c>
      <c r="R48" s="5">
        <v>0</v>
      </c>
      <c r="S48" s="6">
        <v>0</v>
      </c>
      <c r="T48" s="6">
        <v>4</v>
      </c>
      <c r="U48" s="6">
        <v>0</v>
      </c>
      <c r="V48" s="6">
        <v>0</v>
      </c>
      <c r="W48" s="6">
        <v>11</v>
      </c>
      <c r="X48" s="6">
        <v>0</v>
      </c>
      <c r="Y48" s="7">
        <v>0</v>
      </c>
      <c r="Z48">
        <f t="shared" si="1"/>
        <v>15</v>
      </c>
    </row>
    <row r="49" spans="1:26" ht="12.75">
      <c r="A49" t="s">
        <v>2</v>
      </c>
      <c r="B49" s="5">
        <v>1</v>
      </c>
      <c r="C49" s="8">
        <v>1.53312E-43</v>
      </c>
      <c r="D49" s="6">
        <v>1</v>
      </c>
      <c r="E49" s="6">
        <v>1</v>
      </c>
      <c r="F49" s="6">
        <v>1</v>
      </c>
      <c r="G49" s="6">
        <v>1</v>
      </c>
      <c r="H49" s="6">
        <v>1</v>
      </c>
      <c r="I49" s="7">
        <v>1</v>
      </c>
      <c r="J49" s="5">
        <v>1</v>
      </c>
      <c r="K49" s="6">
        <v>1</v>
      </c>
      <c r="L49" s="8">
        <v>3.17328E-08</v>
      </c>
      <c r="M49" s="6">
        <v>1</v>
      </c>
      <c r="N49" s="6">
        <v>1</v>
      </c>
      <c r="O49" s="6">
        <v>1</v>
      </c>
      <c r="P49" s="6">
        <v>1</v>
      </c>
      <c r="Q49" s="7">
        <v>1</v>
      </c>
      <c r="R49" s="5">
        <v>4</v>
      </c>
      <c r="S49" s="6">
        <v>66</v>
      </c>
      <c r="T49" s="6">
        <v>76</v>
      </c>
      <c r="U49" s="6">
        <v>15</v>
      </c>
      <c r="V49" s="6">
        <v>11</v>
      </c>
      <c r="W49" s="6">
        <v>169</v>
      </c>
      <c r="X49" s="6">
        <v>14</v>
      </c>
      <c r="Y49" s="7">
        <v>14</v>
      </c>
      <c r="Z49">
        <f t="shared" si="1"/>
        <v>369</v>
      </c>
    </row>
    <row r="50" spans="1:26" ht="12.75">
      <c r="A50" t="s">
        <v>3</v>
      </c>
      <c r="B50" s="5">
        <v>1</v>
      </c>
      <c r="C50" s="6">
        <v>1</v>
      </c>
      <c r="D50" s="6">
        <v>1</v>
      </c>
      <c r="E50" s="6">
        <v>1</v>
      </c>
      <c r="F50" s="6">
        <v>0.000442464</v>
      </c>
      <c r="G50" s="8">
        <v>4.23504E-17</v>
      </c>
      <c r="H50" s="6">
        <v>1</v>
      </c>
      <c r="I50" s="7">
        <v>1</v>
      </c>
      <c r="J50" s="5">
        <v>1</v>
      </c>
      <c r="K50" s="6">
        <v>1</v>
      </c>
      <c r="L50" s="8">
        <v>1.00368E-14</v>
      </c>
      <c r="M50" s="6">
        <v>1</v>
      </c>
      <c r="N50" s="6">
        <v>1</v>
      </c>
      <c r="O50" s="6">
        <v>1</v>
      </c>
      <c r="P50" s="6">
        <v>1</v>
      </c>
      <c r="Q50" s="7">
        <v>0.0326352</v>
      </c>
      <c r="R50" s="5">
        <v>0</v>
      </c>
      <c r="S50" s="6">
        <v>7</v>
      </c>
      <c r="T50" s="6">
        <v>22</v>
      </c>
      <c r="U50" s="6">
        <v>7</v>
      </c>
      <c r="V50" s="6">
        <v>15</v>
      </c>
      <c r="W50" s="6">
        <v>157</v>
      </c>
      <c r="X50" s="6">
        <v>1</v>
      </c>
      <c r="Y50" s="7">
        <v>1</v>
      </c>
      <c r="Z50">
        <f t="shared" si="1"/>
        <v>210</v>
      </c>
    </row>
    <row r="51" spans="1:26" ht="12.75">
      <c r="A51" t="s">
        <v>4</v>
      </c>
      <c r="B51" s="5">
        <v>1</v>
      </c>
      <c r="C51" s="6">
        <v>1</v>
      </c>
      <c r="D51" s="6">
        <v>1</v>
      </c>
      <c r="E51" s="6">
        <v>0.0076032</v>
      </c>
      <c r="F51" s="6">
        <v>1</v>
      </c>
      <c r="G51" s="6">
        <v>1</v>
      </c>
      <c r="H51" s="6">
        <v>1</v>
      </c>
      <c r="I51" s="7">
        <v>1</v>
      </c>
      <c r="J51" s="5">
        <v>1</v>
      </c>
      <c r="K51" s="6">
        <v>1</v>
      </c>
      <c r="L51" s="6">
        <v>1</v>
      </c>
      <c r="M51" s="6">
        <v>1</v>
      </c>
      <c r="N51" s="6">
        <v>1</v>
      </c>
      <c r="O51" s="6">
        <v>1</v>
      </c>
      <c r="P51" s="6">
        <v>1</v>
      </c>
      <c r="Q51" s="7">
        <v>1</v>
      </c>
      <c r="R51" s="5">
        <v>0</v>
      </c>
      <c r="S51" s="6">
        <v>0</v>
      </c>
      <c r="T51" s="6">
        <v>4</v>
      </c>
      <c r="U51" s="6">
        <v>7</v>
      </c>
      <c r="V51" s="6">
        <v>0</v>
      </c>
      <c r="W51" s="6">
        <v>7</v>
      </c>
      <c r="X51" s="6">
        <v>2</v>
      </c>
      <c r="Y51" s="7">
        <v>0</v>
      </c>
      <c r="Z51">
        <f t="shared" si="1"/>
        <v>20</v>
      </c>
    </row>
    <row r="52" spans="1:26" ht="12.75">
      <c r="A52" t="s">
        <v>5</v>
      </c>
      <c r="B52" s="5">
        <v>1</v>
      </c>
      <c r="C52" s="6">
        <v>1</v>
      </c>
      <c r="D52" s="6">
        <v>1</v>
      </c>
      <c r="E52" s="6">
        <v>1</v>
      </c>
      <c r="F52" s="6">
        <v>1</v>
      </c>
      <c r="G52" s="6">
        <v>0</v>
      </c>
      <c r="H52" s="6">
        <v>1</v>
      </c>
      <c r="I52" s="7">
        <v>1</v>
      </c>
      <c r="J52" s="5">
        <v>1</v>
      </c>
      <c r="K52" s="6">
        <v>1</v>
      </c>
      <c r="L52" s="6">
        <v>1</v>
      </c>
      <c r="M52" s="6">
        <v>1</v>
      </c>
      <c r="N52" s="6">
        <v>1</v>
      </c>
      <c r="O52" s="6">
        <v>1</v>
      </c>
      <c r="P52" s="6">
        <v>1</v>
      </c>
      <c r="Q52" s="7">
        <v>1</v>
      </c>
      <c r="R52" s="5">
        <v>0</v>
      </c>
      <c r="S52" s="6">
        <v>0</v>
      </c>
      <c r="T52" s="6">
        <v>0</v>
      </c>
      <c r="U52" s="6">
        <v>0</v>
      </c>
      <c r="V52" s="6">
        <v>0</v>
      </c>
      <c r="W52" s="6">
        <v>2</v>
      </c>
      <c r="X52" s="6">
        <v>0</v>
      </c>
      <c r="Y52" s="7">
        <v>0</v>
      </c>
      <c r="Z52">
        <f t="shared" si="1"/>
        <v>2</v>
      </c>
    </row>
    <row r="53" spans="1:26" ht="12.75">
      <c r="A53" t="s">
        <v>7</v>
      </c>
      <c r="B53" s="5">
        <v>1</v>
      </c>
      <c r="C53" s="6">
        <v>1</v>
      </c>
      <c r="D53" s="6">
        <v>1</v>
      </c>
      <c r="E53" s="6">
        <v>1</v>
      </c>
      <c r="F53" s="6">
        <v>1</v>
      </c>
      <c r="G53" s="6">
        <v>1</v>
      </c>
      <c r="H53" s="6">
        <v>1</v>
      </c>
      <c r="I53" s="7">
        <v>1</v>
      </c>
      <c r="J53" s="5">
        <v>1</v>
      </c>
      <c r="K53" s="6">
        <v>1</v>
      </c>
      <c r="L53" s="6">
        <v>1</v>
      </c>
      <c r="M53" s="6">
        <v>1</v>
      </c>
      <c r="N53" s="6">
        <v>1</v>
      </c>
      <c r="O53" s="6">
        <v>1</v>
      </c>
      <c r="P53" s="6">
        <v>1</v>
      </c>
      <c r="Q53" s="7">
        <v>1</v>
      </c>
      <c r="R53" s="5">
        <v>0</v>
      </c>
      <c r="S53" s="6">
        <v>0</v>
      </c>
      <c r="T53" s="6">
        <v>3</v>
      </c>
      <c r="U53" s="6">
        <v>0</v>
      </c>
      <c r="V53" s="6">
        <v>0</v>
      </c>
      <c r="W53" s="6">
        <v>1</v>
      </c>
      <c r="X53" s="6">
        <v>0</v>
      </c>
      <c r="Y53" s="7">
        <v>0</v>
      </c>
      <c r="Z53">
        <f t="shared" si="1"/>
        <v>4</v>
      </c>
    </row>
    <row r="54" spans="1:26" ht="12.75">
      <c r="A54" t="s">
        <v>8</v>
      </c>
      <c r="B54" s="5">
        <v>0.271776</v>
      </c>
      <c r="C54" s="6">
        <v>0.145296</v>
      </c>
      <c r="D54" s="6">
        <v>1</v>
      </c>
      <c r="E54" s="6">
        <v>1</v>
      </c>
      <c r="F54" s="6">
        <v>1</v>
      </c>
      <c r="G54" s="6">
        <v>1</v>
      </c>
      <c r="H54" s="6">
        <v>1</v>
      </c>
      <c r="I54" s="7">
        <v>1</v>
      </c>
      <c r="J54" s="5">
        <v>1</v>
      </c>
      <c r="K54" s="6">
        <v>1</v>
      </c>
      <c r="L54" s="6">
        <v>0.00374496</v>
      </c>
      <c r="M54" s="6">
        <v>1</v>
      </c>
      <c r="N54" s="6">
        <v>1</v>
      </c>
      <c r="O54" s="6">
        <v>1</v>
      </c>
      <c r="P54" s="6">
        <v>1</v>
      </c>
      <c r="Q54" s="7">
        <v>1</v>
      </c>
      <c r="R54" s="5">
        <v>2</v>
      </c>
      <c r="S54" s="6">
        <v>5</v>
      </c>
      <c r="T54" s="6">
        <v>4</v>
      </c>
      <c r="U54" s="6">
        <v>4</v>
      </c>
      <c r="V54" s="6">
        <v>0</v>
      </c>
      <c r="W54" s="6">
        <v>25</v>
      </c>
      <c r="X54" s="6">
        <v>5</v>
      </c>
      <c r="Y54" s="7">
        <v>4</v>
      </c>
      <c r="Z54">
        <f t="shared" si="1"/>
        <v>49</v>
      </c>
    </row>
    <row r="55" spans="1:26" ht="12.75">
      <c r="A55" t="s">
        <v>9</v>
      </c>
      <c r="B55" s="5">
        <v>1</v>
      </c>
      <c r="C55" s="6">
        <v>1</v>
      </c>
      <c r="D55" s="6">
        <v>1</v>
      </c>
      <c r="E55" s="6">
        <v>0.103248</v>
      </c>
      <c r="F55" s="6">
        <v>1</v>
      </c>
      <c r="G55" s="6">
        <v>1</v>
      </c>
      <c r="H55" s="6">
        <v>1</v>
      </c>
      <c r="I55" s="7">
        <v>1</v>
      </c>
      <c r="J55" s="5">
        <v>1</v>
      </c>
      <c r="K55" s="6">
        <v>1</v>
      </c>
      <c r="L55" s="6">
        <v>1</v>
      </c>
      <c r="M55" s="6">
        <v>1</v>
      </c>
      <c r="N55" s="6">
        <v>1</v>
      </c>
      <c r="O55" s="6">
        <v>1</v>
      </c>
      <c r="P55" s="6">
        <v>1</v>
      </c>
      <c r="Q55" s="7">
        <v>1</v>
      </c>
      <c r="R55" s="5">
        <v>0</v>
      </c>
      <c r="S55" s="6">
        <v>1</v>
      </c>
      <c r="T55" s="6">
        <v>0</v>
      </c>
      <c r="U55" s="6">
        <v>3</v>
      </c>
      <c r="V55" s="6">
        <v>0</v>
      </c>
      <c r="W55" s="6">
        <v>1</v>
      </c>
      <c r="X55" s="6">
        <v>0</v>
      </c>
      <c r="Y55" s="7">
        <v>1</v>
      </c>
      <c r="Z55">
        <f t="shared" si="1"/>
        <v>6</v>
      </c>
    </row>
    <row r="56" spans="1:26" ht="12.75">
      <c r="A56" t="s">
        <v>10</v>
      </c>
      <c r="B56" s="5">
        <v>1</v>
      </c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6">
        <v>1</v>
      </c>
      <c r="I56" s="7">
        <v>1</v>
      </c>
      <c r="J56" s="5">
        <v>1</v>
      </c>
      <c r="K56" s="6">
        <v>1</v>
      </c>
      <c r="L56" s="6">
        <v>1</v>
      </c>
      <c r="M56" s="6">
        <v>1</v>
      </c>
      <c r="N56" s="6">
        <v>1</v>
      </c>
      <c r="O56" s="6">
        <v>1</v>
      </c>
      <c r="P56" s="6">
        <v>1</v>
      </c>
      <c r="Q56" s="7">
        <v>1</v>
      </c>
      <c r="R56" s="5">
        <v>0</v>
      </c>
      <c r="S56" s="6">
        <v>0</v>
      </c>
      <c r="T56" s="6">
        <v>1</v>
      </c>
      <c r="U56" s="6">
        <v>0</v>
      </c>
      <c r="V56" s="6">
        <v>0</v>
      </c>
      <c r="W56" s="6">
        <v>5</v>
      </c>
      <c r="X56" s="6">
        <v>0</v>
      </c>
      <c r="Y56" s="7">
        <v>0</v>
      </c>
      <c r="Z56">
        <f t="shared" si="1"/>
        <v>6</v>
      </c>
    </row>
    <row r="57" spans="1:26" ht="12.75">
      <c r="A57" t="s">
        <v>11</v>
      </c>
      <c r="B57" s="5">
        <v>1</v>
      </c>
      <c r="C57" s="6">
        <v>1</v>
      </c>
      <c r="D57" s="6">
        <v>1</v>
      </c>
      <c r="E57" s="6">
        <v>1</v>
      </c>
      <c r="F57" s="6">
        <v>1</v>
      </c>
      <c r="G57" s="6">
        <v>1</v>
      </c>
      <c r="H57" s="6">
        <v>1</v>
      </c>
      <c r="I57" s="7">
        <v>1</v>
      </c>
      <c r="J57" s="5">
        <v>1</v>
      </c>
      <c r="K57" s="6">
        <v>1</v>
      </c>
      <c r="L57" s="6">
        <v>1</v>
      </c>
      <c r="M57" s="6">
        <v>1</v>
      </c>
      <c r="N57" s="6">
        <v>1</v>
      </c>
      <c r="O57" s="6">
        <v>1</v>
      </c>
      <c r="P57" s="6">
        <v>1</v>
      </c>
      <c r="Q57" s="7">
        <v>1</v>
      </c>
      <c r="R57" s="5">
        <v>0</v>
      </c>
      <c r="S57" s="6">
        <v>1</v>
      </c>
      <c r="T57" s="6">
        <v>6</v>
      </c>
      <c r="U57" s="6">
        <v>1</v>
      </c>
      <c r="V57" s="6">
        <v>0</v>
      </c>
      <c r="W57" s="6">
        <v>10</v>
      </c>
      <c r="X57" s="6">
        <v>0</v>
      </c>
      <c r="Y57" s="7">
        <v>0</v>
      </c>
      <c r="Z57">
        <f t="shared" si="1"/>
        <v>18</v>
      </c>
    </row>
    <row r="58" spans="1:26" ht="12.75">
      <c r="A58" t="s">
        <v>12</v>
      </c>
      <c r="B58" s="5">
        <v>1</v>
      </c>
      <c r="C58" s="6">
        <v>1</v>
      </c>
      <c r="D58" s="6">
        <v>1</v>
      </c>
      <c r="E58" s="6">
        <v>1</v>
      </c>
      <c r="F58" s="6">
        <v>1</v>
      </c>
      <c r="G58" s="6">
        <v>1</v>
      </c>
      <c r="H58" s="6">
        <v>1</v>
      </c>
      <c r="I58" s="7">
        <v>1</v>
      </c>
      <c r="J58" s="5">
        <v>1</v>
      </c>
      <c r="K58" s="6">
        <v>1</v>
      </c>
      <c r="L58" s="6">
        <v>1</v>
      </c>
      <c r="M58" s="6">
        <v>1</v>
      </c>
      <c r="N58" s="6">
        <v>1</v>
      </c>
      <c r="O58" s="6">
        <v>1</v>
      </c>
      <c r="P58" s="6">
        <v>1</v>
      </c>
      <c r="Q58" s="7">
        <v>1</v>
      </c>
      <c r="R58" s="5">
        <v>0</v>
      </c>
      <c r="S58" s="6">
        <v>0</v>
      </c>
      <c r="T58" s="6">
        <v>3</v>
      </c>
      <c r="U58" s="6">
        <v>3</v>
      </c>
      <c r="V58" s="6">
        <v>0</v>
      </c>
      <c r="W58" s="6">
        <v>3</v>
      </c>
      <c r="X58" s="6">
        <v>2</v>
      </c>
      <c r="Y58" s="7">
        <v>0</v>
      </c>
      <c r="Z58">
        <f t="shared" si="1"/>
        <v>11</v>
      </c>
    </row>
    <row r="59" spans="1:26" ht="12.75">
      <c r="A59" t="s">
        <v>13</v>
      </c>
      <c r="B59" s="5">
        <v>1</v>
      </c>
      <c r="C59" s="6">
        <v>1</v>
      </c>
      <c r="D59" s="6">
        <v>1</v>
      </c>
      <c r="E59" s="6">
        <v>1</v>
      </c>
      <c r="F59" s="6">
        <v>1</v>
      </c>
      <c r="G59" s="8">
        <v>5.2224E-06</v>
      </c>
      <c r="H59" s="6">
        <v>1</v>
      </c>
      <c r="I59" s="7">
        <v>1</v>
      </c>
      <c r="J59" s="5">
        <v>1</v>
      </c>
      <c r="K59" s="6">
        <v>1</v>
      </c>
      <c r="L59" s="6">
        <v>0.355632</v>
      </c>
      <c r="M59" s="6">
        <v>1</v>
      </c>
      <c r="N59" s="6">
        <v>1</v>
      </c>
      <c r="O59" s="6">
        <v>1</v>
      </c>
      <c r="P59" s="6">
        <v>1</v>
      </c>
      <c r="Q59" s="7">
        <v>1</v>
      </c>
      <c r="R59" s="5">
        <v>0</v>
      </c>
      <c r="S59" s="6">
        <v>0</v>
      </c>
      <c r="T59" s="6">
        <v>2</v>
      </c>
      <c r="U59" s="6">
        <v>0</v>
      </c>
      <c r="V59" s="6">
        <v>0</v>
      </c>
      <c r="W59" s="6">
        <v>25</v>
      </c>
      <c r="X59" s="6">
        <v>0</v>
      </c>
      <c r="Y59" s="7">
        <v>0</v>
      </c>
      <c r="Z59">
        <f t="shared" si="1"/>
        <v>27</v>
      </c>
    </row>
    <row r="60" spans="1:26" ht="12.75">
      <c r="A60" t="s">
        <v>14</v>
      </c>
      <c r="B60" s="5">
        <v>1</v>
      </c>
      <c r="C60" s="6">
        <v>1</v>
      </c>
      <c r="D60" s="6">
        <v>1</v>
      </c>
      <c r="E60" s="6">
        <v>1</v>
      </c>
      <c r="F60" s="6">
        <v>1</v>
      </c>
      <c r="G60" s="6">
        <v>1</v>
      </c>
      <c r="H60" s="6">
        <v>1</v>
      </c>
      <c r="I60" s="7">
        <v>1</v>
      </c>
      <c r="J60" s="5">
        <v>1</v>
      </c>
      <c r="K60" s="6">
        <v>1</v>
      </c>
      <c r="L60" s="6">
        <v>1</v>
      </c>
      <c r="M60" s="6">
        <v>1</v>
      </c>
      <c r="N60" s="6">
        <v>1</v>
      </c>
      <c r="O60" s="6">
        <v>1</v>
      </c>
      <c r="P60" s="6">
        <v>1</v>
      </c>
      <c r="Q60" s="7">
        <v>1</v>
      </c>
      <c r="R60" s="5">
        <v>0</v>
      </c>
      <c r="S60" s="6">
        <v>0</v>
      </c>
      <c r="T60" s="6">
        <v>0</v>
      </c>
      <c r="U60" s="6">
        <v>1</v>
      </c>
      <c r="V60" s="6">
        <v>0</v>
      </c>
      <c r="W60" s="6">
        <v>9</v>
      </c>
      <c r="X60" s="6">
        <v>2</v>
      </c>
      <c r="Y60" s="7">
        <v>0</v>
      </c>
      <c r="Z60">
        <f t="shared" si="1"/>
        <v>12</v>
      </c>
    </row>
    <row r="61" spans="1:26" ht="12.75">
      <c r="A61" t="s">
        <v>15</v>
      </c>
      <c r="B61" s="5">
        <v>1</v>
      </c>
      <c r="C61" s="6">
        <v>1</v>
      </c>
      <c r="D61" s="6">
        <v>1</v>
      </c>
      <c r="E61" s="6">
        <v>1</v>
      </c>
      <c r="F61" s="6">
        <v>1</v>
      </c>
      <c r="G61" s="6">
        <v>1</v>
      </c>
      <c r="H61" s="6">
        <v>1</v>
      </c>
      <c r="I61" s="7">
        <v>1</v>
      </c>
      <c r="J61" s="5">
        <v>1</v>
      </c>
      <c r="K61" s="6">
        <v>1</v>
      </c>
      <c r="L61" s="6">
        <v>1</v>
      </c>
      <c r="M61" s="6">
        <v>1</v>
      </c>
      <c r="N61" s="6">
        <v>1</v>
      </c>
      <c r="O61" s="6">
        <v>1</v>
      </c>
      <c r="P61" s="6">
        <v>1</v>
      </c>
      <c r="Q61" s="7">
        <v>1</v>
      </c>
      <c r="R61" s="5">
        <v>0</v>
      </c>
      <c r="S61" s="6">
        <v>0</v>
      </c>
      <c r="T61" s="6">
        <v>1</v>
      </c>
      <c r="U61" s="6">
        <v>0</v>
      </c>
      <c r="V61" s="6">
        <v>0</v>
      </c>
      <c r="W61" s="6">
        <v>7</v>
      </c>
      <c r="X61" s="6">
        <v>1</v>
      </c>
      <c r="Y61" s="7">
        <v>0</v>
      </c>
      <c r="Z61">
        <f t="shared" si="1"/>
        <v>9</v>
      </c>
    </row>
    <row r="62" spans="1:26" ht="12.75">
      <c r="A62" t="s">
        <v>16</v>
      </c>
      <c r="B62" s="5">
        <v>1</v>
      </c>
      <c r="C62" s="6">
        <v>1</v>
      </c>
      <c r="D62" s="6">
        <v>1</v>
      </c>
      <c r="E62" s="6">
        <v>1</v>
      </c>
      <c r="F62" s="6">
        <v>1</v>
      </c>
      <c r="G62" s="6">
        <v>0</v>
      </c>
      <c r="H62" s="6">
        <v>1</v>
      </c>
      <c r="I62" s="7">
        <v>1</v>
      </c>
      <c r="J62" s="5">
        <v>1</v>
      </c>
      <c r="K62" s="6">
        <v>1</v>
      </c>
      <c r="L62" s="6">
        <v>1</v>
      </c>
      <c r="M62" s="6">
        <v>1</v>
      </c>
      <c r="N62" s="6">
        <v>1</v>
      </c>
      <c r="O62" s="6">
        <v>1</v>
      </c>
      <c r="P62" s="6">
        <v>1</v>
      </c>
      <c r="Q62" s="7">
        <v>1</v>
      </c>
      <c r="R62" s="5">
        <v>0</v>
      </c>
      <c r="S62" s="6">
        <v>0</v>
      </c>
      <c r="T62" s="6">
        <v>0</v>
      </c>
      <c r="U62" s="6">
        <v>0</v>
      </c>
      <c r="V62" s="6">
        <v>0</v>
      </c>
      <c r="W62" s="6">
        <v>3</v>
      </c>
      <c r="X62" s="6">
        <v>0</v>
      </c>
      <c r="Y62" s="7">
        <v>0</v>
      </c>
      <c r="Z62">
        <f t="shared" si="1"/>
        <v>3</v>
      </c>
    </row>
    <row r="63" spans="1:26" ht="12.75">
      <c r="A63" t="s">
        <v>17</v>
      </c>
      <c r="B63" s="5">
        <v>1</v>
      </c>
      <c r="C63" s="6">
        <v>1</v>
      </c>
      <c r="D63" s="6">
        <v>1</v>
      </c>
      <c r="E63" s="6">
        <v>1</v>
      </c>
      <c r="F63" s="6">
        <v>1</v>
      </c>
      <c r="G63" s="6">
        <v>1</v>
      </c>
      <c r="H63" s="6">
        <v>1</v>
      </c>
      <c r="I63" s="7">
        <v>1</v>
      </c>
      <c r="J63" s="5">
        <v>1</v>
      </c>
      <c r="K63" s="6">
        <v>1</v>
      </c>
      <c r="L63" s="6">
        <v>1</v>
      </c>
      <c r="M63" s="6">
        <v>1</v>
      </c>
      <c r="N63" s="6">
        <v>1</v>
      </c>
      <c r="O63" s="6">
        <v>1</v>
      </c>
      <c r="P63" s="6">
        <v>1</v>
      </c>
      <c r="Q63" s="7">
        <v>1</v>
      </c>
      <c r="R63" s="5">
        <v>0</v>
      </c>
      <c r="S63" s="6">
        <v>2</v>
      </c>
      <c r="T63" s="6">
        <v>2</v>
      </c>
      <c r="U63" s="6">
        <v>1</v>
      </c>
      <c r="V63" s="6">
        <v>0</v>
      </c>
      <c r="W63" s="6">
        <v>16</v>
      </c>
      <c r="X63" s="6">
        <v>1</v>
      </c>
      <c r="Y63" s="7">
        <v>2</v>
      </c>
      <c r="Z63">
        <f t="shared" si="1"/>
        <v>24</v>
      </c>
    </row>
    <row r="64" spans="1:26" ht="13.5" thickBot="1">
      <c r="A64" t="s">
        <v>18</v>
      </c>
      <c r="B64" s="9">
        <v>0.1068</v>
      </c>
      <c r="C64" s="10">
        <v>1</v>
      </c>
      <c r="D64" s="11">
        <v>1.01568E-48</v>
      </c>
      <c r="E64" s="10">
        <v>1</v>
      </c>
      <c r="F64" s="10">
        <v>1</v>
      </c>
      <c r="G64" s="10">
        <v>1</v>
      </c>
      <c r="H64" s="10">
        <v>1</v>
      </c>
      <c r="I64" s="12">
        <v>1</v>
      </c>
      <c r="J64" s="9">
        <v>1</v>
      </c>
      <c r="K64" s="10">
        <v>1</v>
      </c>
      <c r="L64" s="10">
        <v>1</v>
      </c>
      <c r="M64" s="10">
        <v>1</v>
      </c>
      <c r="N64" s="10">
        <v>1</v>
      </c>
      <c r="O64" s="11">
        <v>3.84048E-43</v>
      </c>
      <c r="P64" s="10">
        <v>1</v>
      </c>
      <c r="Q64" s="12">
        <v>1</v>
      </c>
      <c r="R64" s="9">
        <v>21</v>
      </c>
      <c r="S64" s="10">
        <v>57</v>
      </c>
      <c r="T64" s="10">
        <v>1476</v>
      </c>
      <c r="U64" s="10">
        <v>217</v>
      </c>
      <c r="V64" s="10">
        <v>44</v>
      </c>
      <c r="W64" s="10">
        <v>1005</v>
      </c>
      <c r="X64" s="10">
        <v>99</v>
      </c>
      <c r="Y64" s="12">
        <v>141</v>
      </c>
      <c r="Z64">
        <f t="shared" si="1"/>
        <v>3060</v>
      </c>
    </row>
    <row r="65" spans="18:25" ht="12.75">
      <c r="R65">
        <f aca="true" t="shared" si="2" ref="R65:Y65">SUM(R5:R64)</f>
        <v>70</v>
      </c>
      <c r="S65">
        <f t="shared" si="2"/>
        <v>400</v>
      </c>
      <c r="T65">
        <f t="shared" si="2"/>
        <v>7647</v>
      </c>
      <c r="U65">
        <f t="shared" si="2"/>
        <v>1343</v>
      </c>
      <c r="V65">
        <f t="shared" si="2"/>
        <v>370</v>
      </c>
      <c r="W65">
        <f t="shared" si="2"/>
        <v>9453</v>
      </c>
      <c r="X65">
        <f t="shared" si="2"/>
        <v>768</v>
      </c>
      <c r="Y65">
        <f t="shared" si="2"/>
        <v>1194</v>
      </c>
    </row>
    <row r="66" spans="18:25" ht="12.75">
      <c r="R66" s="15">
        <f aca="true" t="shared" si="3" ref="R66:Y66">SUM(R6:R63)</f>
        <v>27</v>
      </c>
      <c r="S66" s="15">
        <f t="shared" si="3"/>
        <v>228</v>
      </c>
      <c r="T66" s="15">
        <f t="shared" si="3"/>
        <v>1964</v>
      </c>
      <c r="U66" s="15">
        <f t="shared" si="3"/>
        <v>472</v>
      </c>
      <c r="V66" s="15">
        <f t="shared" si="3"/>
        <v>174</v>
      </c>
      <c r="W66" s="15">
        <f t="shared" si="3"/>
        <v>5419</v>
      </c>
      <c r="X66" s="15">
        <f t="shared" si="3"/>
        <v>231</v>
      </c>
      <c r="Y66" s="15">
        <f t="shared" si="3"/>
        <v>352</v>
      </c>
    </row>
    <row r="67" spans="18:25" ht="12.75">
      <c r="R67" s="15">
        <f aca="true" t="shared" si="4" ref="R67:Y67">R66/R65*100</f>
        <v>38.57142857142858</v>
      </c>
      <c r="S67" s="15">
        <f t="shared" si="4"/>
        <v>56.99999999999999</v>
      </c>
      <c r="T67" s="15">
        <f t="shared" si="4"/>
        <v>25.68327448672682</v>
      </c>
      <c r="U67" s="15">
        <f t="shared" si="4"/>
        <v>35.145197319434104</v>
      </c>
      <c r="V67" s="15">
        <f t="shared" si="4"/>
        <v>47.02702702702703</v>
      </c>
      <c r="W67" s="15">
        <f t="shared" si="4"/>
        <v>57.32571670369195</v>
      </c>
      <c r="X67" s="15">
        <f t="shared" si="4"/>
        <v>30.078125</v>
      </c>
      <c r="Y67" s="15">
        <f t="shared" si="4"/>
        <v>29.48073701842546</v>
      </c>
    </row>
  </sheetData>
  <conditionalFormatting sqref="B5:I64">
    <cfRule type="cellIs" priority="1" dxfId="0" operator="equal" stopIfTrue="1">
      <formula>0</formula>
    </cfRule>
    <cfRule type="cellIs" priority="2" dxfId="1" operator="lessThanOrEqual" stopIfTrue="1">
      <formula>0.05</formula>
    </cfRule>
  </conditionalFormatting>
  <conditionalFormatting sqref="J5:Q64">
    <cfRule type="cellIs" priority="3" dxfId="0" operator="equal" stopIfTrue="1">
      <formula>0</formula>
    </cfRule>
    <cfRule type="cellIs" priority="4" dxfId="2" operator="lessThanOrEqual" stopIfTrue="1">
      <formula>0.05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Hanley-Bowdoin</dc:creator>
  <cp:keywords/>
  <dc:description/>
  <cp:lastModifiedBy>Pete Pascuzzi</cp:lastModifiedBy>
  <dcterms:created xsi:type="dcterms:W3CDTF">2009-05-20T21:05:17Z</dcterms:created>
  <dcterms:modified xsi:type="dcterms:W3CDTF">2010-04-05T14:20:22Z</dcterms:modified>
  <cp:category/>
  <cp:version/>
  <cp:contentType/>
  <cp:contentStatus/>
</cp:coreProperties>
</file>