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<sst xmlns="http://schemas.openxmlformats.org/spreadsheetml/2006/main" count="206" uniqueCount="78">
  <si>
    <t>&lt;.0001</t>
  </si>
  <si>
    <t>Paternal</t>
  </si>
  <si>
    <t>&lt;0.001</t>
  </si>
  <si>
    <t>Wti2.1</t>
  </si>
  <si>
    <t>rs13476319</t>
  </si>
  <si>
    <t>Bipolar</t>
  </si>
  <si>
    <t>Maternal</t>
  </si>
  <si>
    <t>Wti3.2</t>
  </si>
  <si>
    <t>rs13477364</t>
  </si>
  <si>
    <t>Wti3.3</t>
  </si>
  <si>
    <t>rs3722447</t>
  </si>
  <si>
    <t>Wti5.1</t>
  </si>
  <si>
    <t>mCV25009162</t>
  </si>
  <si>
    <t>Polar Over</t>
  </si>
  <si>
    <t>Polar Und</t>
  </si>
  <si>
    <t>Wti7.1</t>
  </si>
  <si>
    <t>gnf07.056.997</t>
  </si>
  <si>
    <t>Wti9.1</t>
  </si>
  <si>
    <t>gnf09.096.289</t>
  </si>
  <si>
    <t>Wti12.1</t>
  </si>
  <si>
    <t>rs6184745</t>
  </si>
  <si>
    <t>Wti14.1</t>
  </si>
  <si>
    <t>rs3663148</t>
  </si>
  <si>
    <t>SS</t>
  </si>
  <si>
    <t>LS</t>
  </si>
  <si>
    <t>SL</t>
  </si>
  <si>
    <t>LL</t>
  </si>
  <si>
    <t>pattern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</si>
  <si>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</si>
  <si>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</si>
  <si>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</si>
  <si>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</si>
  <si>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</si>
  <si>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</si>
  <si>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</si>
  <si>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</si>
  <si>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</si>
  <si>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</si>
  <si>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p</t>
  </si>
  <si>
    <t>LPR</t>
  </si>
  <si>
    <t>Marker</t>
  </si>
  <si>
    <t>Genome coordinate</t>
  </si>
  <si>
    <t>a</t>
  </si>
  <si>
    <t>i</t>
  </si>
  <si>
    <t>d</t>
  </si>
  <si>
    <t>rs13476970</t>
  </si>
  <si>
    <r>
      <t>i</t>
    </r>
    <r>
      <rPr>
        <sz val="10"/>
        <rFont val="Arial"/>
        <family val="0"/>
      </rPr>
      <t xml:space="preserve">QTL </t>
    </r>
  </si>
  <si>
    <t>SD (trait)</t>
  </si>
  <si>
    <t>F2 Map location (cM)</t>
  </si>
  <si>
    <t>QTL effects</t>
  </si>
  <si>
    <t>Traits</t>
  </si>
  <si>
    <t>additive effect</t>
  </si>
  <si>
    <t>dominance effect</t>
  </si>
  <si>
    <t>parent of origin effect</t>
  </si>
  <si>
    <r>
      <t xml:space="preserve">a </t>
    </r>
    <r>
      <rPr>
        <sz val="10"/>
        <rFont val="Arial"/>
        <family val="0"/>
      </rPr>
      <t>SE</t>
    </r>
  </si>
  <si>
    <r>
      <t xml:space="preserve">d </t>
    </r>
    <r>
      <rPr>
        <sz val="10"/>
        <rFont val="Arial"/>
        <family val="0"/>
      </rPr>
      <t>SE</t>
    </r>
  </si>
  <si>
    <r>
      <t xml:space="preserve">i </t>
    </r>
    <r>
      <rPr>
        <sz val="10"/>
        <rFont val="Arial"/>
        <family val="0"/>
      </rPr>
      <t>SE</t>
    </r>
  </si>
  <si>
    <r>
      <t>(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</si>
  <si>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</si>
  <si>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/SD)</t>
    </r>
  </si>
  <si>
    <r>
      <t>LL</t>
    </r>
    <r>
      <rPr>
        <sz val="10"/>
        <rFont val="Arial"/>
        <family val="0"/>
      </rPr>
      <t xml:space="preserve"> SE</t>
    </r>
  </si>
  <si>
    <r>
      <t>LS</t>
    </r>
    <r>
      <rPr>
        <sz val="10"/>
        <rFont val="Arial"/>
        <family val="0"/>
      </rPr>
      <t xml:space="preserve"> SE</t>
    </r>
  </si>
  <si>
    <r>
      <t>SL</t>
    </r>
    <r>
      <rPr>
        <sz val="10"/>
        <rFont val="Arial"/>
        <family val="0"/>
      </rPr>
      <t xml:space="preserve"> SE</t>
    </r>
  </si>
  <si>
    <r>
      <t xml:space="preserve">SS </t>
    </r>
    <r>
      <rPr>
        <sz val="10"/>
        <rFont val="Arial"/>
        <family val="0"/>
      </rPr>
      <t>SE</t>
    </r>
  </si>
  <si>
    <t>Genotypic values of the Ordered Genotypes</t>
  </si>
  <si>
    <t>Significance test for locus</t>
  </si>
  <si>
    <t xml:space="preserve">QTL ID </t>
  </si>
  <si>
    <t>QTL Location</t>
  </si>
  <si>
    <t>LPR threshold (chr. level)</t>
  </si>
  <si>
    <t>Characterizing the pattern of imprinting</t>
  </si>
  <si>
    <t>Wti3.1</t>
  </si>
  <si>
    <t>Wti1.1</t>
  </si>
  <si>
    <t>rs4137502</t>
  </si>
  <si>
    <t>LPR for pattern</t>
  </si>
  <si>
    <r>
      <t xml:space="preserve">rsq % </t>
    </r>
    <r>
      <rPr>
        <i/>
        <sz val="10"/>
        <rFont val="Times New Roman"/>
        <family val="1"/>
      </rPr>
      <t>i</t>
    </r>
  </si>
  <si>
    <t>rsq % locus</t>
  </si>
  <si>
    <t>growth 3-10</t>
  </si>
  <si>
    <t>growth 1-3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</si>
</sst>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</numFmts>
  <fonts count="30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4" fillId="0" borderId="0" xfId="61" applyNumberFormat="1" applyFont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2" fontId="27" fillId="0" borderId="12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/>
    </xf>
    <xf numFmtId="173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172" fontId="0" fillId="0" borderId="10" xfId="0" applyNumberForma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0" xfId="58" applyNumberFormat="1" applyFont="1" applyFill="1" applyAlignment="1">
      <alignment horizontal="center"/>
      <protection/>
    </xf>
    <xf numFmtId="2" fontId="0" fillId="0" borderId="0" xfId="59" applyNumberFormat="1" applyFont="1" applyFill="1" applyAlignment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60" applyNumberFormat="1" applyFont="1" applyFill="1" applyAlignment="1">
      <alignment horizontal="center"/>
      <protection/>
    </xf>
    <xf numFmtId="2" fontId="0" fillId="0" borderId="0" xfId="57" applyNumberFormat="1" applyFont="1" applyFill="1" applyAlignment="1">
      <alignment horizontal="center"/>
      <protection/>
    </xf>
    <xf numFmtId="2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27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2" fontId="0" fillId="0" borderId="15" xfId="0" applyNumberFormat="1" applyFill="1" applyBorder="1" applyAlignment="1">
      <alignment horizontal="right"/>
    </xf>
    <xf numFmtId="172" fontId="0" fillId="0" borderId="15" xfId="0" applyNumberFormat="1" applyBorder="1" applyAlignment="1">
      <alignment/>
    </xf>
    <xf numFmtId="172" fontId="0" fillId="0" borderId="15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27" fillId="0" borderId="16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2" fontId="27" fillId="0" borderId="17" xfId="0" applyNumberFormat="1" applyFont="1" applyFill="1" applyBorder="1" applyAlignment="1">
      <alignment horizontal="center"/>
    </xf>
    <xf numFmtId="172" fontId="27" fillId="0" borderId="18" xfId="0" applyNumberFormat="1" applyFont="1" applyFill="1" applyBorder="1" applyAlignment="1">
      <alignment horizontal="center"/>
    </xf>
    <xf numFmtId="172" fontId="0" fillId="0" borderId="18" xfId="0" applyNumberFormat="1" applyBorder="1" applyAlignment="1">
      <alignment/>
    </xf>
    <xf numFmtId="172" fontId="0" fillId="0" borderId="18" xfId="0" applyNumberFormat="1" applyFill="1" applyBorder="1" applyAlignment="1">
      <alignment horizontal="right"/>
    </xf>
    <xf numFmtId="172" fontId="0" fillId="0" borderId="18" xfId="0" applyNumberFormat="1" applyFill="1" applyBorder="1" applyAlignment="1">
      <alignment horizontal="center"/>
    </xf>
    <xf numFmtId="172" fontId="0" fillId="0" borderId="0" xfId="0" applyNumberFormat="1" applyBorder="1" applyAlignment="1">
      <alignment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3" fontId="0" fillId="0" borderId="19" xfId="0" applyNumberFormat="1" applyFill="1" applyBorder="1" applyAlignment="1">
      <alignment horizontal="right" vertical="top"/>
    </xf>
    <xf numFmtId="173" fontId="0" fillId="0" borderId="20" xfId="0" applyNumberFormat="1" applyFill="1" applyBorder="1" applyAlignment="1">
      <alignment horizontal="right"/>
    </xf>
    <xf numFmtId="173" fontId="4" fillId="0" borderId="21" xfId="0" applyNumberFormat="1" applyFont="1" applyFill="1" applyBorder="1" applyAlignment="1">
      <alignment horizontal="right"/>
    </xf>
    <xf numFmtId="173" fontId="4" fillId="0" borderId="22" xfId="0" applyNumberFormat="1" applyFont="1" applyFill="1" applyBorder="1" applyAlignment="1">
      <alignment horizontal="right"/>
    </xf>
    <xf numFmtId="172" fontId="0" fillId="0" borderId="22" xfId="0" applyNumberFormat="1" applyBorder="1" applyAlignment="1">
      <alignment/>
    </xf>
    <xf numFmtId="172" fontId="0" fillId="0" borderId="22" xfId="0" applyNumberFormat="1" applyFill="1" applyBorder="1" applyAlignment="1">
      <alignment horizontal="right"/>
    </xf>
    <xf numFmtId="173" fontId="0" fillId="0" borderId="22" xfId="0" applyNumberFormat="1" applyFill="1" applyBorder="1" applyAlignment="1">
      <alignment horizontal="right"/>
    </xf>
    <xf numFmtId="172" fontId="0" fillId="0" borderId="22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4" xfId="0" applyNumberForma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3" fillId="0" borderId="0" xfId="58" applyFill="1" applyBorder="1" applyAlignment="1">
      <alignment horizontal="left"/>
      <protection/>
    </xf>
    <xf numFmtId="0" fontId="3" fillId="0" borderId="0" xfId="59" applyFill="1" applyBorder="1" applyAlignment="1">
      <alignment horizontal="left"/>
      <protection/>
    </xf>
    <xf numFmtId="0" fontId="3" fillId="0" borderId="0" xfId="60" applyFill="1" applyBorder="1" applyAlignment="1">
      <alignment horizontal="left"/>
      <protection/>
    </xf>
    <xf numFmtId="0" fontId="3" fillId="0" borderId="0" xfId="57" applyFill="1" applyBorder="1" applyAlignment="1">
      <alignment horizontal="left"/>
      <protection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12" xfId="0" applyNumberForma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top" wrapText="1"/>
    </xf>
    <xf numFmtId="172" fontId="25" fillId="0" borderId="24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2" fontId="25" fillId="0" borderId="10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62" applyFont="1" applyFill="1">
      <alignment/>
      <protection/>
    </xf>
    <xf numFmtId="2" fontId="0" fillId="0" borderId="0" xfId="62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17 m4" xfId="57"/>
    <cellStyle name="Normal_c3 m2" xfId="58"/>
    <cellStyle name="Normal_c3 m25" xfId="59"/>
    <cellStyle name="Normal_c9 m14" xfId="60"/>
    <cellStyle name="Normal_Sheet1" xfId="61"/>
    <cellStyle name="Normal_Sheet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"/>
          <c:w val="0.956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Sheet2!$A$3:$D$3</c:f>
              <c:strCache/>
            </c:strRef>
          </c:cat>
          <c:val>
            <c:numRef>
              <c:f>Sheet2!$A$14:$D$14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14</xdr:row>
      <xdr:rowOff>28575</xdr:rowOff>
    </xdr:from>
    <xdr:to>
      <xdr:col>14</xdr:col>
      <xdr:colOff>276225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73380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7.421875" style="1" customWidth="1"/>
    <col min="2" max="2" width="9.140625" style="1" customWidth="1"/>
    <col min="3" max="3" width="13.00390625" style="1" customWidth="1"/>
    <col min="4" max="4" width="7.140625" style="13" customWidth="1"/>
    <col min="5" max="5" width="11.28125" style="1" customWidth="1"/>
    <col min="6" max="6" width="7.421875" style="60" customWidth="1"/>
    <col min="7" max="7" width="6.421875" style="15" customWidth="1"/>
    <col min="8" max="8" width="6.7109375" style="19" customWidth="1"/>
    <col min="9" max="9" width="0.85546875" style="1" customWidth="1"/>
    <col min="10" max="10" width="7.57421875" style="15" customWidth="1"/>
    <col min="11" max="11" width="6.57421875" style="15" customWidth="1"/>
    <col min="12" max="12" width="7.00390625" style="19" customWidth="1"/>
    <col min="13" max="13" width="1.1484375" style="1" customWidth="1"/>
    <col min="14" max="14" width="6.8515625" style="15" customWidth="1"/>
    <col min="15" max="15" width="6.57421875" style="15" customWidth="1"/>
    <col min="16" max="16" width="7.8515625" style="79" customWidth="1"/>
    <col min="17" max="17" width="5.8515625" style="15" customWidth="1"/>
    <col min="18" max="18" width="10.7109375" style="32" customWidth="1"/>
    <col min="19" max="19" width="0.85546875" style="1" customWidth="1"/>
    <col min="20" max="20" width="6.28125" style="23" customWidth="1"/>
    <col min="21" max="21" width="5.57421875" style="23" customWidth="1"/>
    <col min="22" max="22" width="6.8515625" style="23" customWidth="1"/>
    <col min="23" max="24" width="5.8515625" style="23" customWidth="1"/>
    <col min="25" max="25" width="5.7109375" style="23" customWidth="1"/>
    <col min="26" max="26" width="10.7109375" style="23" customWidth="1"/>
    <col min="27" max="27" width="8.00390625" style="90" customWidth="1"/>
    <col min="28" max="28" width="0.2890625" style="1" customWidth="1"/>
    <col min="29" max="29" width="6.140625" style="23" customWidth="1"/>
    <col min="30" max="30" width="5.57421875" style="23" customWidth="1"/>
    <col min="31" max="31" width="0.9921875" style="13" customWidth="1"/>
    <col min="32" max="32" width="6.140625" style="23" customWidth="1"/>
    <col min="33" max="33" width="5.7109375" style="23" customWidth="1"/>
    <col min="34" max="34" width="0.9921875" style="13" customWidth="1"/>
    <col min="35" max="36" width="6.00390625" style="23" customWidth="1"/>
    <col min="37" max="37" width="1.421875" style="13" customWidth="1"/>
    <col min="38" max="38" width="6.7109375" style="23" customWidth="1"/>
    <col min="39" max="39" width="5.57421875" style="23" customWidth="1"/>
    <col min="40" max="40" width="4.421875" style="1" customWidth="1"/>
    <col min="41" max="16384" width="9.140625" style="1" customWidth="1"/>
  </cols>
  <sheetData>
    <row r="1" spans="1:39" s="5" customFormat="1" ht="54.75" customHeight="1" thickBot="1">
      <c r="A1" s="30" t="s">
        <v>66</v>
      </c>
      <c r="B1" s="26" t="s">
        <v>50</v>
      </c>
      <c r="C1" s="112" t="s">
        <v>67</v>
      </c>
      <c r="D1" s="113"/>
      <c r="E1" s="31"/>
      <c r="F1" s="101" t="s">
        <v>49</v>
      </c>
      <c r="G1" s="102"/>
      <c r="H1" s="27"/>
      <c r="I1" s="28"/>
      <c r="J1" s="29"/>
      <c r="K1" s="29"/>
      <c r="L1" s="27"/>
      <c r="M1" s="28"/>
      <c r="N1" s="29"/>
      <c r="O1" s="29"/>
      <c r="P1" s="73"/>
      <c r="Q1" s="103" t="s">
        <v>65</v>
      </c>
      <c r="R1" s="103"/>
      <c r="S1" s="28"/>
      <c r="T1" s="108" t="s">
        <v>69</v>
      </c>
      <c r="U1" s="97"/>
      <c r="V1" s="97"/>
      <c r="W1" s="97"/>
      <c r="X1" s="97"/>
      <c r="Y1" s="97"/>
      <c r="Z1" s="97"/>
      <c r="AA1" s="98"/>
      <c r="AB1" s="28"/>
      <c r="AC1" s="100" t="s">
        <v>64</v>
      </c>
      <c r="AD1" s="100"/>
      <c r="AE1" s="100"/>
      <c r="AF1" s="100"/>
      <c r="AG1" s="100"/>
      <c r="AH1" s="16"/>
      <c r="AI1" s="20"/>
      <c r="AJ1" s="20"/>
      <c r="AK1" s="16"/>
      <c r="AL1" s="20"/>
      <c r="AM1" s="20"/>
    </row>
    <row r="2" spans="1:40" ht="42.75" customHeight="1">
      <c r="A2" s="116" t="s">
        <v>46</v>
      </c>
      <c r="B2" s="118"/>
      <c r="C2" s="120" t="s">
        <v>40</v>
      </c>
      <c r="D2" s="110" t="s">
        <v>48</v>
      </c>
      <c r="E2" s="110" t="s">
        <v>41</v>
      </c>
      <c r="F2" s="106" t="s">
        <v>51</v>
      </c>
      <c r="G2" s="105"/>
      <c r="H2" s="35"/>
      <c r="I2" s="36"/>
      <c r="J2" s="104" t="s">
        <v>52</v>
      </c>
      <c r="K2" s="105"/>
      <c r="L2" s="35"/>
      <c r="M2" s="36"/>
      <c r="N2" s="104" t="s">
        <v>53</v>
      </c>
      <c r="O2" s="105"/>
      <c r="P2" s="74"/>
      <c r="Q2" s="107" t="s">
        <v>39</v>
      </c>
      <c r="R2" s="114" t="s">
        <v>68</v>
      </c>
      <c r="S2" s="6"/>
      <c r="AA2" s="109" t="s">
        <v>73</v>
      </c>
      <c r="AB2" s="6"/>
      <c r="AC2" s="21"/>
      <c r="AD2" s="21"/>
      <c r="AE2" s="17"/>
      <c r="AF2" s="21"/>
      <c r="AG2" s="21"/>
      <c r="AH2" s="17"/>
      <c r="AI2" s="21"/>
      <c r="AJ2" s="21"/>
      <c r="AK2" s="17"/>
      <c r="AL2" s="21"/>
      <c r="AM2" s="21"/>
      <c r="AN2" s="6"/>
    </row>
    <row r="3" spans="1:40" ht="33.75" customHeight="1">
      <c r="A3" s="117"/>
      <c r="B3" s="119"/>
      <c r="C3" s="117"/>
      <c r="D3" s="111"/>
      <c r="E3" s="111"/>
      <c r="F3" s="62" t="s">
        <v>42</v>
      </c>
      <c r="G3" s="14" t="s">
        <v>54</v>
      </c>
      <c r="H3" s="71" t="s">
        <v>38</v>
      </c>
      <c r="I3" s="7"/>
      <c r="J3" s="65" t="s">
        <v>44</v>
      </c>
      <c r="K3" s="14" t="s">
        <v>55</v>
      </c>
      <c r="L3" s="18" t="s">
        <v>38</v>
      </c>
      <c r="M3" s="7"/>
      <c r="N3" s="65" t="s">
        <v>43</v>
      </c>
      <c r="O3" s="14" t="s">
        <v>56</v>
      </c>
      <c r="P3" s="75" t="s">
        <v>38</v>
      </c>
      <c r="Q3" s="99"/>
      <c r="R3" s="115"/>
      <c r="S3" s="7"/>
      <c r="T3" s="22" t="s">
        <v>57</v>
      </c>
      <c r="U3" s="22" t="s">
        <v>58</v>
      </c>
      <c r="V3" s="22" t="s">
        <v>59</v>
      </c>
      <c r="W3" s="25" t="s">
        <v>47</v>
      </c>
      <c r="X3" s="25" t="s">
        <v>74</v>
      </c>
      <c r="Y3" s="95" t="s">
        <v>75</v>
      </c>
      <c r="Z3" s="10" t="s">
        <v>27</v>
      </c>
      <c r="AA3" s="121"/>
      <c r="AB3" s="84"/>
      <c r="AC3" s="24" t="s">
        <v>26</v>
      </c>
      <c r="AD3" s="46" t="s">
        <v>60</v>
      </c>
      <c r="AE3" s="56"/>
      <c r="AF3" s="24" t="s">
        <v>24</v>
      </c>
      <c r="AG3" s="46" t="s">
        <v>61</v>
      </c>
      <c r="AH3" s="56"/>
      <c r="AI3" s="24" t="s">
        <v>25</v>
      </c>
      <c r="AJ3" s="46" t="s">
        <v>62</v>
      </c>
      <c r="AK3" s="56"/>
      <c r="AL3" s="24" t="s">
        <v>23</v>
      </c>
      <c r="AM3" s="46" t="s">
        <v>63</v>
      </c>
      <c r="AN3" s="7"/>
    </row>
    <row r="4" spans="1:40" ht="6.75" customHeight="1">
      <c r="A4" s="44"/>
      <c r="B4" s="43"/>
      <c r="C4" s="44"/>
      <c r="D4" s="45"/>
      <c r="E4" s="45"/>
      <c r="F4" s="63"/>
      <c r="G4" s="48"/>
      <c r="H4" s="72"/>
      <c r="I4" s="9"/>
      <c r="J4" s="66"/>
      <c r="K4" s="48"/>
      <c r="L4" s="49"/>
      <c r="M4" s="9"/>
      <c r="N4" s="66"/>
      <c r="O4" s="48"/>
      <c r="P4" s="76"/>
      <c r="Q4" s="122"/>
      <c r="R4" s="47"/>
      <c r="S4" s="9"/>
      <c r="T4" s="50"/>
      <c r="U4" s="50"/>
      <c r="V4" s="50"/>
      <c r="W4" s="51"/>
      <c r="X4" s="51"/>
      <c r="Y4" s="52"/>
      <c r="Z4" s="53"/>
      <c r="AA4" s="89"/>
      <c r="AB4" s="84"/>
      <c r="AC4" s="54"/>
      <c r="AD4" s="55"/>
      <c r="AE4" s="57"/>
      <c r="AF4" s="54"/>
      <c r="AG4" s="55"/>
      <c r="AH4" s="57"/>
      <c r="AI4" s="54"/>
      <c r="AJ4" s="55"/>
      <c r="AK4" s="57"/>
      <c r="AL4" s="54"/>
      <c r="AM4" s="55"/>
      <c r="AN4" s="9"/>
    </row>
    <row r="5" spans="1:40" ht="12.75">
      <c r="A5" s="2" t="s">
        <v>71</v>
      </c>
      <c r="B5" s="1" t="s">
        <v>33</v>
      </c>
      <c r="C5" s="3" t="s">
        <v>72</v>
      </c>
      <c r="D5" s="34">
        <v>8.26</v>
      </c>
      <c r="E5" s="4">
        <v>31054038</v>
      </c>
      <c r="F5" s="58">
        <v>0.42</v>
      </c>
      <c r="G5" s="33">
        <v>0.12</v>
      </c>
      <c r="H5" s="33" t="s">
        <v>2</v>
      </c>
      <c r="I5" s="64"/>
      <c r="J5" s="67">
        <v>-0.07547</v>
      </c>
      <c r="K5" s="61">
        <v>0.147</v>
      </c>
      <c r="L5" s="61">
        <v>0.6079</v>
      </c>
      <c r="M5" s="64"/>
      <c r="N5" s="67">
        <v>0.2756</v>
      </c>
      <c r="O5" s="61">
        <v>0.1216</v>
      </c>
      <c r="P5" s="77">
        <v>0.0237</v>
      </c>
      <c r="Q5" s="42">
        <v>4.92</v>
      </c>
      <c r="R5" s="37">
        <v>2.31</v>
      </c>
      <c r="S5" s="8"/>
      <c r="T5" s="23">
        <f>F5/N5</f>
        <v>1.5239477503628447</v>
      </c>
      <c r="U5" s="23">
        <f>J5/N5</f>
        <v>-0.27383889695210445</v>
      </c>
      <c r="V5" s="23">
        <f>N5/W5</f>
        <v>0.10729997085686534</v>
      </c>
      <c r="W5" s="123">
        <v>2.568500231632322</v>
      </c>
      <c r="X5" s="124">
        <v>0.5756641872942074</v>
      </c>
      <c r="Y5" s="23">
        <f>((((F5^2)*0.5)+((J5^2)*0.25)+((N5^2)*0.5))/(W5^2))*100</f>
        <v>1.9341802144735238</v>
      </c>
      <c r="Z5" s="11" t="s">
        <v>1</v>
      </c>
      <c r="AA5" s="83">
        <v>3.51</v>
      </c>
      <c r="AB5" s="85"/>
      <c r="AC5" s="81">
        <v>24.1509</v>
      </c>
      <c r="AD5" s="81">
        <v>0.2372</v>
      </c>
      <c r="AE5" s="82"/>
      <c r="AF5" s="81">
        <v>23.9302</v>
      </c>
      <c r="AG5" s="81">
        <v>0.2278</v>
      </c>
      <c r="AH5" s="82"/>
      <c r="AI5" s="81">
        <v>23.379</v>
      </c>
      <c r="AJ5" s="81">
        <v>0.2299</v>
      </c>
      <c r="AK5" s="82"/>
      <c r="AL5" s="81">
        <v>23.3093</v>
      </c>
      <c r="AM5" s="81">
        <v>0.2187</v>
      </c>
      <c r="AN5" s="34"/>
    </row>
    <row r="6" spans="1:40" ht="12.75">
      <c r="A6" s="2"/>
      <c r="B6" s="1" t="s">
        <v>34</v>
      </c>
      <c r="C6" s="3"/>
      <c r="D6" s="34"/>
      <c r="E6" s="3"/>
      <c r="F6" s="59">
        <v>0.4923</v>
      </c>
      <c r="G6" s="61">
        <v>0.1365</v>
      </c>
      <c r="H6" s="61" t="s">
        <v>2</v>
      </c>
      <c r="I6" s="64"/>
      <c r="J6" s="67">
        <v>-0.08266</v>
      </c>
      <c r="K6" s="61">
        <v>0.1664</v>
      </c>
      <c r="L6" s="61">
        <v>0.6195</v>
      </c>
      <c r="M6" s="64"/>
      <c r="N6" s="67">
        <v>0.3575</v>
      </c>
      <c r="O6" s="61">
        <v>0.1375</v>
      </c>
      <c r="P6" s="77">
        <v>0.0095</v>
      </c>
      <c r="Q6" s="42">
        <v>5.4</v>
      </c>
      <c r="R6" s="37"/>
      <c r="S6" s="8"/>
      <c r="T6" s="23">
        <f>F6/N6</f>
        <v>1.3770629370629373</v>
      </c>
      <c r="U6" s="23">
        <f>J6/N6</f>
        <v>-0.2312167832167832</v>
      </c>
      <c r="V6" s="23">
        <f>N6/W6</f>
        <v>0.12508439299214216</v>
      </c>
      <c r="W6" s="123">
        <v>2.858070391103535</v>
      </c>
      <c r="X6" s="124">
        <v>0.782305268510633</v>
      </c>
      <c r="Y6" s="23">
        <f>((((F6^2)*0.5)+((J6^2)*0.25)+((N6^2)*0.5))/(W6^2))*100</f>
        <v>2.2867040635574196</v>
      </c>
      <c r="Z6" s="11" t="s">
        <v>1</v>
      </c>
      <c r="AA6" s="83">
        <v>2.02</v>
      </c>
      <c r="AB6" s="85"/>
      <c r="AC6" s="81">
        <v>25.6286</v>
      </c>
      <c r="AD6" s="81">
        <v>0.2663</v>
      </c>
      <c r="AE6" s="82"/>
      <c r="AF6" s="81">
        <v>25.4112</v>
      </c>
      <c r="AG6" s="81">
        <v>0.2557</v>
      </c>
      <c r="AH6" s="82"/>
      <c r="AI6" s="81">
        <v>24.6961</v>
      </c>
      <c r="AJ6" s="81">
        <v>0.2581</v>
      </c>
      <c r="AK6" s="82"/>
      <c r="AL6" s="81">
        <v>24.644</v>
      </c>
      <c r="AM6" s="81">
        <v>0.2453</v>
      </c>
      <c r="AN6" s="34"/>
    </row>
    <row r="7" spans="1:40" ht="12.75">
      <c r="A7" s="2"/>
      <c r="B7" s="1" t="s">
        <v>35</v>
      </c>
      <c r="C7" s="3"/>
      <c r="D7" s="34"/>
      <c r="E7" s="3"/>
      <c r="F7" s="59">
        <v>0.5631</v>
      </c>
      <c r="G7" s="61">
        <v>0.1547</v>
      </c>
      <c r="H7" s="33" t="s">
        <v>2</v>
      </c>
      <c r="I7" s="64"/>
      <c r="J7" s="67">
        <v>0.000221</v>
      </c>
      <c r="K7" s="61">
        <v>0.1895</v>
      </c>
      <c r="L7" s="33">
        <v>1</v>
      </c>
      <c r="M7" s="64"/>
      <c r="N7" s="67">
        <v>0.4534</v>
      </c>
      <c r="O7" s="61">
        <v>0.1558</v>
      </c>
      <c r="P7" s="78">
        <v>0.0037</v>
      </c>
      <c r="Q7" s="42">
        <v>5.01</v>
      </c>
      <c r="R7" s="37"/>
      <c r="S7" s="8"/>
      <c r="T7" s="23">
        <f>F7/N7</f>
        <v>1.2419497132774593</v>
      </c>
      <c r="U7" s="23">
        <f>J7/N7</f>
        <v>0.0004874283193647993</v>
      </c>
      <c r="V7" s="23">
        <f>N7/W7</f>
        <v>0.14330213368887004</v>
      </c>
      <c r="W7" s="123">
        <v>3.1639445158883537</v>
      </c>
      <c r="X7" s="124">
        <v>1.0267750759891388</v>
      </c>
      <c r="Y7" s="23">
        <f>((((F7^2)*0.5)+((J7^2)*0.25)+((N7^2)*0.5))/(W7^2))*100</f>
        <v>2.6105132121246495</v>
      </c>
      <c r="Z7" s="11" t="s">
        <v>1</v>
      </c>
      <c r="AA7" s="83">
        <v>2.43</v>
      </c>
      <c r="AB7" s="85"/>
      <c r="AC7" s="81">
        <v>27.0815</v>
      </c>
      <c r="AD7" s="81">
        <v>0.2942</v>
      </c>
      <c r="AE7" s="82"/>
      <c r="AF7" s="81">
        <v>26.972</v>
      </c>
      <c r="AG7" s="81">
        <v>0.2819</v>
      </c>
      <c r="AH7" s="82"/>
      <c r="AI7" s="81">
        <v>26.0651</v>
      </c>
      <c r="AJ7" s="81">
        <v>0.2846</v>
      </c>
      <c r="AK7" s="82"/>
      <c r="AL7" s="81">
        <v>25.9552</v>
      </c>
      <c r="AM7" s="81">
        <v>0.2697</v>
      </c>
      <c r="AN7" s="34"/>
    </row>
    <row r="8" spans="1:40" ht="12.75">
      <c r="A8" s="2"/>
      <c r="B8" s="1" t="s">
        <v>36</v>
      </c>
      <c r="C8" s="3"/>
      <c r="D8" s="34"/>
      <c r="E8" s="3"/>
      <c r="F8" s="59">
        <v>0.5926</v>
      </c>
      <c r="G8" s="61">
        <v>0.1685</v>
      </c>
      <c r="H8" s="33" t="s">
        <v>2</v>
      </c>
      <c r="I8" s="64"/>
      <c r="J8" s="67">
        <v>0.02215</v>
      </c>
      <c r="K8" s="61">
        <v>0.2065</v>
      </c>
      <c r="L8" s="33">
        <v>0.91</v>
      </c>
      <c r="M8" s="64"/>
      <c r="N8" s="67">
        <v>0.4937</v>
      </c>
      <c r="O8" s="61">
        <v>0.1697</v>
      </c>
      <c r="P8" s="78">
        <v>0.0037</v>
      </c>
      <c r="Q8" s="42">
        <v>4.86</v>
      </c>
      <c r="R8" s="37"/>
      <c r="S8" s="8"/>
      <c r="T8" s="23">
        <f>F8/N8</f>
        <v>1.2003240834514888</v>
      </c>
      <c r="U8" s="23">
        <f>J8/N8</f>
        <v>0.04486530281547498</v>
      </c>
      <c r="V8" s="23">
        <f>N8/W8</f>
        <v>0.14326772098378376</v>
      </c>
      <c r="W8" s="123">
        <v>3.4459960457937426</v>
      </c>
      <c r="X8" s="124">
        <v>1.0262819937943657</v>
      </c>
      <c r="Y8" s="23">
        <f>((((F8^2)*0.5)+((J8^2)*0.25)+((N8^2)*0.5))/(W8^2))*100</f>
        <v>2.505959314225059</v>
      </c>
      <c r="Z8" s="11" t="s">
        <v>1</v>
      </c>
      <c r="AA8" s="83">
        <v>4.28</v>
      </c>
      <c r="AB8" s="85"/>
      <c r="AC8" s="81">
        <v>28.2199</v>
      </c>
      <c r="AD8" s="81">
        <v>0.3199</v>
      </c>
      <c r="AE8" s="82"/>
      <c r="AF8" s="81">
        <v>28.1431</v>
      </c>
      <c r="AG8" s="81">
        <v>0.3066</v>
      </c>
      <c r="AH8" s="82"/>
      <c r="AI8" s="81">
        <v>27.1558</v>
      </c>
      <c r="AJ8" s="81">
        <v>0.3095</v>
      </c>
      <c r="AK8" s="82"/>
      <c r="AL8" s="81">
        <v>27.0347</v>
      </c>
      <c r="AM8" s="81">
        <v>0.2933</v>
      </c>
      <c r="AN8" s="34"/>
    </row>
    <row r="9" spans="1:40" ht="12.75">
      <c r="A9" s="2"/>
      <c r="B9" s="1" t="s">
        <v>76</v>
      </c>
      <c r="C9" s="3"/>
      <c r="D9" s="34"/>
      <c r="E9" s="3"/>
      <c r="F9" s="59">
        <v>0.4754</v>
      </c>
      <c r="G9" s="61">
        <v>0.1585</v>
      </c>
      <c r="H9" s="33">
        <v>0.0028</v>
      </c>
      <c r="I9" s="64"/>
      <c r="J9" s="67">
        <v>0.1726</v>
      </c>
      <c r="K9" s="61">
        <v>0.1961</v>
      </c>
      <c r="L9" s="33">
        <v>0.379</v>
      </c>
      <c r="M9" s="64"/>
      <c r="N9" s="67">
        <v>0.4213</v>
      </c>
      <c r="O9" s="61">
        <v>0.1597</v>
      </c>
      <c r="P9" s="78">
        <v>0.0085</v>
      </c>
      <c r="Q9" s="42">
        <v>3.65</v>
      </c>
      <c r="R9" s="38"/>
      <c r="S9" s="8"/>
      <c r="T9" s="23">
        <f>F9/N9</f>
        <v>1.1284120579159742</v>
      </c>
      <c r="U9" s="23">
        <f>J9/N9</f>
        <v>0.4096843104676003</v>
      </c>
      <c r="V9" s="23">
        <f>N9/W9</f>
        <v>0.13133391277289866</v>
      </c>
      <c r="W9" s="123">
        <v>3.207853867329057</v>
      </c>
      <c r="X9" s="124">
        <v>0.8624298322119677</v>
      </c>
      <c r="Y9" s="23">
        <f>((((F9^2)*0.5)+((J9^2)*0.25)+((N9^2)*0.5))/(W9^2))*100</f>
        <v>2.032949259082705</v>
      </c>
      <c r="Z9" s="11" t="s">
        <v>1</v>
      </c>
      <c r="AA9" s="83">
        <v>3.45</v>
      </c>
      <c r="AB9" s="86"/>
      <c r="AC9" s="81">
        <v>17.7799</v>
      </c>
      <c r="AD9" s="81">
        <v>0.2895</v>
      </c>
      <c r="AE9" s="82"/>
      <c r="AF9" s="81">
        <v>17.8984</v>
      </c>
      <c r="AG9" s="81">
        <v>0.2767</v>
      </c>
      <c r="AH9" s="82"/>
      <c r="AI9" s="81">
        <v>17.0558</v>
      </c>
      <c r="AJ9" s="81">
        <v>0.2793</v>
      </c>
      <c r="AK9" s="82"/>
      <c r="AL9" s="81">
        <v>16.8291</v>
      </c>
      <c r="AM9" s="81">
        <v>0.2634</v>
      </c>
      <c r="AN9" s="34"/>
    </row>
    <row r="10" spans="1:40" ht="12.75">
      <c r="A10" s="2"/>
      <c r="C10" s="3"/>
      <c r="D10" s="34"/>
      <c r="E10" s="3"/>
      <c r="F10" s="58"/>
      <c r="G10" s="33"/>
      <c r="H10" s="33"/>
      <c r="I10" s="64"/>
      <c r="J10" s="68"/>
      <c r="K10" s="33"/>
      <c r="L10" s="33"/>
      <c r="M10" s="64"/>
      <c r="N10" s="68"/>
      <c r="O10" s="33"/>
      <c r="P10" s="78"/>
      <c r="Q10" s="42"/>
      <c r="R10" s="39"/>
      <c r="S10" s="8"/>
      <c r="Z10" s="11"/>
      <c r="AA10" s="83"/>
      <c r="AB10" s="9"/>
      <c r="AC10" s="42"/>
      <c r="AD10" s="42"/>
      <c r="AE10" s="82"/>
      <c r="AF10" s="42"/>
      <c r="AG10" s="42"/>
      <c r="AH10" s="82"/>
      <c r="AI10" s="42"/>
      <c r="AJ10" s="42"/>
      <c r="AK10" s="82"/>
      <c r="AL10" s="42"/>
      <c r="AM10" s="42"/>
      <c r="AN10" s="34"/>
    </row>
    <row r="11" spans="1:40" ht="12.75">
      <c r="A11" s="2" t="s">
        <v>3</v>
      </c>
      <c r="B11" s="1" t="s">
        <v>28</v>
      </c>
      <c r="C11" s="3" t="s">
        <v>4</v>
      </c>
      <c r="D11" s="34">
        <v>0</v>
      </c>
      <c r="E11" s="4">
        <v>3379629</v>
      </c>
      <c r="F11" s="59">
        <v>0.02382</v>
      </c>
      <c r="G11" s="61">
        <v>0.02784</v>
      </c>
      <c r="H11" s="61">
        <v>0.3924</v>
      </c>
      <c r="I11" s="64"/>
      <c r="J11" s="67">
        <v>-0.1061</v>
      </c>
      <c r="K11" s="61">
        <v>0.03548</v>
      </c>
      <c r="L11" s="33">
        <v>0.0028</v>
      </c>
      <c r="M11" s="64"/>
      <c r="N11" s="67">
        <v>0.09852</v>
      </c>
      <c r="O11" s="61">
        <v>0.02988</v>
      </c>
      <c r="P11" s="78">
        <v>0.001</v>
      </c>
      <c r="Q11" s="42">
        <v>3.15</v>
      </c>
      <c r="R11" s="37">
        <v>2.29</v>
      </c>
      <c r="S11" s="8"/>
      <c r="T11" s="23">
        <f>F11/N11</f>
        <v>0.24177831912302072</v>
      </c>
      <c r="U11" s="23">
        <f>J11/N11</f>
        <v>-1.0769386926512383</v>
      </c>
      <c r="V11" s="23">
        <f>N11/W11</f>
        <v>0.12234342306616992</v>
      </c>
      <c r="W11" s="123">
        <v>0.8052741825501732</v>
      </c>
      <c r="X11" s="124">
        <v>0.748395658377392</v>
      </c>
      <c r="Y11" s="23">
        <f>((((F11^2)*0.5)+((J11^2)*0.25)+((N11^2)*0.5))/(W11^2))*100</f>
        <v>1.2261379406097301</v>
      </c>
      <c r="Z11" s="11" t="s">
        <v>14</v>
      </c>
      <c r="AA11" s="83">
        <v>4.15</v>
      </c>
      <c r="AB11" s="85"/>
      <c r="AC11" s="81">
        <v>4.3037</v>
      </c>
      <c r="AD11" s="81">
        <v>0.05324</v>
      </c>
      <c r="AE11" s="82"/>
      <c r="AF11" s="81">
        <v>4.2724</v>
      </c>
      <c r="AG11" s="81">
        <v>0.05044</v>
      </c>
      <c r="AH11" s="82"/>
      <c r="AI11" s="81">
        <v>4.0753</v>
      </c>
      <c r="AJ11" s="81">
        <v>0.05938</v>
      </c>
      <c r="AK11" s="82"/>
      <c r="AL11" s="81">
        <v>4.2561</v>
      </c>
      <c r="AM11" s="81">
        <v>0.05342</v>
      </c>
      <c r="AN11" s="34"/>
    </row>
    <row r="12" spans="1:40" ht="12.75">
      <c r="A12" s="2"/>
      <c r="B12" s="1" t="s">
        <v>29</v>
      </c>
      <c r="C12" s="3"/>
      <c r="D12" s="34"/>
      <c r="E12" s="3"/>
      <c r="F12" s="59">
        <v>0.01797</v>
      </c>
      <c r="G12" s="61">
        <v>0.03426</v>
      </c>
      <c r="H12" s="61">
        <v>0.6</v>
      </c>
      <c r="I12" s="64"/>
      <c r="J12" s="67">
        <v>-0.04499</v>
      </c>
      <c r="K12" s="61">
        <v>0.0438</v>
      </c>
      <c r="L12" s="33">
        <v>0.305</v>
      </c>
      <c r="M12" s="64"/>
      <c r="N12" s="67">
        <v>0.08501</v>
      </c>
      <c r="O12" s="61">
        <v>0.03674</v>
      </c>
      <c r="P12" s="78">
        <v>0.0208</v>
      </c>
      <c r="Q12" s="42">
        <v>0.93</v>
      </c>
      <c r="R12" s="37"/>
      <c r="S12" s="8"/>
      <c r="T12" s="23">
        <f>F12/N12</f>
        <v>0.2113868956593342</v>
      </c>
      <c r="U12" s="23">
        <f>J12/N12</f>
        <v>-0.5292318550758734</v>
      </c>
      <c r="V12" s="23">
        <f>N12/W12</f>
        <v>0.08844785865864215</v>
      </c>
      <c r="W12" s="123">
        <v>0.9611312392320283</v>
      </c>
      <c r="X12" s="124">
        <v>0.39115118506495683</v>
      </c>
      <c r="Y12" s="23">
        <f>((((F12^2)*0.5)+((J12^2)*0.25)+((N12^2)*0.5))/(W12^2))*100</f>
        <v>0.46340760388601615</v>
      </c>
      <c r="Z12" s="11" t="s">
        <v>14</v>
      </c>
      <c r="AA12" s="83">
        <v>1.68</v>
      </c>
      <c r="AB12" s="85"/>
      <c r="AC12" s="81">
        <v>7.3273</v>
      </c>
      <c r="AD12" s="81">
        <v>0.06372</v>
      </c>
      <c r="AE12" s="82"/>
      <c r="AF12" s="81">
        <v>7.3493</v>
      </c>
      <c r="AG12" s="81">
        <v>0.06013</v>
      </c>
      <c r="AH12" s="82"/>
      <c r="AI12" s="81">
        <v>7.1793</v>
      </c>
      <c r="AJ12" s="81">
        <v>0.07142</v>
      </c>
      <c r="AK12" s="82"/>
      <c r="AL12" s="81">
        <v>7.2913</v>
      </c>
      <c r="AM12" s="81">
        <v>0.0639</v>
      </c>
      <c r="AN12" s="34"/>
    </row>
    <row r="13" spans="1:40" ht="12.75">
      <c r="A13" s="2"/>
      <c r="B13" s="1" t="s">
        <v>30</v>
      </c>
      <c r="C13" s="3"/>
      <c r="D13" s="34"/>
      <c r="E13" s="3"/>
      <c r="F13" s="59">
        <v>0.04684</v>
      </c>
      <c r="G13" s="61">
        <v>0.05294</v>
      </c>
      <c r="H13" s="33">
        <v>0.376</v>
      </c>
      <c r="I13" s="64"/>
      <c r="J13" s="67">
        <v>-0.04673</v>
      </c>
      <c r="K13" s="61">
        <v>0.06722</v>
      </c>
      <c r="L13" s="33">
        <v>0.487</v>
      </c>
      <c r="M13" s="64"/>
      <c r="N13" s="67">
        <v>0.117</v>
      </c>
      <c r="O13" s="61">
        <v>0.05688</v>
      </c>
      <c r="P13" s="78">
        <v>0.0399</v>
      </c>
      <c r="Q13" s="42">
        <v>1.27</v>
      </c>
      <c r="R13" s="37"/>
      <c r="S13" s="8"/>
      <c r="T13" s="23">
        <f>F13/N13</f>
        <v>0.40034188034188034</v>
      </c>
      <c r="U13" s="23">
        <f>J13/N13</f>
        <v>-0.3994017094017094</v>
      </c>
      <c r="V13" s="23">
        <f>N13/W13</f>
        <v>0.07452485828822245</v>
      </c>
      <c r="W13" s="123">
        <v>1.569945957461688</v>
      </c>
      <c r="X13" s="124">
        <v>0.2776977251439819</v>
      </c>
      <c r="Y13" s="23">
        <f>((((F13^2)*0.5)+((J13^2)*0.25)+((N13^2)*0.5))/(W13^2))*100</f>
        <v>0.34435475527694903</v>
      </c>
      <c r="Z13" s="11" t="s">
        <v>1</v>
      </c>
      <c r="AA13" s="83">
        <v>1.45</v>
      </c>
      <c r="AB13" s="85"/>
      <c r="AC13" s="81">
        <v>11.1813</v>
      </c>
      <c r="AD13" s="81">
        <v>0.1054</v>
      </c>
      <c r="AE13" s="82"/>
      <c r="AF13" s="81">
        <v>11.2047</v>
      </c>
      <c r="AG13" s="81">
        <v>0.1003</v>
      </c>
      <c r="AH13" s="82"/>
      <c r="AI13" s="81">
        <v>10.9707</v>
      </c>
      <c r="AJ13" s="81">
        <v>0.1167</v>
      </c>
      <c r="AK13" s="82"/>
      <c r="AL13" s="81">
        <v>11.0876</v>
      </c>
      <c r="AM13" s="81">
        <v>0.1058</v>
      </c>
      <c r="AN13" s="34"/>
    </row>
    <row r="14" spans="1:40" ht="12.75">
      <c r="A14" s="2"/>
      <c r="C14" s="3"/>
      <c r="D14" s="34"/>
      <c r="E14" s="3"/>
      <c r="F14" s="58"/>
      <c r="G14" s="33"/>
      <c r="H14" s="33"/>
      <c r="I14" s="64"/>
      <c r="J14" s="68"/>
      <c r="K14" s="33"/>
      <c r="L14" s="33"/>
      <c r="M14" s="64"/>
      <c r="N14" s="68"/>
      <c r="O14" s="33"/>
      <c r="P14" s="78"/>
      <c r="Q14" s="42"/>
      <c r="R14" s="38"/>
      <c r="S14" s="8"/>
      <c r="Z14" s="11"/>
      <c r="AA14" s="83"/>
      <c r="AB14" s="86"/>
      <c r="AC14" s="42"/>
      <c r="AD14" s="42"/>
      <c r="AE14" s="82"/>
      <c r="AF14" s="42"/>
      <c r="AG14" s="42"/>
      <c r="AH14" s="82"/>
      <c r="AI14" s="42"/>
      <c r="AJ14" s="42"/>
      <c r="AK14" s="82"/>
      <c r="AL14" s="42"/>
      <c r="AM14" s="42"/>
      <c r="AN14" s="34"/>
    </row>
    <row r="15" spans="1:40" ht="12.75">
      <c r="A15" s="2" t="s">
        <v>70</v>
      </c>
      <c r="B15" s="1" t="s">
        <v>28</v>
      </c>
      <c r="C15" s="3" t="s">
        <v>45</v>
      </c>
      <c r="D15" s="34">
        <v>1.73</v>
      </c>
      <c r="E15" s="4">
        <v>10024340</v>
      </c>
      <c r="F15" s="59">
        <v>-0.00369</v>
      </c>
      <c r="G15" s="61">
        <v>0.02897</v>
      </c>
      <c r="H15" s="61">
        <v>0.8987</v>
      </c>
      <c r="I15"/>
      <c r="J15" s="67">
        <v>0.03393</v>
      </c>
      <c r="K15" s="61">
        <v>0.0362</v>
      </c>
      <c r="L15" s="61">
        <v>0.3487</v>
      </c>
      <c r="M15"/>
      <c r="N15" s="67">
        <v>-0.08823</v>
      </c>
      <c r="O15" s="61">
        <v>0.03136</v>
      </c>
      <c r="P15" s="77">
        <v>0.005</v>
      </c>
      <c r="Q15" s="42">
        <v>1.35</v>
      </c>
      <c r="R15" s="37">
        <v>2.25</v>
      </c>
      <c r="S15" s="8"/>
      <c r="T15" s="23">
        <f>F15/N15</f>
        <v>0.04182250935056103</v>
      </c>
      <c r="U15" s="23">
        <f>J15/N15</f>
        <v>-0.38456307378442706</v>
      </c>
      <c r="V15" s="23">
        <f>N15/W15</f>
        <v>-0.10956516663751699</v>
      </c>
      <c r="W15" s="123">
        <v>0.8052741825501732</v>
      </c>
      <c r="X15" s="124">
        <v>0.6002262870153432</v>
      </c>
      <c r="Y15" s="23">
        <f>((((F15^2)*0.5)+((J15^2)*0.25)+((N15^2)*0.5))/(W15^2))*100</f>
        <v>0.6456595161603833</v>
      </c>
      <c r="Z15" s="11" t="s">
        <v>5</v>
      </c>
      <c r="AA15" s="83">
        <v>2.3</v>
      </c>
      <c r="AB15" s="85"/>
      <c r="AC15" s="81">
        <v>4.2296</v>
      </c>
      <c r="AD15" s="81">
        <v>0.05409</v>
      </c>
      <c r="AE15" s="91"/>
      <c r="AF15" s="81">
        <v>4.179</v>
      </c>
      <c r="AG15" s="81">
        <v>0.05233</v>
      </c>
      <c r="AH15" s="91"/>
      <c r="AI15" s="81">
        <v>4.3555</v>
      </c>
      <c r="AJ15" s="81">
        <v>0.05993</v>
      </c>
      <c r="AK15" s="91"/>
      <c r="AL15" s="81">
        <v>4.237</v>
      </c>
      <c r="AM15" s="81">
        <v>0.05406</v>
      </c>
      <c r="AN15" s="34"/>
    </row>
    <row r="16" spans="1:40" ht="12.75">
      <c r="A16" s="2"/>
      <c r="B16" s="1" t="s">
        <v>29</v>
      </c>
      <c r="C16" s="3"/>
      <c r="D16" s="34"/>
      <c r="E16" s="3"/>
      <c r="F16" s="59">
        <v>-0.01693</v>
      </c>
      <c r="G16" s="61">
        <v>0.03549</v>
      </c>
      <c r="H16" s="61">
        <v>0.6334</v>
      </c>
      <c r="I16"/>
      <c r="J16" s="67">
        <v>0.05273</v>
      </c>
      <c r="K16" s="61">
        <v>0.04454</v>
      </c>
      <c r="L16" s="61">
        <v>0.2367</v>
      </c>
      <c r="M16"/>
      <c r="N16" s="67">
        <v>-0.08834</v>
      </c>
      <c r="O16" s="61">
        <v>0.03841</v>
      </c>
      <c r="P16" s="77">
        <v>0.0216</v>
      </c>
      <c r="Q16" s="42">
        <v>0.96</v>
      </c>
      <c r="R16" s="37"/>
      <c r="S16" s="8"/>
      <c r="T16" s="23">
        <f aca="true" t="shared" si="0" ref="T16:T23">F16/N16</f>
        <v>0.19164591351596105</v>
      </c>
      <c r="U16" s="23">
        <f aca="true" t="shared" si="1" ref="U16:U23">J16/N16</f>
        <v>-0.5968983472945438</v>
      </c>
      <c r="V16" s="23">
        <f aca="true" t="shared" si="2" ref="V16:V23">N16/W16</f>
        <v>-0.0919125259840542</v>
      </c>
      <c r="W16" s="123">
        <v>0.9611312392320283</v>
      </c>
      <c r="X16" s="124">
        <v>0.42239562163847183</v>
      </c>
      <c r="Y16" s="23">
        <f aca="true" t="shared" si="3" ref="Y16:Y23">((((F16^2)*0.5)+((J16^2)*0.25)+((N16^2)*0.5))/(W16^2))*100</f>
        <v>0.5131566029514051</v>
      </c>
      <c r="Z16" s="11" t="s">
        <v>5</v>
      </c>
      <c r="AA16" s="83">
        <v>1.67</v>
      </c>
      <c r="AB16" s="85"/>
      <c r="AC16" s="81">
        <v>7.2655</v>
      </c>
      <c r="AD16" s="81">
        <v>0.0644</v>
      </c>
      <c r="AE16" s="91"/>
      <c r="AF16" s="81">
        <v>7.2469</v>
      </c>
      <c r="AG16" s="81">
        <v>0.06219</v>
      </c>
      <c r="AH16" s="91"/>
      <c r="AI16" s="81">
        <v>7.4235</v>
      </c>
      <c r="AJ16" s="81">
        <v>0.07176</v>
      </c>
      <c r="AK16" s="91"/>
      <c r="AL16" s="81">
        <v>7.2994</v>
      </c>
      <c r="AM16" s="81">
        <v>0.06438</v>
      </c>
      <c r="AN16" s="34"/>
    </row>
    <row r="17" spans="1:40" ht="12.75">
      <c r="A17" s="2"/>
      <c r="B17" s="1" t="s">
        <v>30</v>
      </c>
      <c r="C17" s="3"/>
      <c r="D17" s="34"/>
      <c r="E17" s="3"/>
      <c r="F17" s="59">
        <v>-0.05943</v>
      </c>
      <c r="G17" s="61">
        <v>0.05494</v>
      </c>
      <c r="H17" s="61">
        <v>0.2796</v>
      </c>
      <c r="I17"/>
      <c r="J17" s="67">
        <v>0.09699</v>
      </c>
      <c r="K17" s="61">
        <v>0.06835</v>
      </c>
      <c r="L17" s="61">
        <v>0.1561</v>
      </c>
      <c r="M17"/>
      <c r="N17" s="67">
        <v>-0.1714</v>
      </c>
      <c r="O17" s="61">
        <v>0.0595</v>
      </c>
      <c r="P17" s="77">
        <v>0.004</v>
      </c>
      <c r="Q17" s="42">
        <v>1.45</v>
      </c>
      <c r="R17" s="37"/>
      <c r="S17" s="8"/>
      <c r="T17" s="23">
        <f t="shared" si="0"/>
        <v>0.346732788798133</v>
      </c>
      <c r="U17" s="23">
        <f t="shared" si="1"/>
        <v>-0.5658693115519253</v>
      </c>
      <c r="V17" s="23">
        <f t="shared" si="2"/>
        <v>-0.10917573256924211</v>
      </c>
      <c r="W17" s="123">
        <v>1.569945957461688</v>
      </c>
      <c r="X17" s="124">
        <v>0.5959670291015335</v>
      </c>
      <c r="Y17" s="23">
        <f t="shared" si="3"/>
        <v>0.7630330752072203</v>
      </c>
      <c r="Z17" s="11" t="s">
        <v>5</v>
      </c>
      <c r="AA17" s="83">
        <v>2.39</v>
      </c>
      <c r="AB17" s="85"/>
      <c r="AC17" s="81">
        <v>11.0387</v>
      </c>
      <c r="AD17" s="81">
        <v>0.1061</v>
      </c>
      <c r="AE17" s="91"/>
      <c r="AF17" s="81">
        <v>11.0238</v>
      </c>
      <c r="AG17" s="81">
        <v>0.1029</v>
      </c>
      <c r="AH17" s="91"/>
      <c r="AI17" s="81">
        <v>11.3665</v>
      </c>
      <c r="AJ17" s="81">
        <v>0.1168</v>
      </c>
      <c r="AK17" s="91"/>
      <c r="AL17" s="81">
        <v>11.1576</v>
      </c>
      <c r="AM17" s="81">
        <v>0.106</v>
      </c>
      <c r="AN17" s="34"/>
    </row>
    <row r="18" spans="1:40" ht="12.75">
      <c r="A18" s="2"/>
      <c r="B18" s="1" t="s">
        <v>31</v>
      </c>
      <c r="C18" s="3"/>
      <c r="D18" s="34"/>
      <c r="E18" s="3"/>
      <c r="F18" s="59">
        <v>-0.04596</v>
      </c>
      <c r="G18" s="61">
        <v>0.082</v>
      </c>
      <c r="H18" s="61">
        <v>0.5752</v>
      </c>
      <c r="I18"/>
      <c r="J18" s="67">
        <v>0.05237</v>
      </c>
      <c r="K18" s="61">
        <v>0.1034</v>
      </c>
      <c r="L18" s="61">
        <v>0.6127</v>
      </c>
      <c r="M18"/>
      <c r="N18" s="67">
        <v>-0.2924</v>
      </c>
      <c r="O18" s="61">
        <v>0.08871</v>
      </c>
      <c r="P18" s="77">
        <v>0.001</v>
      </c>
      <c r="Q18" s="42">
        <v>1.95</v>
      </c>
      <c r="R18" s="37"/>
      <c r="S18" s="8"/>
      <c r="T18" s="23">
        <f t="shared" si="0"/>
        <v>0.15718194254445966</v>
      </c>
      <c r="U18" s="23">
        <f t="shared" si="1"/>
        <v>-0.17910396716826266</v>
      </c>
      <c r="V18" s="23">
        <f t="shared" si="2"/>
        <v>-0.13187770255715517</v>
      </c>
      <c r="W18" s="123">
        <v>2.2172057469174913</v>
      </c>
      <c r="X18" s="124">
        <v>0.8695864215876746</v>
      </c>
      <c r="Y18" s="23">
        <f t="shared" si="3"/>
        <v>0.9050179625931324</v>
      </c>
      <c r="Z18" s="11" t="s">
        <v>5</v>
      </c>
      <c r="AA18" s="83">
        <v>3.02</v>
      </c>
      <c r="AB18" s="85"/>
      <c r="AC18" s="81">
        <v>17.2109</v>
      </c>
      <c r="AD18" s="81">
        <v>0.1448</v>
      </c>
      <c r="AE18" s="91"/>
      <c r="AF18" s="81">
        <v>17.0168</v>
      </c>
      <c r="AG18" s="81">
        <v>0.1395</v>
      </c>
      <c r="AH18" s="91"/>
      <c r="AI18" s="81">
        <v>17.6016</v>
      </c>
      <c r="AJ18" s="81">
        <v>0.1622</v>
      </c>
      <c r="AK18" s="91"/>
      <c r="AL18" s="81">
        <v>17.3028</v>
      </c>
      <c r="AM18" s="81">
        <v>0.1448</v>
      </c>
      <c r="AN18" s="34"/>
    </row>
    <row r="19" spans="1:40" ht="12.75">
      <c r="A19" s="2"/>
      <c r="B19" s="1" t="s">
        <v>32</v>
      </c>
      <c r="C19" s="3"/>
      <c r="D19" s="34"/>
      <c r="E19" s="3"/>
      <c r="F19" s="59">
        <v>0.04388</v>
      </c>
      <c r="G19" s="61">
        <v>0.08495</v>
      </c>
      <c r="H19" s="61">
        <v>0.6056</v>
      </c>
      <c r="I19"/>
      <c r="J19" s="67">
        <v>0.0265</v>
      </c>
      <c r="K19" s="61">
        <v>0.1073</v>
      </c>
      <c r="L19" s="61">
        <v>0.8049</v>
      </c>
      <c r="M19"/>
      <c r="N19" s="67">
        <v>-0.2872</v>
      </c>
      <c r="O19" s="61">
        <v>0.0919</v>
      </c>
      <c r="P19" s="77">
        <v>0.0018</v>
      </c>
      <c r="Q19" s="42">
        <v>1.37</v>
      </c>
      <c r="R19" s="37"/>
      <c r="S19" s="8"/>
      <c r="T19" s="23">
        <f t="shared" si="0"/>
        <v>-0.15278551532033427</v>
      </c>
      <c r="U19" s="23">
        <f t="shared" si="1"/>
        <v>-0.09227019498607242</v>
      </c>
      <c r="V19" s="23">
        <f t="shared" si="2"/>
        <v>-0.1259430713224972</v>
      </c>
      <c r="W19" s="123">
        <v>2.280395395984737</v>
      </c>
      <c r="X19" s="124">
        <v>0.793082860707181</v>
      </c>
      <c r="Y19" s="23">
        <f t="shared" si="3"/>
        <v>0.814972192037767</v>
      </c>
      <c r="Z19" s="11" t="s">
        <v>5</v>
      </c>
      <c r="AA19" s="83">
        <v>2.74</v>
      </c>
      <c r="AB19" s="85"/>
      <c r="AC19" s="81">
        <v>21.7581</v>
      </c>
      <c r="AD19" s="81">
        <v>0.1492</v>
      </c>
      <c r="AE19" s="91"/>
      <c r="AF19" s="81">
        <v>21.4536</v>
      </c>
      <c r="AG19" s="81">
        <v>0.1437</v>
      </c>
      <c r="AH19" s="91"/>
      <c r="AI19" s="81">
        <v>22.0279</v>
      </c>
      <c r="AJ19" s="81">
        <v>0.1674</v>
      </c>
      <c r="AK19" s="91"/>
      <c r="AL19" s="81">
        <v>21.6704</v>
      </c>
      <c r="AM19" s="81">
        <v>0.1492</v>
      </c>
      <c r="AN19" s="34"/>
    </row>
    <row r="20" spans="1:40" ht="12.75">
      <c r="A20" s="2"/>
      <c r="B20" s="1" t="s">
        <v>33</v>
      </c>
      <c r="C20" s="3"/>
      <c r="D20" s="34"/>
      <c r="E20" s="3"/>
      <c r="F20" s="59">
        <v>0.05555</v>
      </c>
      <c r="G20" s="61">
        <v>0.09588</v>
      </c>
      <c r="H20" s="61">
        <v>0.5625</v>
      </c>
      <c r="I20"/>
      <c r="J20" s="67">
        <v>0.0267</v>
      </c>
      <c r="K20" s="61">
        <v>0.1209</v>
      </c>
      <c r="L20" s="61">
        <v>0.8252</v>
      </c>
      <c r="M20"/>
      <c r="N20" s="67">
        <v>-0.2681</v>
      </c>
      <c r="O20" s="61">
        <v>0.1037</v>
      </c>
      <c r="P20" s="77">
        <v>0.0099</v>
      </c>
      <c r="Q20" s="42">
        <v>1.17</v>
      </c>
      <c r="R20" s="37"/>
      <c r="S20" s="8"/>
      <c r="T20" s="23">
        <f t="shared" si="0"/>
        <v>-0.2071988064155166</v>
      </c>
      <c r="U20" s="23">
        <f t="shared" si="1"/>
        <v>-0.09958970533383066</v>
      </c>
      <c r="V20" s="23">
        <f t="shared" si="2"/>
        <v>-0.10437997890684178</v>
      </c>
      <c r="W20" s="123">
        <v>2.568500231632322</v>
      </c>
      <c r="X20" s="124">
        <v>0.5447589998296368</v>
      </c>
      <c r="Y20" s="23">
        <f t="shared" si="3"/>
        <v>0.5708477262809764</v>
      </c>
      <c r="Z20" s="11" t="s">
        <v>5</v>
      </c>
      <c r="AA20" s="83">
        <v>2</v>
      </c>
      <c r="AB20" s="85"/>
      <c r="AC20" s="81">
        <v>23.5633</v>
      </c>
      <c r="AD20" s="81">
        <v>0.1698</v>
      </c>
      <c r="AE20" s="91"/>
      <c r="AF20" s="81">
        <v>23.2664</v>
      </c>
      <c r="AG20" s="81">
        <v>0.1637</v>
      </c>
      <c r="AH20" s="91"/>
      <c r="AI20" s="81">
        <v>23.8025</v>
      </c>
      <c r="AJ20" s="81">
        <v>0.1902</v>
      </c>
      <c r="AK20" s="91"/>
      <c r="AL20" s="81">
        <v>23.4522</v>
      </c>
      <c r="AM20" s="81">
        <v>0.1698</v>
      </c>
      <c r="AN20" s="34"/>
    </row>
    <row r="21" spans="1:40" ht="12.75">
      <c r="A21" s="2"/>
      <c r="B21" s="1" t="s">
        <v>34</v>
      </c>
      <c r="C21" s="3"/>
      <c r="D21" s="34"/>
      <c r="E21" s="3"/>
      <c r="F21" s="59">
        <v>0.09888</v>
      </c>
      <c r="G21" s="61">
        <v>0.1076</v>
      </c>
      <c r="H21" s="61">
        <v>0.3581</v>
      </c>
      <c r="I21"/>
      <c r="J21" s="67">
        <v>-0.01974</v>
      </c>
      <c r="K21" s="61">
        <v>0.1359</v>
      </c>
      <c r="L21" s="61">
        <v>0.8845</v>
      </c>
      <c r="M21"/>
      <c r="N21" s="67">
        <v>-0.2388</v>
      </c>
      <c r="O21" s="61">
        <v>0.1163</v>
      </c>
      <c r="P21" s="77">
        <v>0.0403</v>
      </c>
      <c r="Q21" s="42">
        <v>0.78</v>
      </c>
      <c r="R21" s="37"/>
      <c r="S21" s="8"/>
      <c r="T21" s="23">
        <f t="shared" si="0"/>
        <v>-0.4140703517587939</v>
      </c>
      <c r="U21" s="23">
        <f t="shared" si="1"/>
        <v>0.08266331658291456</v>
      </c>
      <c r="V21" s="23">
        <f t="shared" si="2"/>
        <v>-0.08355287565461132</v>
      </c>
      <c r="W21" s="123">
        <v>2.858070391103535</v>
      </c>
      <c r="X21" s="124">
        <v>0.34905415150774705</v>
      </c>
      <c r="Y21" s="23">
        <f t="shared" si="3"/>
        <v>0.41009355401672226</v>
      </c>
      <c r="Z21" s="11" t="s">
        <v>6</v>
      </c>
      <c r="AA21" s="83">
        <v>1.5</v>
      </c>
      <c r="AB21" s="85"/>
      <c r="AC21" s="81">
        <v>25.0243</v>
      </c>
      <c r="AD21" s="81">
        <v>0.1882</v>
      </c>
      <c r="AE21" s="91"/>
      <c r="AF21" s="81">
        <v>24.6669</v>
      </c>
      <c r="AG21" s="81">
        <v>0.1812</v>
      </c>
      <c r="AH21" s="91"/>
      <c r="AI21" s="81">
        <v>25.1444</v>
      </c>
      <c r="AJ21" s="81">
        <v>0.2113</v>
      </c>
      <c r="AK21" s="91"/>
      <c r="AL21" s="81">
        <v>24.8265</v>
      </c>
      <c r="AM21" s="81">
        <v>0.1882</v>
      </c>
      <c r="AN21" s="34"/>
    </row>
    <row r="22" spans="1:40" ht="12.75">
      <c r="A22" s="2"/>
      <c r="B22" s="1" t="s">
        <v>36</v>
      </c>
      <c r="C22" s="3"/>
      <c r="D22" s="34"/>
      <c r="E22" s="3"/>
      <c r="F22" s="59">
        <v>0.17</v>
      </c>
      <c r="G22" s="61">
        <v>0.1314</v>
      </c>
      <c r="H22" s="61">
        <v>0.1958</v>
      </c>
      <c r="I22"/>
      <c r="J22" s="67">
        <v>0.02993</v>
      </c>
      <c r="K22" s="61">
        <v>0.1668</v>
      </c>
      <c r="L22" s="61">
        <v>0.8577</v>
      </c>
      <c r="M22"/>
      <c r="N22" s="67">
        <v>-0.2776</v>
      </c>
      <c r="O22" s="61">
        <v>0.142</v>
      </c>
      <c r="P22" s="77">
        <v>0.05</v>
      </c>
      <c r="Q22" s="42">
        <v>0.88</v>
      </c>
      <c r="R22" s="37"/>
      <c r="S22" s="8"/>
      <c r="T22" s="23">
        <f t="shared" si="0"/>
        <v>-0.6123919308357348</v>
      </c>
      <c r="U22" s="23">
        <f t="shared" si="1"/>
        <v>-0.10781700288184437</v>
      </c>
      <c r="V22" s="23">
        <f t="shared" si="2"/>
        <v>-0.08055726016831755</v>
      </c>
      <c r="W22" s="123">
        <v>3.4459960457937426</v>
      </c>
      <c r="X22" s="124">
        <v>0.32447360829129995</v>
      </c>
      <c r="Y22" s="23">
        <f t="shared" si="3"/>
        <v>0.44804488156266803</v>
      </c>
      <c r="Z22" s="11" t="s">
        <v>6</v>
      </c>
      <c r="AA22" s="83">
        <v>1.71</v>
      </c>
      <c r="AB22" s="85"/>
      <c r="AC22" s="81">
        <v>27.5981</v>
      </c>
      <c r="AD22" s="81">
        <v>0.2247</v>
      </c>
      <c r="AE22" s="91"/>
      <c r="AF22" s="81">
        <v>27.1804</v>
      </c>
      <c r="AG22" s="81">
        <v>0.216</v>
      </c>
      <c r="AH22" s="91"/>
      <c r="AI22" s="81">
        <v>27.7357</v>
      </c>
      <c r="AJ22" s="81">
        <v>0.2535</v>
      </c>
      <c r="AK22" s="91"/>
      <c r="AL22" s="81">
        <v>27.2581</v>
      </c>
      <c r="AM22" s="81">
        <v>0.2248</v>
      </c>
      <c r="AN22" s="34"/>
    </row>
    <row r="23" spans="1:40" ht="12.75">
      <c r="A23" s="2"/>
      <c r="B23" s="1" t="s">
        <v>37</v>
      </c>
      <c r="C23" s="3"/>
      <c r="D23" s="34"/>
      <c r="E23" s="3"/>
      <c r="F23" s="59">
        <v>0.2083</v>
      </c>
      <c r="G23" s="61">
        <v>0.14</v>
      </c>
      <c r="H23" s="61">
        <v>0.137</v>
      </c>
      <c r="I23"/>
      <c r="J23" s="67">
        <v>0.07451</v>
      </c>
      <c r="K23" s="61">
        <v>0.1778</v>
      </c>
      <c r="L23" s="61">
        <v>0.6752</v>
      </c>
      <c r="M23"/>
      <c r="N23" s="67">
        <v>-0.362</v>
      </c>
      <c r="O23" s="61">
        <v>0.1514</v>
      </c>
      <c r="P23" s="77">
        <v>0.0169</v>
      </c>
      <c r="Q23" s="42">
        <v>1.35</v>
      </c>
      <c r="R23" s="37"/>
      <c r="S23" s="8"/>
      <c r="T23" s="23">
        <f t="shared" si="0"/>
        <v>-0.575414364640884</v>
      </c>
      <c r="U23" s="23">
        <f t="shared" si="1"/>
        <v>-0.20582872928176799</v>
      </c>
      <c r="V23" s="23">
        <f t="shared" si="2"/>
        <v>-0.09856859113655238</v>
      </c>
      <c r="W23" s="123">
        <v>3.6725694851263717</v>
      </c>
      <c r="X23" s="124">
        <v>0.48578835793224157</v>
      </c>
      <c r="Y23" s="23">
        <f t="shared" si="3"/>
        <v>0.6569240297602188</v>
      </c>
      <c r="Z23" s="11" t="s">
        <v>6</v>
      </c>
      <c r="AA23" s="83">
        <v>2.28</v>
      </c>
      <c r="AB23" s="85"/>
      <c r="AC23" s="81">
        <v>28.6405</v>
      </c>
      <c r="AD23" s="81">
        <v>0.2397</v>
      </c>
      <c r="AE23" s="91"/>
      <c r="AF23" s="81">
        <v>28.1447</v>
      </c>
      <c r="AG23" s="81">
        <v>0.2304</v>
      </c>
      <c r="AH23" s="91"/>
      <c r="AI23" s="81">
        <v>28.8687</v>
      </c>
      <c r="AJ23" s="81">
        <v>0.2704</v>
      </c>
      <c r="AK23" s="91"/>
      <c r="AL23" s="81">
        <v>28.2239</v>
      </c>
      <c r="AM23" s="81">
        <v>0.2398</v>
      </c>
      <c r="AN23" s="34"/>
    </row>
    <row r="24" spans="1:40" ht="12.75">
      <c r="A24" s="2"/>
      <c r="C24" s="3"/>
      <c r="D24" s="34"/>
      <c r="E24" s="3"/>
      <c r="F24" s="58"/>
      <c r="G24" s="33"/>
      <c r="H24" s="33"/>
      <c r="I24" s="64"/>
      <c r="J24" s="68"/>
      <c r="K24" s="33"/>
      <c r="L24" s="33"/>
      <c r="M24" s="64"/>
      <c r="N24" s="68"/>
      <c r="O24" s="33"/>
      <c r="P24" s="78"/>
      <c r="Q24" s="42"/>
      <c r="R24" s="40"/>
      <c r="S24" s="8"/>
      <c r="Z24" s="11"/>
      <c r="AA24" s="83"/>
      <c r="AB24" s="87"/>
      <c r="AC24" s="42"/>
      <c r="AD24" s="42"/>
      <c r="AE24" s="82"/>
      <c r="AF24" s="42"/>
      <c r="AG24" s="42"/>
      <c r="AH24" s="82"/>
      <c r="AI24" s="42"/>
      <c r="AJ24" s="42"/>
      <c r="AK24" s="82"/>
      <c r="AL24" s="42"/>
      <c r="AM24" s="42"/>
      <c r="AN24" s="34"/>
    </row>
    <row r="25" spans="1:40" ht="12.75">
      <c r="A25" s="2" t="s">
        <v>7</v>
      </c>
      <c r="B25" s="1" t="s">
        <v>32</v>
      </c>
      <c r="C25" s="3" t="s">
        <v>8</v>
      </c>
      <c r="D25" s="34">
        <v>60.71</v>
      </c>
      <c r="E25" s="4">
        <v>118359586</v>
      </c>
      <c r="F25" s="59">
        <v>0.03948</v>
      </c>
      <c r="G25" s="61">
        <v>0.08592</v>
      </c>
      <c r="H25" s="61">
        <v>0.646</v>
      </c>
      <c r="I25"/>
      <c r="J25" s="67">
        <v>0.008238</v>
      </c>
      <c r="K25" s="61">
        <v>0.1061</v>
      </c>
      <c r="L25" s="61">
        <v>0.9381</v>
      </c>
      <c r="M25"/>
      <c r="N25" s="67">
        <v>-0.2046</v>
      </c>
      <c r="O25" s="61">
        <v>0.08792</v>
      </c>
      <c r="P25" s="77">
        <v>0.0201</v>
      </c>
      <c r="Q25" s="42">
        <v>0.69</v>
      </c>
      <c r="R25" s="37">
        <v>2.24</v>
      </c>
      <c r="S25" s="8"/>
      <c r="T25" s="23">
        <f>F25/N25</f>
        <v>-0.19296187683284458</v>
      </c>
      <c r="U25" s="23">
        <f>J25/N25</f>
        <v>-0.04026392961876833</v>
      </c>
      <c r="V25" s="23">
        <f>N25/W25</f>
        <v>-0.08972128270397957</v>
      </c>
      <c r="W25" s="123">
        <v>2.280395395984737</v>
      </c>
      <c r="X25" s="124">
        <v>0.40249542850237113</v>
      </c>
      <c r="Y25" s="23">
        <f>((((F25^2)*0.5)+((J25^2)*0.25)+((N25^2)*0.5))/(W25^2))*100</f>
        <v>0.41780831794512496</v>
      </c>
      <c r="Z25" s="11" t="s">
        <v>5</v>
      </c>
      <c r="AA25" s="83">
        <v>1.7</v>
      </c>
      <c r="AB25" s="85"/>
      <c r="AC25" s="81">
        <v>21.7405</v>
      </c>
      <c r="AD25" s="81">
        <v>0.1473</v>
      </c>
      <c r="AE25" s="91"/>
      <c r="AF25" s="81">
        <v>21.5046</v>
      </c>
      <c r="AG25" s="81">
        <v>0.1493</v>
      </c>
      <c r="AH25" s="91"/>
      <c r="AI25" s="81">
        <v>21.9138</v>
      </c>
      <c r="AJ25" s="81">
        <v>0.1542</v>
      </c>
      <c r="AK25" s="91"/>
      <c r="AL25" s="81">
        <v>21.6615</v>
      </c>
      <c r="AM25" s="81">
        <v>0.1554</v>
      </c>
      <c r="AN25" s="34"/>
    </row>
    <row r="26" spans="1:40" ht="12.75">
      <c r="A26" s="2"/>
      <c r="B26" s="1" t="s">
        <v>33</v>
      </c>
      <c r="C26" s="3"/>
      <c r="D26" s="34"/>
      <c r="E26" s="3"/>
      <c r="F26" s="59">
        <v>0.09733</v>
      </c>
      <c r="G26" s="61">
        <v>0.09656</v>
      </c>
      <c r="H26" s="70">
        <v>0.3136</v>
      </c>
      <c r="I26" s="70"/>
      <c r="J26" s="67">
        <v>0.01265</v>
      </c>
      <c r="K26" s="61">
        <v>0.1192</v>
      </c>
      <c r="L26" s="61">
        <v>0.9155</v>
      </c>
      <c r="M26"/>
      <c r="N26" s="67">
        <v>-0.3681</v>
      </c>
      <c r="O26" s="61">
        <v>0.09884</v>
      </c>
      <c r="P26" s="80" t="s">
        <v>2</v>
      </c>
      <c r="Q26" s="42">
        <v>2.66</v>
      </c>
      <c r="R26" s="37"/>
      <c r="S26" s="8"/>
      <c r="T26" s="23">
        <f aca="true" t="shared" si="4" ref="T26:T31">F26/N26</f>
        <v>-0.26441184460744366</v>
      </c>
      <c r="U26" s="23">
        <f aca="true" t="shared" si="5" ref="U26:U31">J26/N26</f>
        <v>-0.03436566150502581</v>
      </c>
      <c r="V26" s="23">
        <f aca="true" t="shared" si="6" ref="V26:V31">N26/W26</f>
        <v>-0.14331320490715577</v>
      </c>
      <c r="W26" s="123">
        <v>2.568500231632322</v>
      </c>
      <c r="X26" s="124">
        <v>1.0269337350380208</v>
      </c>
      <c r="Y26" s="23">
        <f aca="true" t="shared" si="7" ref="Y26:Y31">((((F26^2)*0.5)+((J26^2)*0.25)+((N26^2)*0.5))/(W26^2))*100</f>
        <v>1.0993367973177257</v>
      </c>
      <c r="Z26" s="11" t="s">
        <v>5</v>
      </c>
      <c r="AA26" s="83">
        <v>3.69</v>
      </c>
      <c r="AB26" s="85"/>
      <c r="AC26" s="81">
        <v>23.5976</v>
      </c>
      <c r="AD26" s="81">
        <v>0.1666</v>
      </c>
      <c r="AE26" s="91"/>
      <c r="AF26" s="81">
        <v>23.1448</v>
      </c>
      <c r="AG26" s="81">
        <v>0.169</v>
      </c>
      <c r="AH26" s="91"/>
      <c r="AI26" s="81">
        <v>23.8811</v>
      </c>
      <c r="AJ26" s="81">
        <v>0.1744</v>
      </c>
      <c r="AK26" s="91"/>
      <c r="AL26" s="81">
        <v>23.403</v>
      </c>
      <c r="AM26" s="81">
        <v>0.1758</v>
      </c>
      <c r="AN26" s="34"/>
    </row>
    <row r="27" spans="1:40" ht="12.75">
      <c r="A27" s="2"/>
      <c r="B27" s="1" t="s">
        <v>34</v>
      </c>
      <c r="C27" s="3"/>
      <c r="D27" s="34"/>
      <c r="E27" s="3"/>
      <c r="F27" s="59">
        <v>0.07535</v>
      </c>
      <c r="G27" s="61">
        <v>0.1082</v>
      </c>
      <c r="H27" s="61">
        <v>0.4863</v>
      </c>
      <c r="I27"/>
      <c r="J27" s="67">
        <v>-0.01236</v>
      </c>
      <c r="K27" s="61">
        <v>0.1338</v>
      </c>
      <c r="L27" s="61">
        <v>0.9264</v>
      </c>
      <c r="M27"/>
      <c r="N27" s="67">
        <v>-0.4519</v>
      </c>
      <c r="O27" s="61">
        <v>0.1107</v>
      </c>
      <c r="P27" s="80" t="s">
        <v>2</v>
      </c>
      <c r="Q27" s="42">
        <v>3.13</v>
      </c>
      <c r="R27" s="37"/>
      <c r="S27" s="8"/>
      <c r="T27" s="23">
        <f t="shared" si="4"/>
        <v>-0.16674042929851737</v>
      </c>
      <c r="U27" s="23">
        <f t="shared" si="5"/>
        <v>0.0273511838902412</v>
      </c>
      <c r="V27" s="23">
        <f t="shared" si="6"/>
        <v>-0.15811367047034697</v>
      </c>
      <c r="W27" s="123">
        <v>2.858070391103535</v>
      </c>
      <c r="X27" s="124">
        <v>1.2499966394802735</v>
      </c>
      <c r="Y27" s="23">
        <f t="shared" si="7"/>
        <v>1.285217062783818</v>
      </c>
      <c r="Z27" s="11" t="s">
        <v>5</v>
      </c>
      <c r="AA27" s="83">
        <v>4.33</v>
      </c>
      <c r="AB27" s="85"/>
      <c r="AC27" s="81">
        <v>24.992</v>
      </c>
      <c r="AD27" s="81">
        <v>0.1841</v>
      </c>
      <c r="AE27" s="91"/>
      <c r="AF27" s="81">
        <v>24.4524</v>
      </c>
      <c r="AG27" s="81">
        <v>0.1867</v>
      </c>
      <c r="AH27" s="91"/>
      <c r="AI27" s="81">
        <v>25.3563</v>
      </c>
      <c r="AJ27" s="81">
        <v>0.1929</v>
      </c>
      <c r="AK27" s="91"/>
      <c r="AL27" s="81">
        <v>24.8413</v>
      </c>
      <c r="AM27" s="81">
        <v>0.1945</v>
      </c>
      <c r="AN27" s="34"/>
    </row>
    <row r="28" spans="1:40" ht="12.75">
      <c r="A28" s="2"/>
      <c r="B28" s="1" t="s">
        <v>35</v>
      </c>
      <c r="C28" s="3"/>
      <c r="D28" s="34"/>
      <c r="E28" s="3"/>
      <c r="F28" s="59">
        <v>0.05395</v>
      </c>
      <c r="G28" s="61">
        <v>0.1218</v>
      </c>
      <c r="H28" s="61">
        <v>0.6579</v>
      </c>
      <c r="I28"/>
      <c r="J28" s="67">
        <v>0.02402</v>
      </c>
      <c r="K28" s="61">
        <v>0.1512</v>
      </c>
      <c r="L28" s="61">
        <v>0.8738</v>
      </c>
      <c r="M28"/>
      <c r="N28" s="67">
        <v>-0.4557</v>
      </c>
      <c r="O28" s="61">
        <v>0.1244</v>
      </c>
      <c r="P28" s="80" t="s">
        <v>2</v>
      </c>
      <c r="Q28" s="42">
        <v>2.43</v>
      </c>
      <c r="R28" s="37"/>
      <c r="S28" s="8"/>
      <c r="T28" s="23">
        <f t="shared" si="4"/>
        <v>-0.1183892912003511</v>
      </c>
      <c r="U28" s="23">
        <f t="shared" si="5"/>
        <v>-0.05271011630458635</v>
      </c>
      <c r="V28" s="23">
        <f t="shared" si="6"/>
        <v>-0.14402907437586693</v>
      </c>
      <c r="W28" s="123">
        <v>3.1639445158883537</v>
      </c>
      <c r="X28" s="124">
        <v>1.0372187132784505</v>
      </c>
      <c r="Y28" s="23">
        <f t="shared" si="7"/>
        <v>1.0531972775428267</v>
      </c>
      <c r="Z28" s="11" t="s">
        <v>5</v>
      </c>
      <c r="AA28" s="83">
        <v>3.59</v>
      </c>
      <c r="AB28" s="85"/>
      <c r="AC28" s="81">
        <v>26.2924</v>
      </c>
      <c r="AD28" s="81">
        <v>0.2029</v>
      </c>
      <c r="AE28" s="91"/>
      <c r="AF28" s="81">
        <v>25.8068</v>
      </c>
      <c r="AG28" s="81">
        <v>0.2057</v>
      </c>
      <c r="AH28" s="91"/>
      <c r="AI28" s="81">
        <v>26.7182</v>
      </c>
      <c r="AJ28" s="81">
        <v>0.2129</v>
      </c>
      <c r="AK28" s="91"/>
      <c r="AL28" s="81">
        <v>26.1845</v>
      </c>
      <c r="AM28" s="81">
        <v>0.2148</v>
      </c>
      <c r="AN28" s="34"/>
    </row>
    <row r="29" spans="1:40" ht="12.75">
      <c r="A29" s="2"/>
      <c r="B29" s="1" t="s">
        <v>36</v>
      </c>
      <c r="C29" s="3"/>
      <c r="D29" s="34"/>
      <c r="E29" s="3"/>
      <c r="F29" s="59">
        <v>0.07614</v>
      </c>
      <c r="G29" s="61">
        <v>0.1325</v>
      </c>
      <c r="H29" s="61">
        <v>0.5655</v>
      </c>
      <c r="I29"/>
      <c r="J29" s="67">
        <v>0.02474</v>
      </c>
      <c r="K29" s="61">
        <v>0.1645</v>
      </c>
      <c r="L29" s="61">
        <v>0.8804</v>
      </c>
      <c r="M29"/>
      <c r="N29" s="67">
        <v>-0.4822</v>
      </c>
      <c r="O29" s="61">
        <v>0.1353</v>
      </c>
      <c r="P29" s="80" t="s">
        <v>2</v>
      </c>
      <c r="Q29" s="42">
        <v>2.31</v>
      </c>
      <c r="R29" s="37"/>
      <c r="S29" s="8"/>
      <c r="T29" s="23">
        <f t="shared" si="4"/>
        <v>-0.15790128577353793</v>
      </c>
      <c r="U29" s="23">
        <f t="shared" si="5"/>
        <v>-0.051306511820821236</v>
      </c>
      <c r="V29" s="23">
        <f t="shared" si="6"/>
        <v>-0.13993051460073025</v>
      </c>
      <c r="W29" s="123">
        <v>3.4459960457937426</v>
      </c>
      <c r="X29" s="124">
        <v>0.9790274458212591</v>
      </c>
      <c r="Y29" s="23">
        <f t="shared" si="7"/>
        <v>1.0047259324753766</v>
      </c>
      <c r="Z29" s="11" t="s">
        <v>5</v>
      </c>
      <c r="AA29" s="83">
        <v>3.42</v>
      </c>
      <c r="AB29" s="85"/>
      <c r="AC29" s="81">
        <v>27.498</v>
      </c>
      <c r="AD29" s="81">
        <v>0.2203</v>
      </c>
      <c r="AE29" s="91"/>
      <c r="AF29" s="81">
        <v>26.9644</v>
      </c>
      <c r="AG29" s="81">
        <v>0.2233</v>
      </c>
      <c r="AH29" s="91"/>
      <c r="AI29" s="81">
        <v>27.9288</v>
      </c>
      <c r="AJ29" s="81">
        <v>0.2312</v>
      </c>
      <c r="AK29" s="91"/>
      <c r="AL29" s="81">
        <v>27.3457</v>
      </c>
      <c r="AM29" s="81">
        <v>0.2333</v>
      </c>
      <c r="AN29" s="34"/>
    </row>
    <row r="30" spans="1:40" ht="12.75">
      <c r="A30" s="2"/>
      <c r="B30" s="1" t="s">
        <v>37</v>
      </c>
      <c r="C30" s="3"/>
      <c r="D30" s="34"/>
      <c r="E30" s="3"/>
      <c r="F30" s="59">
        <v>0.04619</v>
      </c>
      <c r="G30" s="61">
        <v>0.1413</v>
      </c>
      <c r="H30" s="61">
        <v>0.7438</v>
      </c>
      <c r="I30"/>
      <c r="J30" s="67">
        <v>0.03689</v>
      </c>
      <c r="K30" s="61">
        <v>0.1755</v>
      </c>
      <c r="L30" s="61">
        <v>0.8335</v>
      </c>
      <c r="M30"/>
      <c r="N30" s="67">
        <v>-0.5102</v>
      </c>
      <c r="O30" s="61">
        <v>0.1443</v>
      </c>
      <c r="P30" s="80" t="s">
        <v>2</v>
      </c>
      <c r="Q30" s="42">
        <v>2.24</v>
      </c>
      <c r="R30" s="37"/>
      <c r="S30" s="8"/>
      <c r="T30" s="23">
        <f t="shared" si="4"/>
        <v>-0.09053312426499413</v>
      </c>
      <c r="U30" s="23">
        <f t="shared" si="5"/>
        <v>-0.07230497843982751</v>
      </c>
      <c r="V30" s="23">
        <f t="shared" si="6"/>
        <v>-0.1389218099388647</v>
      </c>
      <c r="W30" s="123">
        <v>3.6725694851263717</v>
      </c>
      <c r="X30" s="124">
        <v>0.9649634638345025</v>
      </c>
      <c r="Y30" s="23">
        <f t="shared" si="7"/>
        <v>0.9753949616081389</v>
      </c>
      <c r="Z30" s="11" t="s">
        <v>5</v>
      </c>
      <c r="AA30" s="83">
        <v>3.38</v>
      </c>
      <c r="AB30" s="85"/>
      <c r="AC30" s="81">
        <v>28.4812</v>
      </c>
      <c r="AD30" s="81">
        <v>0.235</v>
      </c>
      <c r="AE30" s="91"/>
      <c r="AF30" s="81">
        <v>27.9617</v>
      </c>
      <c r="AG30" s="81">
        <v>0.2382</v>
      </c>
      <c r="AH30" s="91"/>
      <c r="AI30" s="81">
        <v>28.9821</v>
      </c>
      <c r="AJ30" s="81">
        <v>0.2466</v>
      </c>
      <c r="AK30" s="91"/>
      <c r="AL30" s="81">
        <v>28.3888</v>
      </c>
      <c r="AM30" s="81">
        <v>0.2489</v>
      </c>
      <c r="AN30" s="34"/>
    </row>
    <row r="31" spans="1:40" ht="12.75">
      <c r="A31" s="2"/>
      <c r="B31" s="1" t="s">
        <v>76</v>
      </c>
      <c r="C31" s="3"/>
      <c r="D31" s="34"/>
      <c r="E31" s="3"/>
      <c r="F31" s="59">
        <v>0.0447</v>
      </c>
      <c r="G31" s="61">
        <v>0.1264</v>
      </c>
      <c r="H31" s="61">
        <v>0.7238</v>
      </c>
      <c r="I31"/>
      <c r="J31" s="67">
        <v>0.03597</v>
      </c>
      <c r="K31" s="61">
        <v>0.1582</v>
      </c>
      <c r="L31" s="61">
        <v>0.8201</v>
      </c>
      <c r="M31"/>
      <c r="N31" s="67">
        <v>-0.4594</v>
      </c>
      <c r="O31" s="61">
        <v>0.1287</v>
      </c>
      <c r="P31" s="80" t="s">
        <v>2</v>
      </c>
      <c r="Q31" s="42">
        <v>2.29</v>
      </c>
      <c r="R31" s="38"/>
      <c r="S31" s="8"/>
      <c r="T31" s="23">
        <f t="shared" si="4"/>
        <v>-0.09730082716586852</v>
      </c>
      <c r="U31" s="23">
        <f t="shared" si="5"/>
        <v>-0.07829777971266871</v>
      </c>
      <c r="V31" s="23">
        <f t="shared" si="6"/>
        <v>-0.14321101240890016</v>
      </c>
      <c r="W31" s="123">
        <v>3.207853867329057</v>
      </c>
      <c r="X31" s="124">
        <v>1.0254697037591078</v>
      </c>
      <c r="Y31" s="23">
        <f t="shared" si="7"/>
        <v>1.0383216305999574</v>
      </c>
      <c r="Z31" s="11" t="s">
        <v>5</v>
      </c>
      <c r="AA31" s="83">
        <v>3.43</v>
      </c>
      <c r="AB31" s="86"/>
      <c r="AC31" s="81">
        <v>17.3537</v>
      </c>
      <c r="AD31" s="81">
        <v>0.2031</v>
      </c>
      <c r="AE31" s="91"/>
      <c r="AF31" s="81">
        <v>16.8856</v>
      </c>
      <c r="AG31" s="81">
        <v>0.2058</v>
      </c>
      <c r="AH31" s="91"/>
      <c r="AI31" s="81">
        <v>17.8044</v>
      </c>
      <c r="AJ31" s="81">
        <v>0.2138</v>
      </c>
      <c r="AK31" s="91"/>
      <c r="AL31" s="81">
        <v>17.2643</v>
      </c>
      <c r="AM31" s="81">
        <v>0.216</v>
      </c>
      <c r="AN31" s="34"/>
    </row>
    <row r="32" spans="1:40" ht="12.75">
      <c r="A32" s="2"/>
      <c r="C32" s="3"/>
      <c r="E32" s="3"/>
      <c r="F32" s="58"/>
      <c r="G32" s="33"/>
      <c r="H32" s="33"/>
      <c r="I32" s="64"/>
      <c r="J32" s="68"/>
      <c r="K32" s="33"/>
      <c r="L32" s="33"/>
      <c r="M32" s="64"/>
      <c r="N32" s="68"/>
      <c r="O32" s="33"/>
      <c r="P32" s="78"/>
      <c r="Q32" s="42"/>
      <c r="R32" s="41"/>
      <c r="S32" s="8"/>
      <c r="Z32" s="11"/>
      <c r="AA32" s="83"/>
      <c r="AB32" s="88"/>
      <c r="AC32" s="42"/>
      <c r="AD32" s="42"/>
      <c r="AE32" s="82"/>
      <c r="AF32" s="42"/>
      <c r="AG32" s="42"/>
      <c r="AH32" s="82"/>
      <c r="AI32" s="42"/>
      <c r="AJ32" s="42"/>
      <c r="AK32" s="82"/>
      <c r="AL32" s="42"/>
      <c r="AM32" s="42"/>
      <c r="AN32" s="34"/>
    </row>
    <row r="33" spans="1:40" ht="12.75">
      <c r="A33" s="2" t="s">
        <v>9</v>
      </c>
      <c r="B33" s="1" t="s">
        <v>32</v>
      </c>
      <c r="C33" s="3" t="s">
        <v>10</v>
      </c>
      <c r="D33" s="34">
        <v>82.69</v>
      </c>
      <c r="E33" s="4">
        <v>148845957</v>
      </c>
      <c r="F33" s="59">
        <v>-0.2725</v>
      </c>
      <c r="G33" s="61">
        <v>0.08589</v>
      </c>
      <c r="H33" s="61">
        <v>0.0015</v>
      </c>
      <c r="I33"/>
      <c r="J33" s="67">
        <v>-0.1084</v>
      </c>
      <c r="K33" s="61">
        <v>0.1045</v>
      </c>
      <c r="L33" s="61">
        <v>0.2999</v>
      </c>
      <c r="M33"/>
      <c r="N33" s="67">
        <v>-0.1514</v>
      </c>
      <c r="O33" s="61">
        <v>0.08932</v>
      </c>
      <c r="P33" s="77">
        <v>0.0903</v>
      </c>
      <c r="Q33" s="42">
        <v>2.13</v>
      </c>
      <c r="R33" s="37">
        <v>2.24</v>
      </c>
      <c r="S33" s="8"/>
      <c r="T33" s="23">
        <f>F33/N33</f>
        <v>1.799867899603699</v>
      </c>
      <c r="U33" s="23">
        <f>J33/N33</f>
        <v>0.7159841479524438</v>
      </c>
      <c r="V33" s="23">
        <f>N33/W33</f>
        <v>-0.06639199511917158</v>
      </c>
      <c r="W33" s="123">
        <v>2.280395395984737</v>
      </c>
      <c r="X33" s="124">
        <v>0.22039485079520513</v>
      </c>
      <c r="Y33" s="23">
        <f>((((F33^2)*0.5)+((J33^2)*0.25)+((N33^2)*0.5))/(W33^2))*100</f>
        <v>0.9908602297742064</v>
      </c>
      <c r="Z33" s="11" t="s">
        <v>1</v>
      </c>
      <c r="AA33" s="83">
        <v>3.22</v>
      </c>
      <c r="AB33" s="85"/>
      <c r="AC33" s="81">
        <v>21.4792</v>
      </c>
      <c r="AD33" s="81">
        <v>0.15</v>
      </c>
      <c r="AE33" s="91"/>
      <c r="AF33" s="81">
        <v>21.492</v>
      </c>
      <c r="AG33" s="81">
        <v>0.1489</v>
      </c>
      <c r="AH33" s="91"/>
      <c r="AI33" s="81">
        <v>21.7948</v>
      </c>
      <c r="AJ33" s="81">
        <v>0.1574</v>
      </c>
      <c r="AK33" s="91"/>
      <c r="AL33" s="81">
        <v>22.0243</v>
      </c>
      <c r="AM33" s="81">
        <v>0.1495</v>
      </c>
      <c r="AN33" s="34"/>
    </row>
    <row r="34" spans="1:40" ht="12.75">
      <c r="A34" s="2"/>
      <c r="B34" s="1" t="s">
        <v>33</v>
      </c>
      <c r="C34" s="3"/>
      <c r="D34" s="34"/>
      <c r="E34" s="3"/>
      <c r="F34" s="59">
        <v>-0.2598</v>
      </c>
      <c r="G34" s="61">
        <v>0.09681</v>
      </c>
      <c r="H34" s="61">
        <v>0.0074</v>
      </c>
      <c r="I34"/>
      <c r="J34" s="67">
        <v>-0.148</v>
      </c>
      <c r="K34" s="61">
        <v>0.1176</v>
      </c>
      <c r="L34" s="61">
        <v>0.2085</v>
      </c>
      <c r="M34"/>
      <c r="N34" s="67">
        <v>-0.235</v>
      </c>
      <c r="O34" s="61">
        <v>0.1007</v>
      </c>
      <c r="P34" s="77">
        <v>0.0197</v>
      </c>
      <c r="Q34" s="42">
        <v>2.67</v>
      </c>
      <c r="R34" s="37"/>
      <c r="S34" s="8"/>
      <c r="T34" s="23">
        <f aca="true" t="shared" si="8" ref="T34:T39">F34/N34</f>
        <v>1.105531914893617</v>
      </c>
      <c r="U34" s="23">
        <f aca="true" t="shared" si="9" ref="U34:U39">J34/N34</f>
        <v>0.6297872340425532</v>
      </c>
      <c r="V34" s="23">
        <f aca="true" t="shared" si="10" ref="V34:V39">N34/W34</f>
        <v>-0.09149308110073785</v>
      </c>
      <c r="W34" s="123">
        <v>2.568500231632322</v>
      </c>
      <c r="X34" s="124">
        <v>0.41854919446530964</v>
      </c>
      <c r="Y34" s="23">
        <f aca="true" t="shared" si="11" ref="Y34:Y39">((((F34^2)*0.5)+((J34^2)*0.25)+((N34^2)*0.5))/(W34^2))*100</f>
        <v>1.0131053547076347</v>
      </c>
      <c r="Z34" s="11" t="s">
        <v>1</v>
      </c>
      <c r="AA34" s="83">
        <v>3.42</v>
      </c>
      <c r="AB34" s="85"/>
      <c r="AC34" s="81">
        <v>23.3102</v>
      </c>
      <c r="AD34" s="81">
        <v>0.17</v>
      </c>
      <c r="AE34" s="91"/>
      <c r="AF34" s="81">
        <v>23.187</v>
      </c>
      <c r="AG34" s="81">
        <v>0.1688</v>
      </c>
      <c r="AH34" s="91"/>
      <c r="AI34" s="81">
        <v>23.6571</v>
      </c>
      <c r="AJ34" s="81">
        <v>0.1783</v>
      </c>
      <c r="AK34" s="91"/>
      <c r="AL34" s="81">
        <v>23.8299</v>
      </c>
      <c r="AM34" s="81">
        <v>0.1695</v>
      </c>
      <c r="AN34" s="34"/>
    </row>
    <row r="35" spans="1:40" ht="12.75">
      <c r="A35" s="2"/>
      <c r="B35" s="1" t="s">
        <v>34</v>
      </c>
      <c r="C35" s="3"/>
      <c r="D35" s="34"/>
      <c r="E35" s="3"/>
      <c r="F35" s="59">
        <v>-0.2321</v>
      </c>
      <c r="G35" s="61">
        <v>0.1085</v>
      </c>
      <c r="H35" s="61">
        <v>0.0326</v>
      </c>
      <c r="I35"/>
      <c r="J35" s="67">
        <v>-0.2194</v>
      </c>
      <c r="K35" s="61">
        <v>0.1322</v>
      </c>
      <c r="L35" s="61">
        <v>0.0972</v>
      </c>
      <c r="M35"/>
      <c r="N35" s="67">
        <v>-0.2953</v>
      </c>
      <c r="O35" s="61">
        <v>0.1128</v>
      </c>
      <c r="P35" s="77">
        <v>0.009</v>
      </c>
      <c r="Q35" s="42">
        <v>2.7</v>
      </c>
      <c r="R35" s="37"/>
      <c r="S35" s="8"/>
      <c r="T35" s="23">
        <f t="shared" si="8"/>
        <v>0.7859803589569929</v>
      </c>
      <c r="U35" s="23">
        <f t="shared" si="9"/>
        <v>0.7429732475448696</v>
      </c>
      <c r="V35" s="23">
        <f t="shared" si="10"/>
        <v>-0.10332145804357924</v>
      </c>
      <c r="W35" s="123">
        <v>2.858070391103535</v>
      </c>
      <c r="X35" s="124">
        <v>0.5337661846125553</v>
      </c>
      <c r="Y35" s="23">
        <f t="shared" si="11"/>
        <v>1.0108302528978712</v>
      </c>
      <c r="Z35" s="11" t="s">
        <v>1</v>
      </c>
      <c r="AA35" s="83">
        <v>3.14</v>
      </c>
      <c r="AB35" s="85"/>
      <c r="AC35" s="81">
        <v>24.7737</v>
      </c>
      <c r="AD35" s="81">
        <v>0.1881</v>
      </c>
      <c r="AE35" s="91"/>
      <c r="AF35" s="81">
        <v>24.4911</v>
      </c>
      <c r="AG35" s="81">
        <v>0.1867</v>
      </c>
      <c r="AH35" s="91"/>
      <c r="AI35" s="81">
        <v>25.0817</v>
      </c>
      <c r="AJ35" s="81">
        <v>0.1975</v>
      </c>
      <c r="AK35" s="91"/>
      <c r="AL35" s="81">
        <v>25.2379</v>
      </c>
      <c r="AM35" s="81">
        <v>0.1875</v>
      </c>
      <c r="AN35" s="34"/>
    </row>
    <row r="36" spans="1:40" ht="12.75">
      <c r="A36" s="2"/>
      <c r="B36" s="1" t="s">
        <v>35</v>
      </c>
      <c r="C36" s="3"/>
      <c r="D36" s="34"/>
      <c r="E36" s="3"/>
      <c r="F36" s="59">
        <v>-0.2606</v>
      </c>
      <c r="G36" s="61">
        <v>0.1218</v>
      </c>
      <c r="H36" s="61">
        <v>0.0326</v>
      </c>
      <c r="I36"/>
      <c r="J36" s="67">
        <v>-0.3093</v>
      </c>
      <c r="K36" s="61">
        <v>0.1493</v>
      </c>
      <c r="L36" s="61">
        <v>0.0384</v>
      </c>
      <c r="M36"/>
      <c r="N36" s="67">
        <v>-0.296</v>
      </c>
      <c r="O36" s="61">
        <v>0.1267</v>
      </c>
      <c r="P36" s="77">
        <v>0.0196</v>
      </c>
      <c r="Q36" s="42">
        <v>2.74</v>
      </c>
      <c r="R36" s="37"/>
      <c r="S36" s="8"/>
      <c r="T36" s="23">
        <f t="shared" si="8"/>
        <v>0.8804054054054055</v>
      </c>
      <c r="U36" s="23">
        <f t="shared" si="9"/>
        <v>1.0449324324324325</v>
      </c>
      <c r="V36" s="23">
        <f t="shared" si="10"/>
        <v>-0.0935541058048203</v>
      </c>
      <c r="W36" s="123">
        <v>3.1639445158883537</v>
      </c>
      <c r="X36" s="124">
        <v>0.4376185356469756</v>
      </c>
      <c r="Y36" s="23">
        <f t="shared" si="11"/>
        <v>1.0157369405921142</v>
      </c>
      <c r="Z36" s="11" t="s">
        <v>1</v>
      </c>
      <c r="AA36" s="83">
        <v>2.83</v>
      </c>
      <c r="AB36" s="85"/>
      <c r="AC36" s="81">
        <v>26.1276</v>
      </c>
      <c r="AD36" s="81">
        <v>0.2068</v>
      </c>
      <c r="AE36" s="91"/>
      <c r="AF36" s="81">
        <v>25.7829</v>
      </c>
      <c r="AG36" s="81">
        <v>0.2052</v>
      </c>
      <c r="AH36" s="91"/>
      <c r="AI36" s="81">
        <v>26.3749</v>
      </c>
      <c r="AJ36" s="81">
        <v>0.2176</v>
      </c>
      <c r="AK36" s="91"/>
      <c r="AL36" s="81">
        <v>26.6488</v>
      </c>
      <c r="AM36" s="81">
        <v>0.2061</v>
      </c>
      <c r="AN36" s="34"/>
    </row>
    <row r="37" spans="1:40" ht="12.75">
      <c r="A37" s="2"/>
      <c r="B37" s="1" t="s">
        <v>36</v>
      </c>
      <c r="C37" s="3"/>
      <c r="D37" s="34"/>
      <c r="E37" s="3"/>
      <c r="F37" s="59">
        <v>-0.2277</v>
      </c>
      <c r="G37" s="61">
        <v>0.1325</v>
      </c>
      <c r="H37" s="61">
        <v>0.0859</v>
      </c>
      <c r="I37"/>
      <c r="J37" s="67">
        <v>-0.2484</v>
      </c>
      <c r="K37" s="61">
        <v>0.1624</v>
      </c>
      <c r="L37" s="61">
        <v>0.1264</v>
      </c>
      <c r="M37"/>
      <c r="N37" s="67">
        <v>-0.3793</v>
      </c>
      <c r="O37" s="61">
        <v>0.1378</v>
      </c>
      <c r="P37" s="77">
        <v>0.006</v>
      </c>
      <c r="Q37" s="42">
        <v>2.22</v>
      </c>
      <c r="R37" s="37"/>
      <c r="S37" s="8"/>
      <c r="T37" s="23">
        <f t="shared" si="8"/>
        <v>0.6003163722646981</v>
      </c>
      <c r="U37" s="23">
        <f t="shared" si="9"/>
        <v>0.6548905879251252</v>
      </c>
      <c r="V37" s="23">
        <f t="shared" si="10"/>
        <v>-0.11006977226888633</v>
      </c>
      <c r="W37" s="123">
        <v>3.4459960457937426</v>
      </c>
      <c r="X37" s="124">
        <v>0.6057677383662248</v>
      </c>
      <c r="Y37" s="23">
        <f t="shared" si="11"/>
        <v>0.9539755058559714</v>
      </c>
      <c r="Z37" s="11" t="s">
        <v>1</v>
      </c>
      <c r="AA37" s="83">
        <v>2.84</v>
      </c>
      <c r="AB37" s="85"/>
      <c r="AC37" s="81">
        <v>27.3182</v>
      </c>
      <c r="AD37" s="81">
        <v>0.2246</v>
      </c>
      <c r="AE37" s="91"/>
      <c r="AF37" s="81">
        <v>26.9182</v>
      </c>
      <c r="AG37" s="81">
        <v>0.2228</v>
      </c>
      <c r="AH37" s="91"/>
      <c r="AI37" s="81">
        <v>27.6767</v>
      </c>
      <c r="AJ37" s="81">
        <v>0.2363</v>
      </c>
      <c r="AK37" s="91"/>
      <c r="AL37" s="81">
        <v>27.7736</v>
      </c>
      <c r="AM37" s="81">
        <v>0.2238</v>
      </c>
      <c r="AN37" s="34"/>
    </row>
    <row r="38" spans="1:40" ht="12.75">
      <c r="A38" s="2"/>
      <c r="B38" s="1" t="s">
        <v>37</v>
      </c>
      <c r="C38" s="3"/>
      <c r="D38" s="34"/>
      <c r="E38" s="3"/>
      <c r="F38" s="59">
        <v>-0.3031</v>
      </c>
      <c r="G38" s="61">
        <v>0.1414</v>
      </c>
      <c r="H38" s="61">
        <v>0.0322</v>
      </c>
      <c r="I38"/>
      <c r="J38" s="67">
        <v>-0.2212</v>
      </c>
      <c r="K38" s="61">
        <v>0.1732</v>
      </c>
      <c r="L38" s="61">
        <v>0.2018</v>
      </c>
      <c r="M38"/>
      <c r="N38" s="67">
        <v>-0.3784</v>
      </c>
      <c r="O38" s="61">
        <v>0.147</v>
      </c>
      <c r="P38" s="77">
        <v>0.0102</v>
      </c>
      <c r="Q38" s="42">
        <v>2.4</v>
      </c>
      <c r="R38" s="37"/>
      <c r="S38" s="8"/>
      <c r="T38" s="23">
        <f t="shared" si="8"/>
        <v>0.8010042283298097</v>
      </c>
      <c r="U38" s="23">
        <f t="shared" si="9"/>
        <v>0.5845665961945031</v>
      </c>
      <c r="V38" s="23">
        <f t="shared" si="10"/>
        <v>-0.1030341295195343</v>
      </c>
      <c r="W38" s="123">
        <v>3.6725694851263717</v>
      </c>
      <c r="X38" s="124">
        <v>0.5308015922924086</v>
      </c>
      <c r="Y38" s="23">
        <f t="shared" si="11"/>
        <v>0.9620602774809521</v>
      </c>
      <c r="Z38" s="11" t="s">
        <v>1</v>
      </c>
      <c r="AA38" s="83">
        <v>3.09</v>
      </c>
      <c r="AB38" s="85"/>
      <c r="AC38" s="81">
        <v>28.0153</v>
      </c>
      <c r="AD38" s="81">
        <v>0.3548</v>
      </c>
      <c r="AE38" s="91"/>
      <c r="AF38" s="81">
        <v>27.7499</v>
      </c>
      <c r="AG38" s="81">
        <v>0.3394</v>
      </c>
      <c r="AH38" s="91"/>
      <c r="AI38" s="81">
        <v>28.8472</v>
      </c>
      <c r="AJ38" s="81">
        <v>0.3841</v>
      </c>
      <c r="AK38" s="91"/>
      <c r="AL38" s="81">
        <v>29.0167</v>
      </c>
      <c r="AM38" s="81">
        <v>0.3439</v>
      </c>
      <c r="AN38" s="34"/>
    </row>
    <row r="39" spans="1:40" ht="12.75">
      <c r="A39" s="2"/>
      <c r="B39" s="1" t="s">
        <v>76</v>
      </c>
      <c r="C39" s="3"/>
      <c r="D39" s="34"/>
      <c r="E39" s="3"/>
      <c r="F39" s="59">
        <v>-0.1662</v>
      </c>
      <c r="G39" s="61">
        <v>0.1264</v>
      </c>
      <c r="H39" s="61">
        <v>0.1888</v>
      </c>
      <c r="I39"/>
      <c r="J39" s="67">
        <v>-0.1832</v>
      </c>
      <c r="K39" s="61">
        <v>0.1564</v>
      </c>
      <c r="L39" s="61">
        <v>0.2418</v>
      </c>
      <c r="M39"/>
      <c r="N39" s="67">
        <v>-0.3278</v>
      </c>
      <c r="O39" s="61">
        <v>0.1315</v>
      </c>
      <c r="P39" s="77">
        <v>0.0128</v>
      </c>
      <c r="Q39" s="42">
        <v>1.68</v>
      </c>
      <c r="R39" s="37"/>
      <c r="S39" s="8"/>
      <c r="T39" s="23">
        <f t="shared" si="8"/>
        <v>0.5070164734594265</v>
      </c>
      <c r="U39" s="23">
        <f t="shared" si="9"/>
        <v>0.5588773642464918</v>
      </c>
      <c r="V39" s="23">
        <f t="shared" si="10"/>
        <v>-0.10218669975541461</v>
      </c>
      <c r="W39" s="123">
        <v>3.207853867329057</v>
      </c>
      <c r="X39" s="124">
        <v>0.5221060803451627</v>
      </c>
      <c r="Y39" s="23">
        <f t="shared" si="11"/>
        <v>0.7378599744718443</v>
      </c>
      <c r="Z39" s="11" t="s">
        <v>1</v>
      </c>
      <c r="AA39" s="83">
        <v>2.18</v>
      </c>
      <c r="AB39" s="85"/>
      <c r="AC39" s="81">
        <v>17.2396</v>
      </c>
      <c r="AD39" s="81">
        <v>0.2082</v>
      </c>
      <c r="AE39" s="91"/>
      <c r="AF39" s="81">
        <v>16.8948</v>
      </c>
      <c r="AG39" s="81">
        <v>0.2064</v>
      </c>
      <c r="AH39" s="91"/>
      <c r="AI39" s="81">
        <v>17.5505</v>
      </c>
      <c r="AJ39" s="81">
        <v>0.2196</v>
      </c>
      <c r="AK39" s="91"/>
      <c r="AL39" s="81">
        <v>17.572</v>
      </c>
      <c r="AM39" s="81">
        <v>0.2072</v>
      </c>
      <c r="AN39" s="34"/>
    </row>
    <row r="40" spans="8:37" ht="12.75">
      <c r="H40" s="15"/>
      <c r="J40" s="69"/>
      <c r="L40" s="15"/>
      <c r="N40" s="69"/>
      <c r="P40" s="78"/>
      <c r="Q40" s="33"/>
      <c r="Z40" s="12"/>
      <c r="AA40" s="83"/>
      <c r="AE40" s="92"/>
      <c r="AH40" s="92"/>
      <c r="AK40" s="92"/>
    </row>
    <row r="41" spans="1:40" ht="12.75">
      <c r="A41" s="2" t="s">
        <v>11</v>
      </c>
      <c r="B41" s="1" t="s">
        <v>31</v>
      </c>
      <c r="C41" s="3" t="s">
        <v>12</v>
      </c>
      <c r="D41" s="34">
        <v>82.46</v>
      </c>
      <c r="E41" s="4">
        <v>143577772</v>
      </c>
      <c r="F41" s="59">
        <v>0.2679</v>
      </c>
      <c r="G41" s="61">
        <v>0.0845</v>
      </c>
      <c r="H41" s="61">
        <v>0.0016</v>
      </c>
      <c r="I41"/>
      <c r="J41" s="67">
        <v>0.09197</v>
      </c>
      <c r="K41" s="61">
        <v>0.1022</v>
      </c>
      <c r="L41" s="61">
        <v>0.3681</v>
      </c>
      <c r="M41"/>
      <c r="N41" s="67">
        <v>0.1708</v>
      </c>
      <c r="O41" s="61">
        <v>0.08729</v>
      </c>
      <c r="P41" s="77">
        <v>0.05</v>
      </c>
      <c r="Q41" s="42">
        <v>2.66</v>
      </c>
      <c r="R41" s="37">
        <v>2.24</v>
      </c>
      <c r="S41" s="8"/>
      <c r="T41" s="23">
        <f>F41/N41</f>
        <v>1.5685011709601875</v>
      </c>
      <c r="U41" s="23">
        <f>J41/N41</f>
        <v>0.5384660421545667</v>
      </c>
      <c r="V41" s="23">
        <f>N41/W41</f>
        <v>0.07703389738974728</v>
      </c>
      <c r="W41" s="123">
        <v>2.2172057469174913</v>
      </c>
      <c r="X41" s="124">
        <v>0.2967110673527057</v>
      </c>
      <c r="Y41" s="23">
        <f>((((F41^2)*0.5)+((J41^2)*0.25)+((N41^2)*0.5))/(W41^2))*100</f>
        <v>1.0696934715318285</v>
      </c>
      <c r="Z41" s="11" t="s">
        <v>1</v>
      </c>
      <c r="AA41" s="83">
        <v>3.51</v>
      </c>
      <c r="AB41" s="85"/>
      <c r="AC41" s="81">
        <v>17.4676</v>
      </c>
      <c r="AD41" s="81">
        <v>0.1475</v>
      </c>
      <c r="AE41" s="91"/>
      <c r="AF41" s="81">
        <v>17.4624</v>
      </c>
      <c r="AG41" s="81">
        <v>0.1526</v>
      </c>
      <c r="AH41" s="91"/>
      <c r="AI41" s="81">
        <v>17.1209</v>
      </c>
      <c r="AJ41" s="81">
        <v>0.1449</v>
      </c>
      <c r="AK41" s="91"/>
      <c r="AL41" s="81">
        <v>16.9318</v>
      </c>
      <c r="AM41" s="81">
        <v>0.1497</v>
      </c>
      <c r="AN41" s="34"/>
    </row>
    <row r="42" spans="1:40" ht="12.75">
      <c r="A42" s="2"/>
      <c r="B42" s="1" t="s">
        <v>32</v>
      </c>
      <c r="C42" s="3"/>
      <c r="D42" s="34"/>
      <c r="E42" s="3"/>
      <c r="F42" s="59">
        <v>0.2041</v>
      </c>
      <c r="G42" s="61">
        <v>0.08752</v>
      </c>
      <c r="H42" s="61">
        <v>0.0198</v>
      </c>
      <c r="I42"/>
      <c r="J42" s="67">
        <v>0.1751</v>
      </c>
      <c r="K42" s="61">
        <v>0.1059</v>
      </c>
      <c r="L42" s="61">
        <v>0.0987</v>
      </c>
      <c r="M42"/>
      <c r="N42" s="67">
        <v>0.2341</v>
      </c>
      <c r="O42" s="61">
        <v>0.09032</v>
      </c>
      <c r="P42" s="77">
        <v>0.0096</v>
      </c>
      <c r="Q42" s="42">
        <v>3.55</v>
      </c>
      <c r="R42" s="37"/>
      <c r="S42" s="8"/>
      <c r="T42" s="23">
        <f aca="true" t="shared" si="12" ref="T42:T48">F42/N42</f>
        <v>0.8718496369073045</v>
      </c>
      <c r="U42" s="23">
        <f aca="true" t="shared" si="13" ref="U42:U48">J42/N42</f>
        <v>0.7479709525843656</v>
      </c>
      <c r="V42" s="23">
        <f aca="true" t="shared" si="14" ref="V42:V48">N42/W42</f>
        <v>0.10265763578202158</v>
      </c>
      <c r="W42" s="123">
        <v>2.280395395984737</v>
      </c>
      <c r="X42" s="124">
        <v>0.5269295092177099</v>
      </c>
      <c r="Y42" s="23">
        <f aca="true" t="shared" si="15" ref="Y42:Y48">((((F42^2)*0.5)+((J42^2)*0.25)+((N42^2)*0.5))/(W42^2))*100</f>
        <v>1.0748582460804808</v>
      </c>
      <c r="Z42" s="11" t="s">
        <v>1</v>
      </c>
      <c r="AA42" s="83">
        <v>3.3</v>
      </c>
      <c r="AB42" s="85"/>
      <c r="AC42" s="81">
        <v>21.8115</v>
      </c>
      <c r="AD42" s="81">
        <v>0.1516</v>
      </c>
      <c r="AE42" s="91"/>
      <c r="AF42" s="81">
        <v>22.0166</v>
      </c>
      <c r="AG42" s="81">
        <v>0.1569</v>
      </c>
      <c r="AH42" s="91"/>
      <c r="AI42" s="81">
        <v>21.5483</v>
      </c>
      <c r="AJ42" s="81">
        <v>0.1488</v>
      </c>
      <c r="AK42" s="91"/>
      <c r="AL42" s="81">
        <v>21.4032</v>
      </c>
      <c r="AM42" s="81">
        <v>0.1539</v>
      </c>
      <c r="AN42" s="34"/>
    </row>
    <row r="43" spans="1:40" ht="12.75">
      <c r="A43" s="2"/>
      <c r="B43" s="1" t="s">
        <v>33</v>
      </c>
      <c r="C43" s="3"/>
      <c r="D43" s="34"/>
      <c r="E43" s="3"/>
      <c r="F43" s="59">
        <v>0.1638</v>
      </c>
      <c r="G43" s="61">
        <v>0.09874</v>
      </c>
      <c r="H43" s="61">
        <v>0.0974</v>
      </c>
      <c r="I43"/>
      <c r="J43" s="67">
        <v>0.2095</v>
      </c>
      <c r="K43" s="61">
        <v>0.1194</v>
      </c>
      <c r="L43" s="61">
        <v>0.0795</v>
      </c>
      <c r="M43"/>
      <c r="N43" s="67">
        <v>0.2504</v>
      </c>
      <c r="O43" s="61">
        <v>0.102</v>
      </c>
      <c r="P43" s="77">
        <v>0.0142</v>
      </c>
      <c r="Q43" s="42">
        <v>2.03</v>
      </c>
      <c r="R43" s="37"/>
      <c r="S43" s="8"/>
      <c r="T43" s="23">
        <f t="shared" si="12"/>
        <v>0.6541533546325878</v>
      </c>
      <c r="U43" s="23">
        <f t="shared" si="13"/>
        <v>0.8366613418530351</v>
      </c>
      <c r="V43" s="23">
        <f t="shared" si="14"/>
        <v>0.0974887979047862</v>
      </c>
      <c r="W43" s="123">
        <v>2.568500231632322</v>
      </c>
      <c r="X43" s="124">
        <v>0.4752032858460124</v>
      </c>
      <c r="Y43" s="23">
        <f t="shared" si="15"/>
        <v>0.8448723386362406</v>
      </c>
      <c r="Z43" s="11" t="s">
        <v>1</v>
      </c>
      <c r="AA43" s="83">
        <v>2.45</v>
      </c>
      <c r="AB43" s="85"/>
      <c r="AC43" s="81">
        <v>23.551</v>
      </c>
      <c r="AD43" s="81">
        <v>0.1723</v>
      </c>
      <c r="AE43" s="91"/>
      <c r="AF43" s="81">
        <v>23.8471</v>
      </c>
      <c r="AG43" s="81">
        <v>0.1782</v>
      </c>
      <c r="AH43" s="91"/>
      <c r="AI43" s="81">
        <v>23.3464</v>
      </c>
      <c r="AJ43" s="81">
        <v>0.1692</v>
      </c>
      <c r="AK43" s="91"/>
      <c r="AL43" s="81">
        <v>23.2234</v>
      </c>
      <c r="AM43" s="81">
        <v>0.1748</v>
      </c>
      <c r="AN43" s="34"/>
    </row>
    <row r="44" spans="1:40" ht="12.75">
      <c r="A44" s="2"/>
      <c r="B44" s="1" t="s">
        <v>34</v>
      </c>
      <c r="C44" s="3"/>
      <c r="D44" s="34"/>
      <c r="E44" s="3"/>
      <c r="F44" s="59">
        <v>0.1301</v>
      </c>
      <c r="G44" s="61">
        <v>0.1107</v>
      </c>
      <c r="H44" s="61">
        <v>0.2401</v>
      </c>
      <c r="I44"/>
      <c r="J44" s="67">
        <v>0.2847</v>
      </c>
      <c r="K44" s="61">
        <v>0.1341</v>
      </c>
      <c r="L44" s="61">
        <v>0.034</v>
      </c>
      <c r="M44"/>
      <c r="N44" s="67">
        <v>0.2932</v>
      </c>
      <c r="O44" s="61">
        <v>0.1142</v>
      </c>
      <c r="P44" s="77">
        <v>0.0103</v>
      </c>
      <c r="Q44" s="42">
        <v>2.13</v>
      </c>
      <c r="R44" s="37"/>
      <c r="S44" s="8"/>
      <c r="T44" s="23">
        <f t="shared" si="12"/>
        <v>0.44372442019099584</v>
      </c>
      <c r="U44" s="23">
        <f t="shared" si="13"/>
        <v>0.9710095497953615</v>
      </c>
      <c r="V44" s="23">
        <f t="shared" si="14"/>
        <v>0.10258669657425477</v>
      </c>
      <c r="W44" s="123">
        <v>2.858070391103535</v>
      </c>
      <c r="X44" s="124">
        <v>0.5262015157009108</v>
      </c>
      <c r="Y44" s="23">
        <f t="shared" si="15"/>
        <v>0.8778731093712607</v>
      </c>
      <c r="Z44" s="11" t="s">
        <v>13</v>
      </c>
      <c r="AA44" s="83">
        <v>2.87</v>
      </c>
      <c r="AB44" s="85"/>
      <c r="AC44" s="81">
        <v>24.8798</v>
      </c>
      <c r="AD44" s="81">
        <v>0.1907</v>
      </c>
      <c r="AE44" s="91"/>
      <c r="AF44" s="81">
        <v>25.3276</v>
      </c>
      <c r="AG44" s="81">
        <v>0.1974</v>
      </c>
      <c r="AH44" s="91"/>
      <c r="AI44" s="81">
        <v>24.7411</v>
      </c>
      <c r="AJ44" s="81">
        <v>0.1871</v>
      </c>
      <c r="AK44" s="91"/>
      <c r="AL44" s="81">
        <v>24.6196</v>
      </c>
      <c r="AM44" s="81">
        <v>0.1937</v>
      </c>
      <c r="AN44" s="34"/>
    </row>
    <row r="45" spans="1:40" ht="12.75">
      <c r="A45" s="2"/>
      <c r="B45" s="1" t="s">
        <v>35</v>
      </c>
      <c r="C45" s="3"/>
      <c r="D45" s="34"/>
      <c r="E45" s="3"/>
      <c r="F45" s="59">
        <v>0.04094</v>
      </c>
      <c r="G45" s="61">
        <v>0.1245</v>
      </c>
      <c r="H45" s="61">
        <v>0.7424</v>
      </c>
      <c r="I45"/>
      <c r="J45" s="67">
        <v>0.2959</v>
      </c>
      <c r="K45" s="61">
        <v>0.1516</v>
      </c>
      <c r="L45" s="61">
        <v>0.0511</v>
      </c>
      <c r="M45"/>
      <c r="N45" s="67">
        <v>0.3194</v>
      </c>
      <c r="O45" s="61">
        <v>0.128</v>
      </c>
      <c r="P45" s="77">
        <v>0.0127</v>
      </c>
      <c r="Q45" s="42">
        <v>1.65</v>
      </c>
      <c r="R45" s="37"/>
      <c r="S45" s="8"/>
      <c r="T45" s="23">
        <f t="shared" si="12"/>
        <v>0.12817783343769568</v>
      </c>
      <c r="U45" s="23">
        <f t="shared" si="13"/>
        <v>0.9264245460237945</v>
      </c>
      <c r="V45" s="23">
        <f t="shared" si="14"/>
        <v>0.10094993714209327</v>
      </c>
      <c r="W45" s="123">
        <v>3.1639445158883537</v>
      </c>
      <c r="X45" s="124">
        <v>0.5095444904496291</v>
      </c>
      <c r="Y45" s="23">
        <f t="shared" si="15"/>
        <v>0.7365775293890254</v>
      </c>
      <c r="Z45" s="11" t="s">
        <v>13</v>
      </c>
      <c r="AA45" s="83">
        <v>2.65</v>
      </c>
      <c r="AB45" s="85"/>
      <c r="AC45" s="81">
        <v>26.1287</v>
      </c>
      <c r="AD45" s="81">
        <v>0.2097</v>
      </c>
      <c r="AE45" s="91"/>
      <c r="AF45" s="81">
        <v>26.703</v>
      </c>
      <c r="AG45" s="81">
        <v>0.2172</v>
      </c>
      <c r="AH45" s="91"/>
      <c r="AI45" s="81">
        <v>26.0643</v>
      </c>
      <c r="AJ45" s="81">
        <v>0.2053</v>
      </c>
      <c r="AK45" s="91"/>
      <c r="AL45" s="81">
        <v>26.0468</v>
      </c>
      <c r="AM45" s="81">
        <v>0.2132</v>
      </c>
      <c r="AN45" s="34"/>
    </row>
    <row r="46" spans="1:40" ht="12.75">
      <c r="A46" s="2"/>
      <c r="B46" s="1" t="s">
        <v>36</v>
      </c>
      <c r="C46" s="3"/>
      <c r="D46" s="34"/>
      <c r="E46" s="3"/>
      <c r="F46" s="59">
        <v>0.01025</v>
      </c>
      <c r="G46" s="61">
        <v>0.1354</v>
      </c>
      <c r="H46" s="61">
        <v>0.9396</v>
      </c>
      <c r="I46"/>
      <c r="J46" s="67">
        <v>0.2366</v>
      </c>
      <c r="K46" s="61">
        <v>0.1649</v>
      </c>
      <c r="L46" s="61">
        <v>0.1514</v>
      </c>
      <c r="M46"/>
      <c r="N46" s="67">
        <v>0.3839</v>
      </c>
      <c r="O46" s="61">
        <v>0.1392</v>
      </c>
      <c r="P46" s="77">
        <v>0.0059</v>
      </c>
      <c r="Q46" s="42">
        <v>1.58</v>
      </c>
      <c r="R46" s="37"/>
      <c r="S46" s="8"/>
      <c r="T46" s="23">
        <f t="shared" si="12"/>
        <v>0.026699661370148477</v>
      </c>
      <c r="U46" s="23">
        <f t="shared" si="13"/>
        <v>0.6163063297733785</v>
      </c>
      <c r="V46" s="23">
        <f t="shared" si="14"/>
        <v>0.11140465482210772</v>
      </c>
      <c r="W46" s="123">
        <v>3.4459960457937426</v>
      </c>
      <c r="X46" s="124">
        <v>0.6205498558016485</v>
      </c>
      <c r="Y46" s="23">
        <f t="shared" si="15"/>
        <v>0.7388450377485799</v>
      </c>
      <c r="Z46" s="11" t="s">
        <v>13</v>
      </c>
      <c r="AA46" s="83">
        <v>2.6</v>
      </c>
      <c r="AB46" s="85"/>
      <c r="AC46" s="81">
        <v>27.3164</v>
      </c>
      <c r="AD46" s="81">
        <v>0.2277</v>
      </c>
      <c r="AE46" s="91"/>
      <c r="AF46" s="81">
        <v>27.9267</v>
      </c>
      <c r="AG46" s="81">
        <v>0.2358</v>
      </c>
      <c r="AH46" s="91"/>
      <c r="AI46" s="81">
        <v>27.1589</v>
      </c>
      <c r="AJ46" s="81">
        <v>0.2229</v>
      </c>
      <c r="AK46" s="91"/>
      <c r="AL46" s="81">
        <v>27.2959</v>
      </c>
      <c r="AM46" s="81">
        <v>0.2316</v>
      </c>
      <c r="AN46" s="34"/>
    </row>
    <row r="47" spans="1:40" ht="12.75">
      <c r="A47" s="2"/>
      <c r="B47" s="1" t="s">
        <v>37</v>
      </c>
      <c r="C47" s="3"/>
      <c r="D47" s="34"/>
      <c r="E47" s="3"/>
      <c r="F47" s="59">
        <v>-0.00539</v>
      </c>
      <c r="G47" s="61">
        <v>0.1444</v>
      </c>
      <c r="H47" s="61">
        <v>0.9702</v>
      </c>
      <c r="I47"/>
      <c r="J47" s="67">
        <v>0.3024</v>
      </c>
      <c r="K47" s="61">
        <v>0.1758</v>
      </c>
      <c r="L47" s="61">
        <v>0.0856</v>
      </c>
      <c r="M47"/>
      <c r="N47" s="67">
        <v>0.3987</v>
      </c>
      <c r="O47" s="61">
        <v>0.1485</v>
      </c>
      <c r="P47" s="77">
        <v>0.0073</v>
      </c>
      <c r="Q47" s="42">
        <v>1.66</v>
      </c>
      <c r="R47" s="37"/>
      <c r="S47" s="8"/>
      <c r="T47" s="23">
        <f t="shared" si="12"/>
        <v>-0.013518936543767244</v>
      </c>
      <c r="U47" s="23">
        <f t="shared" si="13"/>
        <v>0.7584650112866818</v>
      </c>
      <c r="V47" s="23">
        <f t="shared" si="14"/>
        <v>0.10856159471310341</v>
      </c>
      <c r="W47" s="123">
        <v>3.6725694851263717</v>
      </c>
      <c r="X47" s="124">
        <v>0.589280992332606</v>
      </c>
      <c r="Y47" s="23">
        <f t="shared" si="15"/>
        <v>0.7588862849601694</v>
      </c>
      <c r="Z47" s="11" t="s">
        <v>13</v>
      </c>
      <c r="AA47" s="83">
        <v>2.72</v>
      </c>
      <c r="AB47" s="85"/>
      <c r="AC47" s="81">
        <v>28.2842</v>
      </c>
      <c r="AD47" s="81">
        <v>0.2433</v>
      </c>
      <c r="AE47" s="91"/>
      <c r="AF47" s="81">
        <v>28.9907</v>
      </c>
      <c r="AG47" s="81">
        <v>0.252</v>
      </c>
      <c r="AH47" s="91"/>
      <c r="AI47" s="81">
        <v>28.1932</v>
      </c>
      <c r="AJ47" s="81">
        <v>0.2382</v>
      </c>
      <c r="AK47" s="91"/>
      <c r="AL47" s="81">
        <v>28.2949</v>
      </c>
      <c r="AM47" s="81">
        <v>0.2474</v>
      </c>
      <c r="AN47" s="34"/>
    </row>
    <row r="48" spans="1:40" ht="12.75">
      <c r="A48" s="2"/>
      <c r="B48" s="1" t="s">
        <v>76</v>
      </c>
      <c r="C48" s="3"/>
      <c r="D48" s="34"/>
      <c r="E48" s="3"/>
      <c r="F48" s="59">
        <v>-0.1177</v>
      </c>
      <c r="G48" s="61">
        <v>0.1293</v>
      </c>
      <c r="H48" s="61">
        <v>0.3628</v>
      </c>
      <c r="I48"/>
      <c r="J48" s="67">
        <v>0.274</v>
      </c>
      <c r="K48" s="61">
        <v>0.1585</v>
      </c>
      <c r="L48" s="61">
        <v>0.0841</v>
      </c>
      <c r="M48"/>
      <c r="N48" s="67">
        <v>0.2973</v>
      </c>
      <c r="O48" s="61">
        <v>0.1323</v>
      </c>
      <c r="P48" s="77">
        <v>0.0248</v>
      </c>
      <c r="Q48" s="42">
        <v>1.41</v>
      </c>
      <c r="R48" s="38"/>
      <c r="S48" s="8"/>
      <c r="T48" s="23">
        <f t="shared" si="12"/>
        <v>-0.3958964009418096</v>
      </c>
      <c r="U48" s="23">
        <f t="shared" si="13"/>
        <v>0.9216279852001346</v>
      </c>
      <c r="V48" s="23">
        <f t="shared" si="14"/>
        <v>0.09267878534864175</v>
      </c>
      <c r="W48" s="123">
        <v>3.207853867329057</v>
      </c>
      <c r="X48" s="124">
        <v>0.4294678626849807</v>
      </c>
      <c r="Y48" s="23">
        <f t="shared" si="15"/>
        <v>0.6791746641597631</v>
      </c>
      <c r="Z48" s="11" t="s">
        <v>13</v>
      </c>
      <c r="AA48" s="83">
        <v>2.21</v>
      </c>
      <c r="AB48" s="86"/>
      <c r="AC48" s="81">
        <v>17.0626</v>
      </c>
      <c r="AD48" s="81">
        <v>0.2109</v>
      </c>
      <c r="AE48" s="91"/>
      <c r="AF48" s="81">
        <v>17.7516</v>
      </c>
      <c r="AG48" s="81">
        <v>0.2186</v>
      </c>
      <c r="AH48" s="91"/>
      <c r="AI48" s="81">
        <v>17.1571</v>
      </c>
      <c r="AJ48" s="81">
        <v>0.2058</v>
      </c>
      <c r="AK48" s="91"/>
      <c r="AL48" s="81">
        <v>17.298</v>
      </c>
      <c r="AM48" s="81">
        <v>0.215</v>
      </c>
      <c r="AN48" s="34"/>
    </row>
    <row r="49" spans="5:37" ht="12.75">
      <c r="E49" s="93"/>
      <c r="H49" s="15"/>
      <c r="J49" s="69"/>
      <c r="L49" s="15"/>
      <c r="N49" s="69"/>
      <c r="P49" s="78"/>
      <c r="Q49" s="33"/>
      <c r="Z49" s="12"/>
      <c r="AA49" s="83"/>
      <c r="AE49" s="92"/>
      <c r="AH49" s="92"/>
      <c r="AK49" s="92"/>
    </row>
    <row r="50" spans="1:40" ht="12.75">
      <c r="A50" s="2" t="s">
        <v>15</v>
      </c>
      <c r="B50" s="1" t="s">
        <v>32</v>
      </c>
      <c r="C50" s="3" t="s">
        <v>16</v>
      </c>
      <c r="D50" s="34">
        <v>27.7</v>
      </c>
      <c r="E50" s="4">
        <v>56324216</v>
      </c>
      <c r="F50" s="59">
        <v>0.6084</v>
      </c>
      <c r="G50" s="61">
        <v>0.1067</v>
      </c>
      <c r="H50" s="61" t="s">
        <v>0</v>
      </c>
      <c r="I50"/>
      <c r="J50" s="67">
        <v>-0.1067</v>
      </c>
      <c r="K50" s="61">
        <v>0.1327</v>
      </c>
      <c r="L50" s="61">
        <v>0.4217</v>
      </c>
      <c r="M50"/>
      <c r="N50" s="67">
        <v>0.2813</v>
      </c>
      <c r="O50" s="61">
        <v>0.1057</v>
      </c>
      <c r="P50" s="77">
        <v>0.008</v>
      </c>
      <c r="Q50" s="42">
        <v>11.56</v>
      </c>
      <c r="R50" s="37">
        <v>2.14</v>
      </c>
      <c r="S50" s="8"/>
      <c r="T50" s="23">
        <f aca="true" t="shared" si="16" ref="T50:T57">F50/N50</f>
        <v>2.162815499466762</v>
      </c>
      <c r="U50" s="23">
        <f aca="true" t="shared" si="17" ref="U50:U57">J50/N50</f>
        <v>-0.37931034482758624</v>
      </c>
      <c r="V50" s="23">
        <f aca="true" t="shared" si="18" ref="V50:V57">N50/W50</f>
        <v>0.12335580070688881</v>
      </c>
      <c r="W50" s="123">
        <v>2.280395395984737</v>
      </c>
      <c r="X50" s="124">
        <v>0.7608326784018835</v>
      </c>
      <c r="Y50" s="23">
        <f aca="true" t="shared" si="19" ref="Y50:Y57">((((F50^2)*0.5)+((J50^2)*0.25)+((N50^2)*0.5))/(W50^2))*100</f>
        <v>4.374566539267034</v>
      </c>
      <c r="Z50" s="11" t="s">
        <v>1</v>
      </c>
      <c r="AA50" s="83">
        <v>10.47</v>
      </c>
      <c r="AB50" s="85"/>
      <c r="AC50" s="81">
        <v>22.3824</v>
      </c>
      <c r="AD50" s="81">
        <v>0.1995</v>
      </c>
      <c r="AE50" s="91"/>
      <c r="AF50" s="81">
        <v>21.9487</v>
      </c>
      <c r="AG50" s="81">
        <v>0.1936</v>
      </c>
      <c r="AH50" s="91"/>
      <c r="AI50" s="81">
        <v>21.386</v>
      </c>
      <c r="AJ50" s="81">
        <v>0.2065</v>
      </c>
      <c r="AK50" s="91"/>
      <c r="AL50" s="81">
        <v>21.1656</v>
      </c>
      <c r="AM50" s="81">
        <v>0.2049</v>
      </c>
      <c r="AN50" s="34"/>
    </row>
    <row r="51" spans="1:40" ht="12.75">
      <c r="A51" s="2"/>
      <c r="B51" s="1" t="s">
        <v>33</v>
      </c>
      <c r="C51" s="3"/>
      <c r="D51" s="34"/>
      <c r="E51" s="94"/>
      <c r="F51" s="59">
        <v>0.8318</v>
      </c>
      <c r="G51" s="61">
        <v>0.1199</v>
      </c>
      <c r="H51" s="61" t="s">
        <v>0</v>
      </c>
      <c r="I51"/>
      <c r="J51" s="67">
        <v>-0.1387</v>
      </c>
      <c r="K51" s="61">
        <v>0.149</v>
      </c>
      <c r="L51" s="61">
        <v>0.3525</v>
      </c>
      <c r="M51"/>
      <c r="N51" s="67">
        <v>0.4026</v>
      </c>
      <c r="O51" s="61">
        <v>0.1188</v>
      </c>
      <c r="P51" s="77">
        <v>0.0007</v>
      </c>
      <c r="Q51" s="42">
        <v>15.05</v>
      </c>
      <c r="R51" s="37"/>
      <c r="S51" s="8"/>
      <c r="T51" s="23">
        <f t="shared" si="16"/>
        <v>2.0660705414803773</v>
      </c>
      <c r="U51" s="23">
        <f t="shared" si="17"/>
        <v>-0.34451068057625434</v>
      </c>
      <c r="V51" s="23">
        <f t="shared" si="18"/>
        <v>0.15674516787726409</v>
      </c>
      <c r="W51" s="123">
        <v>2.568500231632322</v>
      </c>
      <c r="X51" s="124">
        <v>1.2284523826435851</v>
      </c>
      <c r="Y51" s="23">
        <f t="shared" si="19"/>
        <v>6.545183591082535</v>
      </c>
      <c r="Z51" s="11" t="s">
        <v>1</v>
      </c>
      <c r="AA51" s="83">
        <v>13.94</v>
      </c>
      <c r="AB51" s="85"/>
      <c r="AC51" s="81">
        <v>24.4272</v>
      </c>
      <c r="AD51" s="81">
        <v>0.2254</v>
      </c>
      <c r="AE51" s="91"/>
      <c r="AF51" s="81">
        <v>23.8593</v>
      </c>
      <c r="AG51" s="81">
        <v>0.2187</v>
      </c>
      <c r="AH51" s="91"/>
      <c r="AI51" s="81">
        <v>23.054</v>
      </c>
      <c r="AJ51" s="81">
        <v>0.2332</v>
      </c>
      <c r="AK51" s="91"/>
      <c r="AL51" s="81">
        <v>22.7635</v>
      </c>
      <c r="AM51" s="81">
        <v>0.2314</v>
      </c>
      <c r="AN51" s="42"/>
    </row>
    <row r="52" spans="1:40" ht="12.75">
      <c r="A52" s="2"/>
      <c r="B52" s="1" t="s">
        <v>34</v>
      </c>
      <c r="C52" s="3"/>
      <c r="D52" s="34"/>
      <c r="E52" s="94"/>
      <c r="F52" s="59">
        <v>0.9053</v>
      </c>
      <c r="G52" s="61">
        <v>0.1347</v>
      </c>
      <c r="H52" s="61" t="s">
        <v>0</v>
      </c>
      <c r="I52"/>
      <c r="J52" s="67">
        <v>-0.1333</v>
      </c>
      <c r="K52" s="61">
        <v>0.1676</v>
      </c>
      <c r="L52" s="61">
        <v>0.4266</v>
      </c>
      <c r="M52"/>
      <c r="N52" s="67">
        <v>0.4603</v>
      </c>
      <c r="O52" s="61">
        <v>0.1335</v>
      </c>
      <c r="P52" s="77">
        <v>0.0006</v>
      </c>
      <c r="Q52" s="42">
        <v>13.62</v>
      </c>
      <c r="R52" s="37"/>
      <c r="S52" s="8"/>
      <c r="T52" s="23">
        <f t="shared" si="16"/>
        <v>1.9667608081685857</v>
      </c>
      <c r="U52" s="23">
        <f t="shared" si="17"/>
        <v>-0.2895937432109494</v>
      </c>
      <c r="V52" s="23">
        <f t="shared" si="18"/>
        <v>0.16105271634764484</v>
      </c>
      <c r="W52" s="123">
        <v>2.858070391103535</v>
      </c>
      <c r="X52" s="124">
        <v>1.2968988721477475</v>
      </c>
      <c r="Y52" s="23">
        <f t="shared" si="19"/>
        <v>6.367877661068396</v>
      </c>
      <c r="Z52" s="11" t="s">
        <v>1</v>
      </c>
      <c r="AA52" s="83">
        <v>12.68</v>
      </c>
      <c r="AB52" s="85"/>
      <c r="AC52" s="81">
        <v>25.8958</v>
      </c>
      <c r="AD52" s="81">
        <v>0.252</v>
      </c>
      <c r="AE52" s="91"/>
      <c r="AF52" s="81">
        <v>25.3174</v>
      </c>
      <c r="AG52" s="81">
        <v>0.2445</v>
      </c>
      <c r="AH52" s="91"/>
      <c r="AI52" s="81">
        <v>24.3969</v>
      </c>
      <c r="AJ52" s="81">
        <v>0.2609</v>
      </c>
      <c r="AK52" s="91"/>
      <c r="AL52" s="81">
        <v>24.0852</v>
      </c>
      <c r="AM52" s="81">
        <v>0.2589</v>
      </c>
      <c r="AN52" s="34"/>
    </row>
    <row r="53" spans="1:40" ht="12.75">
      <c r="A53" s="2"/>
      <c r="B53" s="1" t="s">
        <v>35</v>
      </c>
      <c r="C53" s="3"/>
      <c r="D53" s="34"/>
      <c r="E53" s="94"/>
      <c r="F53" s="59">
        <v>0.9784</v>
      </c>
      <c r="G53" s="61">
        <v>0.1502</v>
      </c>
      <c r="H53" s="61" t="s">
        <v>0</v>
      </c>
      <c r="I53"/>
      <c r="J53" s="67">
        <v>-0.1646</v>
      </c>
      <c r="K53" s="61">
        <v>0.1872</v>
      </c>
      <c r="L53" s="61">
        <v>0.3795</v>
      </c>
      <c r="M53"/>
      <c r="N53" s="67">
        <v>0.5083</v>
      </c>
      <c r="O53" s="61">
        <v>0.1488</v>
      </c>
      <c r="P53" s="77">
        <v>0.0007</v>
      </c>
      <c r="Q53" s="42">
        <v>11.9</v>
      </c>
      <c r="R53" s="37"/>
      <c r="S53" s="8"/>
      <c r="T53" s="23">
        <f t="shared" si="16"/>
        <v>1.9248475309856385</v>
      </c>
      <c r="U53" s="23">
        <f t="shared" si="17"/>
        <v>-0.3238245130828251</v>
      </c>
      <c r="V53" s="23">
        <f t="shared" si="18"/>
        <v>0.1606538918263181</v>
      </c>
      <c r="W53" s="123">
        <v>3.1639445158883537</v>
      </c>
      <c r="X53" s="124">
        <v>1.2904836479471158</v>
      </c>
      <c r="Y53" s="23">
        <f t="shared" si="19"/>
        <v>6.139436176179887</v>
      </c>
      <c r="Z53" s="11" t="s">
        <v>1</v>
      </c>
      <c r="AA53" s="83">
        <v>11.03</v>
      </c>
      <c r="AB53" s="85"/>
      <c r="AC53" s="81">
        <v>27.2858</v>
      </c>
      <c r="AD53" s="81">
        <v>0.2763</v>
      </c>
      <c r="AE53" s="91"/>
      <c r="AF53" s="81">
        <v>26.6511</v>
      </c>
      <c r="AG53" s="81">
        <v>0.2678</v>
      </c>
      <c r="AH53" s="91"/>
      <c r="AI53" s="81">
        <v>25.6345</v>
      </c>
      <c r="AJ53" s="81">
        <v>0.2863</v>
      </c>
      <c r="AK53" s="91"/>
      <c r="AL53" s="81">
        <v>25.329</v>
      </c>
      <c r="AM53" s="81">
        <v>0.2841</v>
      </c>
      <c r="AN53" s="34"/>
    </row>
    <row r="54" spans="1:40" ht="12.75">
      <c r="A54" s="2"/>
      <c r="B54" s="1" t="s">
        <v>36</v>
      </c>
      <c r="C54" s="3"/>
      <c r="D54" s="34"/>
      <c r="E54" s="94"/>
      <c r="F54" s="59">
        <v>1.0348</v>
      </c>
      <c r="G54" s="61">
        <v>0.1634</v>
      </c>
      <c r="H54" s="61" t="s">
        <v>0</v>
      </c>
      <c r="I54"/>
      <c r="J54" s="67">
        <v>-0.1355</v>
      </c>
      <c r="K54" s="61">
        <v>0.2037</v>
      </c>
      <c r="L54" s="61">
        <v>0.5059</v>
      </c>
      <c r="M54"/>
      <c r="N54" s="67">
        <v>0.5925</v>
      </c>
      <c r="O54" s="61">
        <v>0.1618</v>
      </c>
      <c r="P54" s="80" t="s">
        <v>2</v>
      </c>
      <c r="Q54" s="42">
        <v>12.28</v>
      </c>
      <c r="R54" s="37"/>
      <c r="S54" s="8"/>
      <c r="T54" s="23">
        <f t="shared" si="16"/>
        <v>1.7464978902953585</v>
      </c>
      <c r="U54" s="23">
        <f t="shared" si="17"/>
        <v>-0.22869198312236289</v>
      </c>
      <c r="V54" s="23">
        <f t="shared" si="18"/>
        <v>0.17193867669210428</v>
      </c>
      <c r="W54" s="123">
        <v>3.4459960457937426</v>
      </c>
      <c r="X54" s="124">
        <v>1.4781454271315977</v>
      </c>
      <c r="Y54" s="23">
        <f t="shared" si="19"/>
        <v>6.025519250805942</v>
      </c>
      <c r="Z54" s="11" t="s">
        <v>1</v>
      </c>
      <c r="AA54" s="83">
        <v>12.17</v>
      </c>
      <c r="AB54" s="85"/>
      <c r="AC54" s="81">
        <v>28.5015</v>
      </c>
      <c r="AD54" s="81">
        <v>0.3005</v>
      </c>
      <c r="AE54" s="91"/>
      <c r="AF54" s="81">
        <v>27.9237</v>
      </c>
      <c r="AG54" s="81">
        <v>0.2912</v>
      </c>
      <c r="AH54" s="91"/>
      <c r="AI54" s="81">
        <v>26.7387</v>
      </c>
      <c r="AJ54" s="81">
        <v>0.3113</v>
      </c>
      <c r="AK54" s="91"/>
      <c r="AL54" s="81">
        <v>26.4319</v>
      </c>
      <c r="AM54" s="81">
        <v>0.3089</v>
      </c>
      <c r="AN54" s="34"/>
    </row>
    <row r="55" spans="1:40" ht="12.75">
      <c r="A55" s="2"/>
      <c r="B55" s="1" t="s">
        <v>37</v>
      </c>
      <c r="C55" s="3"/>
      <c r="D55" s="34"/>
      <c r="E55" s="94"/>
      <c r="F55" s="59">
        <v>1.0528</v>
      </c>
      <c r="G55" s="61">
        <v>0.1735</v>
      </c>
      <c r="H55" s="61" t="s">
        <v>0</v>
      </c>
      <c r="I55"/>
      <c r="J55" s="67">
        <v>-0.2111</v>
      </c>
      <c r="K55" s="61">
        <v>0.2157</v>
      </c>
      <c r="L55" s="61">
        <v>0.3281</v>
      </c>
      <c r="M55"/>
      <c r="N55" s="67">
        <v>0.6838</v>
      </c>
      <c r="O55" s="61">
        <v>0.1719</v>
      </c>
      <c r="P55" s="80" t="s">
        <v>2</v>
      </c>
      <c r="Q55" s="42">
        <v>10.75</v>
      </c>
      <c r="R55" s="37"/>
      <c r="S55" s="8"/>
      <c r="T55" s="23">
        <f t="shared" si="16"/>
        <v>1.5396314711904067</v>
      </c>
      <c r="U55" s="23">
        <f t="shared" si="17"/>
        <v>-0.3087159988300673</v>
      </c>
      <c r="V55" s="23">
        <f t="shared" si="18"/>
        <v>0.18619116745628317</v>
      </c>
      <c r="W55" s="123">
        <v>3.6725694851263717</v>
      </c>
      <c r="X55" s="124">
        <v>1.733357541936684</v>
      </c>
      <c r="Y55" s="23">
        <f t="shared" si="19"/>
        <v>5.9248203563403115</v>
      </c>
      <c r="Z55" s="11" t="s">
        <v>1</v>
      </c>
      <c r="AA55" s="83">
        <v>10.9</v>
      </c>
      <c r="AB55" s="85"/>
      <c r="AC55" s="81">
        <v>29.6115</v>
      </c>
      <c r="AD55" s="81">
        <v>0.3255</v>
      </c>
      <c r="AE55" s="91"/>
      <c r="AF55" s="81">
        <v>29.0314</v>
      </c>
      <c r="AG55" s="81">
        <v>0.3159</v>
      </c>
      <c r="AH55" s="91"/>
      <c r="AI55" s="81">
        <v>27.6637</v>
      </c>
      <c r="AJ55" s="81">
        <v>0.3368</v>
      </c>
      <c r="AK55" s="91"/>
      <c r="AL55" s="81">
        <v>27.5058</v>
      </c>
      <c r="AM55" s="81">
        <v>0.3342</v>
      </c>
      <c r="AN55" s="34"/>
    </row>
    <row r="56" spans="1:40" ht="12.75">
      <c r="A56" s="2"/>
      <c r="B56" s="1" t="s">
        <v>77</v>
      </c>
      <c r="C56" s="3"/>
      <c r="D56" s="34"/>
      <c r="E56" s="94"/>
      <c r="F56" s="59">
        <v>0.1534</v>
      </c>
      <c r="G56" s="61">
        <v>0.05227</v>
      </c>
      <c r="H56" s="61">
        <v>0.0035</v>
      </c>
      <c r="I56"/>
      <c r="J56" s="67">
        <v>0.02786</v>
      </c>
      <c r="K56" s="61">
        <v>0.06492</v>
      </c>
      <c r="L56" s="61">
        <v>0.668</v>
      </c>
      <c r="M56"/>
      <c r="N56" s="67">
        <v>0.1441</v>
      </c>
      <c r="O56" s="61">
        <v>0.0518</v>
      </c>
      <c r="P56" s="77">
        <v>0.0056</v>
      </c>
      <c r="Q56" s="42">
        <v>2.76</v>
      </c>
      <c r="R56" s="38"/>
      <c r="S56" s="8"/>
      <c r="T56" s="23">
        <f t="shared" si="16"/>
        <v>1.0645385149201942</v>
      </c>
      <c r="U56" s="23">
        <f t="shared" si="17"/>
        <v>0.19333795975017348</v>
      </c>
      <c r="V56" s="23">
        <f t="shared" si="18"/>
        <v>0.12643545263102088</v>
      </c>
      <c r="W56" s="123">
        <v>1.1397119795231005</v>
      </c>
      <c r="X56" s="124">
        <v>0.799296184100556</v>
      </c>
      <c r="Y56" s="23">
        <f t="shared" si="19"/>
        <v>1.7200310624915276</v>
      </c>
      <c r="Z56" s="11" t="s">
        <v>1</v>
      </c>
      <c r="AA56" s="83">
        <v>3.37</v>
      </c>
      <c r="AB56" s="86"/>
      <c r="AC56" s="81">
        <v>7.0697</v>
      </c>
      <c r="AD56" s="81">
        <v>0.09906</v>
      </c>
      <c r="AE56" s="91"/>
      <c r="AF56" s="81">
        <v>7.0883</v>
      </c>
      <c r="AG56" s="81">
        <v>0.09618</v>
      </c>
      <c r="AH56" s="91"/>
      <c r="AI56" s="81">
        <v>6.8001</v>
      </c>
      <c r="AJ56" s="81">
        <v>0.1024</v>
      </c>
      <c r="AK56" s="91"/>
      <c r="AL56" s="81">
        <v>6.763</v>
      </c>
      <c r="AM56" s="81">
        <v>0.1017</v>
      </c>
      <c r="AN56" s="34"/>
    </row>
    <row r="57" spans="1:40" ht="12.75">
      <c r="A57" s="2"/>
      <c r="B57" s="1" t="s">
        <v>76</v>
      </c>
      <c r="C57" s="3"/>
      <c r="D57" s="34"/>
      <c r="E57" s="94"/>
      <c r="F57" s="59">
        <v>0.8215</v>
      </c>
      <c r="G57" s="61">
        <v>0.1542</v>
      </c>
      <c r="H57" s="61" t="s">
        <v>0</v>
      </c>
      <c r="I57"/>
      <c r="J57" s="67">
        <v>-0.2742</v>
      </c>
      <c r="K57" s="61">
        <v>0.1928</v>
      </c>
      <c r="L57" s="61">
        <v>0.1555</v>
      </c>
      <c r="M57"/>
      <c r="N57" s="67">
        <v>0.5703</v>
      </c>
      <c r="O57" s="61">
        <v>0.1526</v>
      </c>
      <c r="P57" s="80" t="s">
        <v>2</v>
      </c>
      <c r="Q57" s="42">
        <v>8.85</v>
      </c>
      <c r="R57" s="38"/>
      <c r="S57" s="8"/>
      <c r="T57" s="23">
        <f t="shared" si="16"/>
        <v>1.4404699281080133</v>
      </c>
      <c r="U57" s="23">
        <f t="shared" si="17"/>
        <v>-0.48079957916885846</v>
      </c>
      <c r="V57" s="23">
        <f t="shared" si="18"/>
        <v>0.17778241266172348</v>
      </c>
      <c r="W57" s="123">
        <v>3.207853867329057</v>
      </c>
      <c r="X57" s="124">
        <v>1.580329312591167</v>
      </c>
      <c r="Y57" s="23">
        <f t="shared" si="19"/>
        <v>5.042100299935369</v>
      </c>
      <c r="Z57" s="11" t="s">
        <v>1</v>
      </c>
      <c r="AA57" s="83">
        <v>8.78</v>
      </c>
      <c r="AB57" s="86"/>
      <c r="AC57" s="81">
        <v>18.2453</v>
      </c>
      <c r="AD57" s="81">
        <v>0.2766</v>
      </c>
      <c r="AE57" s="91"/>
      <c r="AF57" s="81">
        <v>17.7199</v>
      </c>
      <c r="AG57" s="81">
        <v>0.2677</v>
      </c>
      <c r="AH57" s="91"/>
      <c r="AI57" s="81">
        <v>16.5794</v>
      </c>
      <c r="AJ57" s="81">
        <v>0.287</v>
      </c>
      <c r="AK57" s="91"/>
      <c r="AL57" s="81">
        <v>16.6023</v>
      </c>
      <c r="AM57" s="81">
        <v>0.2849</v>
      </c>
      <c r="AN57" s="34"/>
    </row>
    <row r="58" spans="5:37" ht="12.75">
      <c r="E58" s="93"/>
      <c r="H58" s="15"/>
      <c r="J58" s="69"/>
      <c r="L58" s="15"/>
      <c r="N58" s="69"/>
      <c r="P58" s="78"/>
      <c r="Q58" s="33"/>
      <c r="Z58" s="11"/>
      <c r="AA58" s="83"/>
      <c r="AE58" s="92"/>
      <c r="AH58" s="92"/>
      <c r="AK58" s="92"/>
    </row>
    <row r="59" spans="1:40" ht="12.75">
      <c r="A59" s="2" t="s">
        <v>17</v>
      </c>
      <c r="B59" s="1" t="s">
        <v>34</v>
      </c>
      <c r="C59" s="3" t="s">
        <v>18</v>
      </c>
      <c r="D59" s="34">
        <v>52.22</v>
      </c>
      <c r="E59" s="94">
        <v>99654867</v>
      </c>
      <c r="F59" s="59">
        <v>0.0278</v>
      </c>
      <c r="G59" s="61">
        <v>0.1086</v>
      </c>
      <c r="H59" s="61">
        <v>0.7979</v>
      </c>
      <c r="I59"/>
      <c r="J59" s="67">
        <v>0.1513</v>
      </c>
      <c r="K59" s="61">
        <v>0.1334</v>
      </c>
      <c r="L59" s="61">
        <v>0.2569</v>
      </c>
      <c r="M59"/>
      <c r="N59" s="67">
        <v>0.2276</v>
      </c>
      <c r="O59" s="61">
        <v>0.1086</v>
      </c>
      <c r="P59" s="77">
        <v>0.0363</v>
      </c>
      <c r="Q59" s="42">
        <v>0.97</v>
      </c>
      <c r="R59" s="37">
        <v>2.19</v>
      </c>
      <c r="S59" s="8"/>
      <c r="T59" s="23">
        <f>F59/N59</f>
        <v>0.12214411247803163</v>
      </c>
      <c r="U59" s="23">
        <f>J59/N59</f>
        <v>0.6647627416520211</v>
      </c>
      <c r="V59" s="23">
        <f>N59/W59</f>
        <v>0.07963414781821414</v>
      </c>
      <c r="W59" s="123">
        <v>2.858070391103535</v>
      </c>
      <c r="X59" s="124">
        <v>0.31707987493665896</v>
      </c>
      <c r="Y59" s="23">
        <f>((((F59^2)*0.5)+((J59^2)*0.25)+((N59^2)*0.5))/(W59^2))*100</f>
        <v>0.39187075292401746</v>
      </c>
      <c r="Z59" s="11" t="s">
        <v>13</v>
      </c>
      <c r="AA59" s="83">
        <v>1.81</v>
      </c>
      <c r="AB59" s="85"/>
      <c r="AC59" s="81">
        <v>24.832</v>
      </c>
      <c r="AD59" s="81">
        <v>0.1958</v>
      </c>
      <c r="AE59" s="91"/>
      <c r="AF59" s="81">
        <v>25.1831</v>
      </c>
      <c r="AG59" s="81">
        <v>0.184</v>
      </c>
      <c r="AH59" s="91"/>
      <c r="AI59" s="81">
        <v>24.728</v>
      </c>
      <c r="AJ59" s="81">
        <v>0.1941</v>
      </c>
      <c r="AK59" s="91"/>
      <c r="AL59" s="81">
        <v>24.7764</v>
      </c>
      <c r="AM59" s="81">
        <v>0.1847</v>
      </c>
      <c r="AN59" s="34"/>
    </row>
    <row r="60" spans="1:40" ht="12.75">
      <c r="A60" s="2"/>
      <c r="B60" s="1" t="s">
        <v>35</v>
      </c>
      <c r="C60" s="3"/>
      <c r="D60" s="34"/>
      <c r="E60" s="94"/>
      <c r="F60" s="59">
        <v>0.01034</v>
      </c>
      <c r="G60" s="61">
        <v>0.1221</v>
      </c>
      <c r="H60" s="61">
        <v>0.9325</v>
      </c>
      <c r="I60"/>
      <c r="J60" s="67">
        <v>0.1625</v>
      </c>
      <c r="K60" s="61">
        <v>0.1507</v>
      </c>
      <c r="L60" s="61">
        <v>0.2809</v>
      </c>
      <c r="M60"/>
      <c r="N60" s="67">
        <v>0.255</v>
      </c>
      <c r="O60" s="61">
        <v>0.122</v>
      </c>
      <c r="P60" s="77">
        <v>0.0368</v>
      </c>
      <c r="Q60" s="42">
        <v>0.92</v>
      </c>
      <c r="R60" s="37"/>
      <c r="S60" s="8"/>
      <c r="T60" s="23">
        <f>F60/N60</f>
        <v>0.040549019607843136</v>
      </c>
      <c r="U60" s="23">
        <f>J60/N60</f>
        <v>0.6372549019607843</v>
      </c>
      <c r="V60" s="23">
        <f>N60/W60</f>
        <v>0.08059559790617965</v>
      </c>
      <c r="W60" s="123">
        <v>3.1639445158883537</v>
      </c>
      <c r="X60" s="124">
        <v>0.32478252009272957</v>
      </c>
      <c r="Y60" s="23">
        <f>((((F60^2)*0.5)+((J60^2)*0.25)+((N60^2)*0.5))/(W60^2))*100</f>
        <v>0.3912626204941835</v>
      </c>
      <c r="Z60" s="11" t="s">
        <v>13</v>
      </c>
      <c r="AA60" s="83">
        <v>1.79</v>
      </c>
      <c r="AB60" s="85"/>
      <c r="AC60" s="81">
        <v>26.1461</v>
      </c>
      <c r="AD60" s="81">
        <v>0.2156</v>
      </c>
      <c r="AE60" s="91"/>
      <c r="AF60" s="81">
        <v>26.5533</v>
      </c>
      <c r="AG60" s="81">
        <v>0.202</v>
      </c>
      <c r="AH60" s="91"/>
      <c r="AI60" s="81">
        <v>26.0433</v>
      </c>
      <c r="AJ60" s="81">
        <v>0.2137</v>
      </c>
      <c r="AK60" s="91"/>
      <c r="AL60" s="81">
        <v>26.1254</v>
      </c>
      <c r="AM60" s="81">
        <v>0.203</v>
      </c>
      <c r="AN60" s="34"/>
    </row>
    <row r="61" spans="1:40" ht="12.75">
      <c r="A61" s="2"/>
      <c r="B61" s="1" t="s">
        <v>36</v>
      </c>
      <c r="C61" s="3"/>
      <c r="D61" s="34"/>
      <c r="E61" s="94"/>
      <c r="F61" s="59">
        <v>-0.01713</v>
      </c>
      <c r="G61" s="61">
        <v>0.1326</v>
      </c>
      <c r="H61" s="61">
        <v>0.8972</v>
      </c>
      <c r="I61"/>
      <c r="J61" s="67">
        <v>0.227</v>
      </c>
      <c r="K61" s="61">
        <v>0.1637</v>
      </c>
      <c r="L61" s="61">
        <v>0.1658</v>
      </c>
      <c r="M61"/>
      <c r="N61" s="67">
        <v>0.3451</v>
      </c>
      <c r="O61" s="61">
        <v>0.1325</v>
      </c>
      <c r="P61" s="77">
        <v>0.0093</v>
      </c>
      <c r="Q61" s="42">
        <v>1.56</v>
      </c>
      <c r="R61" s="37"/>
      <c r="S61" s="8"/>
      <c r="T61" s="23">
        <f>F61/N61</f>
        <v>-0.049637786148942334</v>
      </c>
      <c r="U61" s="23">
        <f>J61/N61</f>
        <v>0.6577803535207186</v>
      </c>
      <c r="V61" s="23">
        <f>N61/W61</f>
        <v>0.10014521067754462</v>
      </c>
      <c r="W61" s="123">
        <v>3.4459960457937426</v>
      </c>
      <c r="X61" s="124">
        <v>0.5014531610824897</v>
      </c>
      <c r="Y61" s="23">
        <f>((((F61^2)*0.5)+((J61^2)*0.25)+((N61^2)*0.5))/(W61^2))*100</f>
        <v>0.6111718180476307</v>
      </c>
      <c r="Z61" s="11" t="s">
        <v>13</v>
      </c>
      <c r="AA61" s="83">
        <v>2.59</v>
      </c>
      <c r="AB61" s="85"/>
      <c r="AC61" s="81">
        <v>27.2635</v>
      </c>
      <c r="AD61" s="81">
        <v>0.234</v>
      </c>
      <c r="AE61" s="91"/>
      <c r="AF61" s="81">
        <v>27.8528</v>
      </c>
      <c r="AG61" s="81">
        <v>0.2192</v>
      </c>
      <c r="AH61" s="91"/>
      <c r="AI61" s="81">
        <v>27.1625</v>
      </c>
      <c r="AJ61" s="81">
        <v>0.2319</v>
      </c>
      <c r="AK61" s="91"/>
      <c r="AL61" s="81">
        <v>27.2978</v>
      </c>
      <c r="AM61" s="81">
        <v>0.2202</v>
      </c>
      <c r="AN61" s="34"/>
    </row>
    <row r="62" spans="1:40" ht="12.75">
      <c r="A62" s="2"/>
      <c r="B62" s="1" t="s">
        <v>37</v>
      </c>
      <c r="C62" s="3"/>
      <c r="D62" s="34"/>
      <c r="E62" s="94"/>
      <c r="F62" s="59">
        <v>-0.08732</v>
      </c>
      <c r="G62" s="61">
        <v>0.1414</v>
      </c>
      <c r="H62" s="61">
        <v>0.5371</v>
      </c>
      <c r="I62"/>
      <c r="J62" s="67">
        <v>0.1981</v>
      </c>
      <c r="K62" s="61">
        <v>0.1746</v>
      </c>
      <c r="L62" s="61">
        <v>0.2567</v>
      </c>
      <c r="M62"/>
      <c r="N62" s="67">
        <v>0.3803</v>
      </c>
      <c r="O62" s="61">
        <v>0.1413</v>
      </c>
      <c r="P62" s="77">
        <v>0.0072</v>
      </c>
      <c r="Q62" s="42">
        <v>1.55</v>
      </c>
      <c r="R62" s="37"/>
      <c r="S62" s="8"/>
      <c r="T62" s="23">
        <f>F62/N62</f>
        <v>-0.22960820404943463</v>
      </c>
      <c r="U62" s="23">
        <f>J62/N62</f>
        <v>0.5209045490402313</v>
      </c>
      <c r="V62" s="23">
        <f>N62/W62</f>
        <v>0.10355147847853832</v>
      </c>
      <c r="W62" s="123">
        <v>3.6725694851263717</v>
      </c>
      <c r="X62" s="124">
        <v>0.5361454347545592</v>
      </c>
      <c r="Y62" s="23">
        <f>((((F62^2)*0.5)+((J62^2)*0.25)+((N62^2)*0.5))/(W62^2))*100</f>
        <v>0.6371502495671665</v>
      </c>
      <c r="Z62" s="11" t="s">
        <v>13</v>
      </c>
      <c r="AA62" s="83">
        <v>2.51</v>
      </c>
      <c r="AB62" s="85"/>
      <c r="AC62" s="81">
        <v>28.2199</v>
      </c>
      <c r="AD62" s="81">
        <v>0.2496</v>
      </c>
      <c r="AE62" s="91"/>
      <c r="AF62" s="81">
        <v>28.8857</v>
      </c>
      <c r="AG62" s="81">
        <v>0.2338</v>
      </c>
      <c r="AH62" s="91"/>
      <c r="AI62" s="81">
        <v>28.125</v>
      </c>
      <c r="AJ62" s="81">
        <v>0.2473</v>
      </c>
      <c r="AK62" s="91"/>
      <c r="AL62" s="81">
        <v>28.3945</v>
      </c>
      <c r="AM62" s="81">
        <v>0.2349</v>
      </c>
      <c r="AN62" s="34"/>
    </row>
    <row r="63" spans="1:40" ht="12.75">
      <c r="A63" s="2"/>
      <c r="B63" s="1" t="s">
        <v>76</v>
      </c>
      <c r="C63" s="3"/>
      <c r="D63" s="34"/>
      <c r="E63" s="94"/>
      <c r="F63" s="59">
        <v>-0.1086</v>
      </c>
      <c r="G63" s="61">
        <v>0.1264</v>
      </c>
      <c r="H63" s="61">
        <v>0.3903</v>
      </c>
      <c r="I63"/>
      <c r="J63" s="67">
        <v>0.09534</v>
      </c>
      <c r="K63" s="61">
        <v>0.1572</v>
      </c>
      <c r="L63" s="61">
        <v>0.5444</v>
      </c>
      <c r="M63"/>
      <c r="N63" s="67">
        <v>0.4361</v>
      </c>
      <c r="O63" s="61">
        <v>0.1261</v>
      </c>
      <c r="P63" s="77">
        <v>0.0006</v>
      </c>
      <c r="Q63" s="42">
        <v>2.355</v>
      </c>
      <c r="R63" s="38"/>
      <c r="S63" s="8"/>
      <c r="T63" s="23">
        <f>F63/N63</f>
        <v>-0.24902545287778033</v>
      </c>
      <c r="U63" s="23">
        <f>J63/N63</f>
        <v>0.21861958266452647</v>
      </c>
      <c r="V63" s="23">
        <f>N63/W63</f>
        <v>0.13594758927192285</v>
      </c>
      <c r="W63" s="123">
        <v>3.207853867329057</v>
      </c>
      <c r="X63" s="124">
        <v>0.9240873514423718</v>
      </c>
      <c r="Y63" s="23">
        <f>((((F63^2)*0.5)+((J63^2)*0.25)+((N63^2)*0.5))/(W63^2))*100</f>
        <v>1.0034765618069539</v>
      </c>
      <c r="Z63" s="11" t="s">
        <v>5</v>
      </c>
      <c r="AA63" s="83">
        <v>3.25</v>
      </c>
      <c r="AB63" s="86"/>
      <c r="AC63" s="81">
        <v>17.1242</v>
      </c>
      <c r="AD63" s="81">
        <v>0.2159</v>
      </c>
      <c r="AE63" s="91"/>
      <c r="AF63" s="81">
        <v>17.7643</v>
      </c>
      <c r="AG63" s="81">
        <v>0.2011</v>
      </c>
      <c r="AH63" s="91"/>
      <c r="AI63" s="81">
        <v>16.892</v>
      </c>
      <c r="AJ63" s="81">
        <v>0.2136</v>
      </c>
      <c r="AK63" s="91"/>
      <c r="AL63" s="81">
        <v>17.3414</v>
      </c>
      <c r="AM63" s="81">
        <v>0.2023</v>
      </c>
      <c r="AN63" s="34"/>
    </row>
    <row r="64" spans="5:37" ht="12.75">
      <c r="E64" s="93"/>
      <c r="H64" s="15"/>
      <c r="J64" s="69"/>
      <c r="L64" s="15"/>
      <c r="N64" s="69"/>
      <c r="P64" s="78"/>
      <c r="Q64" s="33"/>
      <c r="Z64" s="12"/>
      <c r="AA64" s="83"/>
      <c r="AE64" s="92"/>
      <c r="AH64" s="92"/>
      <c r="AK64" s="92"/>
    </row>
    <row r="65" spans="1:40" ht="12.75">
      <c r="A65" s="2" t="s">
        <v>19</v>
      </c>
      <c r="B65" s="1" t="s">
        <v>32</v>
      </c>
      <c r="C65" s="3" t="s">
        <v>20</v>
      </c>
      <c r="D65" s="34">
        <v>42.8</v>
      </c>
      <c r="E65" s="94">
        <v>94763235</v>
      </c>
      <c r="F65" s="59">
        <v>0.0997</v>
      </c>
      <c r="G65" s="61">
        <v>0.08477</v>
      </c>
      <c r="H65" s="61">
        <v>0.2397</v>
      </c>
      <c r="I65"/>
      <c r="J65" s="67">
        <v>0.434</v>
      </c>
      <c r="K65" s="61">
        <v>0.1022</v>
      </c>
      <c r="L65" s="61" t="s">
        <v>0</v>
      </c>
      <c r="M65"/>
      <c r="N65" s="67">
        <v>-0.1741</v>
      </c>
      <c r="O65" s="61">
        <v>0.08505</v>
      </c>
      <c r="P65" s="77">
        <v>0.0408</v>
      </c>
      <c r="Q65" s="42">
        <v>3.91</v>
      </c>
      <c r="R65" s="37">
        <v>2.14</v>
      </c>
      <c r="S65" s="8"/>
      <c r="T65" s="23">
        <f>F65/N65</f>
        <v>-0.5726593911545089</v>
      </c>
      <c r="U65" s="23">
        <f>J65/N65</f>
        <v>-2.4928202182653645</v>
      </c>
      <c r="V65" s="23">
        <f>N65/W65</f>
        <v>-0.07634640918261408</v>
      </c>
      <c r="W65" s="123">
        <v>2.280395395984737</v>
      </c>
      <c r="X65" s="124">
        <v>0.29143870975395697</v>
      </c>
      <c r="Y65" s="23">
        <f>((((F65^2)*0.5)+((J65^2)*0.25)+((N65^2)*0.5))/(W65^2))*100</f>
        <v>1.29253507806765</v>
      </c>
      <c r="Z65" s="11" t="s">
        <v>13</v>
      </c>
      <c r="AA65" s="83">
        <v>4</v>
      </c>
      <c r="AB65" s="85"/>
      <c r="AC65" s="81">
        <v>21.5914</v>
      </c>
      <c r="AD65" s="81">
        <v>0.1493</v>
      </c>
      <c r="AE65" s="91"/>
      <c r="AF65" s="81">
        <v>21.7516</v>
      </c>
      <c r="AG65" s="81">
        <v>0.148</v>
      </c>
      <c r="AH65" s="91"/>
      <c r="AI65" s="81">
        <v>22.0999</v>
      </c>
      <c r="AJ65" s="81">
        <v>0.1522</v>
      </c>
      <c r="AK65" s="91"/>
      <c r="AL65" s="81">
        <v>21.392</v>
      </c>
      <c r="AM65" s="81">
        <v>0.1487</v>
      </c>
      <c r="AN65" s="34"/>
    </row>
    <row r="66" spans="1:40" ht="12.75">
      <c r="A66" s="2"/>
      <c r="B66" s="1" t="s">
        <v>33</v>
      </c>
      <c r="C66" s="3"/>
      <c r="D66" s="34"/>
      <c r="E66" s="94"/>
      <c r="F66" s="59">
        <v>0.0684</v>
      </c>
      <c r="G66" s="61">
        <v>0.09561</v>
      </c>
      <c r="H66" s="61">
        <v>0.4745</v>
      </c>
      <c r="I66"/>
      <c r="J66" s="67">
        <v>0.4698</v>
      </c>
      <c r="K66" s="61">
        <v>0.1151</v>
      </c>
      <c r="L66" s="61" t="s">
        <v>0</v>
      </c>
      <c r="M66"/>
      <c r="N66" s="67">
        <v>-0.2011</v>
      </c>
      <c r="O66" s="61">
        <v>0.0959</v>
      </c>
      <c r="P66" s="77">
        <v>0.0362</v>
      </c>
      <c r="Q66" s="42">
        <v>3.98</v>
      </c>
      <c r="R66" s="37"/>
      <c r="S66" s="8"/>
      <c r="T66" s="23">
        <f>F66/N66</f>
        <v>-0.3401292889109896</v>
      </c>
      <c r="U66" s="23">
        <f>J66/N66</f>
        <v>-2.336151168572849</v>
      </c>
      <c r="V66" s="23">
        <f>N66/W66</f>
        <v>-0.07829471748663142</v>
      </c>
      <c r="W66" s="123">
        <v>2.568500231632322</v>
      </c>
      <c r="X66" s="124">
        <v>0.3065031393155713</v>
      </c>
      <c r="Y66" s="23">
        <f>((((F66^2)*0.5)+((J66^2)*0.25)+((N66^2)*0.5))/(W66^2))*100</f>
        <v>1.1783479703641042</v>
      </c>
      <c r="Z66" s="11" t="s">
        <v>13</v>
      </c>
      <c r="AA66" s="83">
        <v>3.92</v>
      </c>
      <c r="AB66" s="85"/>
      <c r="AC66" s="81">
        <v>23.3389</v>
      </c>
      <c r="AD66" s="81">
        <v>0.1694</v>
      </c>
      <c r="AE66" s="91"/>
      <c r="AF66" s="81">
        <v>23.5392</v>
      </c>
      <c r="AG66" s="81">
        <v>0.168</v>
      </c>
      <c r="AH66" s="91"/>
      <c r="AI66" s="81">
        <v>23.9414</v>
      </c>
      <c r="AJ66" s="81">
        <v>0.1727</v>
      </c>
      <c r="AK66" s="91"/>
      <c r="AL66" s="81">
        <v>23.2021</v>
      </c>
      <c r="AM66" s="81">
        <v>0.1687</v>
      </c>
      <c r="AN66" s="34"/>
    </row>
    <row r="67" spans="1:40" ht="12.75">
      <c r="A67" s="2"/>
      <c r="B67" s="1" t="s">
        <v>34</v>
      </c>
      <c r="C67" s="3"/>
      <c r="D67" s="34"/>
      <c r="E67" s="94"/>
      <c r="F67" s="59">
        <v>0.0484</v>
      </c>
      <c r="G67" s="61">
        <v>0.1073</v>
      </c>
      <c r="H67" s="61">
        <v>0.6521</v>
      </c>
      <c r="I67"/>
      <c r="J67" s="67">
        <v>0.4601</v>
      </c>
      <c r="K67" s="61">
        <v>0.1296</v>
      </c>
      <c r="L67" s="61">
        <v>0.0004</v>
      </c>
      <c r="M67"/>
      <c r="N67" s="67">
        <v>-0.2253</v>
      </c>
      <c r="O67" s="61">
        <v>0.1077</v>
      </c>
      <c r="P67" s="77">
        <v>0.0366</v>
      </c>
      <c r="Q67" s="42">
        <v>3.1</v>
      </c>
      <c r="R67" s="37"/>
      <c r="S67" s="8"/>
      <c r="T67" s="23">
        <f>F67/N67</f>
        <v>-0.21482467820683532</v>
      </c>
      <c r="U67" s="23">
        <f>J67/N67</f>
        <v>-2.0421660008877054</v>
      </c>
      <c r="V67" s="23">
        <f>N67/W67</f>
        <v>-0.07882940906609685</v>
      </c>
      <c r="W67" s="123">
        <v>2.858070391103535</v>
      </c>
      <c r="X67" s="124">
        <v>0.31070378668550164</v>
      </c>
      <c r="Y67" s="23">
        <f>((((F67^2)*0.5)+((J67^2)*0.25)+((N67^2)*0.5))/(W67^2))*100</f>
        <v>0.9729287122435638</v>
      </c>
      <c r="Z67" s="11" t="s">
        <v>13</v>
      </c>
      <c r="AA67" s="83">
        <v>3.46</v>
      </c>
      <c r="AB67" s="85"/>
      <c r="AC67" s="81">
        <v>24.7227</v>
      </c>
      <c r="AD67" s="81">
        <v>0.1876</v>
      </c>
      <c r="AE67" s="91"/>
      <c r="AF67" s="81">
        <v>24.9092</v>
      </c>
      <c r="AG67" s="81">
        <v>0.186</v>
      </c>
      <c r="AH67" s="91"/>
      <c r="AI67" s="81">
        <v>25.3598</v>
      </c>
      <c r="AJ67" s="81">
        <v>0.1914</v>
      </c>
      <c r="AK67" s="91"/>
      <c r="AL67" s="81">
        <v>24.6259</v>
      </c>
      <c r="AM67" s="81">
        <v>0.1869</v>
      </c>
      <c r="AN67" s="34"/>
    </row>
    <row r="68" spans="5:37" ht="12.75">
      <c r="E68" s="93"/>
      <c r="H68" s="15"/>
      <c r="J68" s="69"/>
      <c r="L68" s="15"/>
      <c r="N68" s="69"/>
      <c r="P68" s="78"/>
      <c r="Q68" s="33"/>
      <c r="Z68" s="12"/>
      <c r="AA68" s="83"/>
      <c r="AE68" s="92"/>
      <c r="AH68" s="92"/>
      <c r="AK68" s="92"/>
    </row>
    <row r="69" spans="1:40" ht="12.75">
      <c r="A69" s="2" t="s">
        <v>21</v>
      </c>
      <c r="B69" s="1" t="s">
        <v>31</v>
      </c>
      <c r="C69" s="3" t="s">
        <v>22</v>
      </c>
      <c r="D69" s="34">
        <v>37.75</v>
      </c>
      <c r="E69" s="93">
        <v>81549269</v>
      </c>
      <c r="F69" s="59">
        <v>0.1841</v>
      </c>
      <c r="G69" s="61">
        <v>0.1073</v>
      </c>
      <c r="H69" s="61">
        <v>0.0869</v>
      </c>
      <c r="I69"/>
      <c r="J69" s="67">
        <v>0.06786</v>
      </c>
      <c r="K69" s="61">
        <v>0.1323</v>
      </c>
      <c r="L69" s="61">
        <v>0.6081</v>
      </c>
      <c r="M69"/>
      <c r="N69" s="67">
        <v>0.259</v>
      </c>
      <c r="O69" s="61">
        <v>0.1052</v>
      </c>
      <c r="P69" s="77">
        <v>0.014</v>
      </c>
      <c r="Q69" s="42">
        <v>1.08</v>
      </c>
      <c r="R69" s="37">
        <v>2.07</v>
      </c>
      <c r="S69" s="8"/>
      <c r="T69" s="23">
        <f>F69/N69</f>
        <v>0.7108108108108109</v>
      </c>
      <c r="U69" s="23">
        <f>J69/N69</f>
        <v>0.262007722007722</v>
      </c>
      <c r="V69" s="23">
        <f>N69/W69</f>
        <v>0.11681369686150203</v>
      </c>
      <c r="W69" s="123">
        <v>2.2172057469174913</v>
      </c>
      <c r="X69" s="124">
        <v>0.6822719887225444</v>
      </c>
      <c r="Y69" s="23">
        <f>((((F69^2)*0.5)+((J69^2)*0.25)+((N69^2)*0.5))/(W69^2))*100</f>
        <v>1.0504096011158406</v>
      </c>
      <c r="Z69" s="11" t="s">
        <v>1</v>
      </c>
      <c r="AA69" s="83">
        <v>2.1</v>
      </c>
      <c r="AB69" s="85"/>
      <c r="AC69" s="81">
        <v>17.3256</v>
      </c>
      <c r="AD69" s="81">
        <v>0.2074</v>
      </c>
      <c r="AE69" s="91"/>
      <c r="AF69" s="81">
        <v>17.4684</v>
      </c>
      <c r="AG69" s="81">
        <v>0.1962</v>
      </c>
      <c r="AH69" s="91"/>
      <c r="AI69" s="81">
        <v>16.9503</v>
      </c>
      <c r="AJ69" s="81">
        <v>0.2088</v>
      </c>
      <c r="AK69" s="91"/>
      <c r="AL69" s="81">
        <v>16.9574</v>
      </c>
      <c r="AM69" s="81">
        <v>0.203</v>
      </c>
      <c r="AN69" s="34"/>
    </row>
    <row r="70" spans="1:40" ht="12.75">
      <c r="A70" s="2"/>
      <c r="B70" s="1" t="s">
        <v>32</v>
      </c>
      <c r="C70" s="3"/>
      <c r="D70" s="34"/>
      <c r="E70" s="3"/>
      <c r="F70" s="59">
        <v>0.3314</v>
      </c>
      <c r="G70" s="61">
        <v>0.0888</v>
      </c>
      <c r="H70" s="61" t="s">
        <v>0</v>
      </c>
      <c r="I70"/>
      <c r="J70" s="67">
        <v>-0.02</v>
      </c>
      <c r="K70" s="61">
        <v>0.1096</v>
      </c>
      <c r="L70" s="61">
        <v>0.8553</v>
      </c>
      <c r="M70"/>
      <c r="N70" s="67">
        <v>0.1924</v>
      </c>
      <c r="O70" s="61">
        <v>0.08854</v>
      </c>
      <c r="P70" s="77">
        <v>0.03</v>
      </c>
      <c r="Q70" s="42">
        <v>3.66</v>
      </c>
      <c r="R70" s="37"/>
      <c r="S70" s="8"/>
      <c r="T70" s="23">
        <f>F70/N70</f>
        <v>1.7224532224532225</v>
      </c>
      <c r="U70" s="23">
        <f>J70/N70</f>
        <v>-0.10395010395010396</v>
      </c>
      <c r="V70" s="23">
        <f>N70/W70</f>
        <v>0.08437133329543337</v>
      </c>
      <c r="W70" s="123">
        <v>2.280395395984737</v>
      </c>
      <c r="X70" s="124">
        <v>0.3559260941024551</v>
      </c>
      <c r="Y70" s="23">
        <f>((((F70^2)*0.5)+((J70^2)*0.25)+((N70^2)*0.5))/(W70^2))*100</f>
        <v>1.413826685404386</v>
      </c>
      <c r="Z70" s="11" t="s">
        <v>1</v>
      </c>
      <c r="AA70" s="83">
        <v>4.54</v>
      </c>
      <c r="AB70" s="85"/>
      <c r="AC70" s="81">
        <v>22.0467</v>
      </c>
      <c r="AD70" s="81">
        <v>0.1565</v>
      </c>
      <c r="AE70" s="91"/>
      <c r="AF70" s="81">
        <v>21.8877</v>
      </c>
      <c r="AG70" s="81">
        <v>0.1498</v>
      </c>
      <c r="AH70" s="91"/>
      <c r="AI70" s="81">
        <v>21.5029</v>
      </c>
      <c r="AJ70" s="81">
        <v>0.1565</v>
      </c>
      <c r="AK70" s="91"/>
      <c r="AL70" s="81">
        <v>21.3838</v>
      </c>
      <c r="AM70" s="81">
        <v>0.1484</v>
      </c>
      <c r="AN70" s="34"/>
    </row>
    <row r="71" spans="1:40" ht="12.75">
      <c r="A71" s="2"/>
      <c r="B71" s="1" t="s">
        <v>34</v>
      </c>
      <c r="C71" s="3"/>
      <c r="D71" s="34"/>
      <c r="E71" s="3"/>
      <c r="F71" s="59">
        <v>0.5463</v>
      </c>
      <c r="G71" s="61">
        <v>0.1118</v>
      </c>
      <c r="H71" s="61" t="s">
        <v>0</v>
      </c>
      <c r="I71"/>
      <c r="J71" s="67">
        <v>-0.1124</v>
      </c>
      <c r="K71" s="61">
        <v>0.1383</v>
      </c>
      <c r="L71" s="61">
        <v>0.4163</v>
      </c>
      <c r="M71"/>
      <c r="N71" s="67">
        <v>0.2214</v>
      </c>
      <c r="O71" s="61">
        <v>0.1115</v>
      </c>
      <c r="P71" s="77">
        <v>0.0473</v>
      </c>
      <c r="Q71" s="42">
        <v>5.41</v>
      </c>
      <c r="R71" s="37"/>
      <c r="S71" s="8"/>
      <c r="T71" s="23">
        <f>F71/N71</f>
        <v>2.467479674796748</v>
      </c>
      <c r="U71" s="23">
        <f>J71/N71</f>
        <v>-0.5076784101174345</v>
      </c>
      <c r="V71" s="23">
        <f>N71/W71</f>
        <v>0.07746485205163713</v>
      </c>
      <c r="W71" s="123">
        <v>2.858070391103535</v>
      </c>
      <c r="X71" s="124">
        <v>0.3000401651691015</v>
      </c>
      <c r="Y71" s="23">
        <f>((((F71^2)*0.5)+((J71^2)*0.25)+((N71^2)*0.5))/(W71^2))*100</f>
        <v>2.1654872739396316</v>
      </c>
      <c r="Z71" s="11" t="s">
        <v>1</v>
      </c>
      <c r="AA71" s="83">
        <v>5.93</v>
      </c>
      <c r="AB71" s="85"/>
      <c r="AC71" s="81">
        <v>25.5093</v>
      </c>
      <c r="AD71" s="81">
        <v>0.1958</v>
      </c>
      <c r="AE71" s="91"/>
      <c r="AF71" s="81">
        <v>25.072</v>
      </c>
      <c r="AG71" s="81">
        <v>0.1873</v>
      </c>
      <c r="AH71" s="91"/>
      <c r="AI71" s="81">
        <v>24.6292</v>
      </c>
      <c r="AJ71" s="81">
        <v>0.1957</v>
      </c>
      <c r="AK71" s="91"/>
      <c r="AL71" s="81">
        <v>24.4167</v>
      </c>
      <c r="AM71" s="81">
        <v>0.1856</v>
      </c>
      <c r="AN71" s="34"/>
    </row>
    <row r="72" ht="12.75">
      <c r="Z72" s="12"/>
    </row>
  </sheetData>
  <sheetProtection/>
  <mergeCells count="16">
    <mergeCell ref="E2:E3"/>
    <mergeCell ref="C1:D1"/>
    <mergeCell ref="R2:R3"/>
    <mergeCell ref="A2:A3"/>
    <mergeCell ref="B2:B3"/>
    <mergeCell ref="C2:C3"/>
    <mergeCell ref="D2:D3"/>
    <mergeCell ref="AC1:AG1"/>
    <mergeCell ref="F1:G1"/>
    <mergeCell ref="Q1:R1"/>
    <mergeCell ref="J2:K2"/>
    <mergeCell ref="F2:G2"/>
    <mergeCell ref="N2:O2"/>
    <mergeCell ref="Q2:Q3"/>
    <mergeCell ref="T1:AA1"/>
    <mergeCell ref="AA2:AA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00390625" style="23" customWidth="1"/>
    <col min="2" max="2" width="6.8515625" style="23" customWidth="1"/>
    <col min="3" max="3" width="7.421875" style="23" customWidth="1"/>
    <col min="4" max="4" width="6.7109375" style="23" customWidth="1"/>
  </cols>
  <sheetData>
    <row r="1" spans="1:4" ht="18.75" thickBot="1">
      <c r="A1" s="96" t="s">
        <v>64</v>
      </c>
      <c r="B1" s="96"/>
      <c r="C1" s="20"/>
      <c r="D1" s="20"/>
    </row>
    <row r="2" spans="1:4" ht="12.75">
      <c r="A2" s="21"/>
      <c r="B2" s="21"/>
      <c r="C2" s="21"/>
      <c r="D2" s="21"/>
    </row>
    <row r="3" spans="1:4" ht="12.75">
      <c r="A3" s="24" t="s">
        <v>26</v>
      </c>
      <c r="B3" s="24" t="s">
        <v>24</v>
      </c>
      <c r="C3" s="24" t="s">
        <v>25</v>
      </c>
      <c r="D3" s="24" t="s">
        <v>23</v>
      </c>
    </row>
    <row r="4" spans="1:4" ht="12.75">
      <c r="A4" s="23">
        <v>4.18235</v>
      </c>
      <c r="B4" s="23">
        <v>4.15393</v>
      </c>
      <c r="C4" s="23">
        <v>4.37336</v>
      </c>
      <c r="D4" s="23">
        <v>4.28532</v>
      </c>
    </row>
    <row r="5" spans="1:4" ht="12.75">
      <c r="A5" s="23">
        <v>7.20916</v>
      </c>
      <c r="B5" s="23">
        <v>7.19062</v>
      </c>
      <c r="C5" s="23">
        <v>7.46266</v>
      </c>
      <c r="D5" s="23">
        <v>7.38241</v>
      </c>
    </row>
    <row r="6" spans="1:4" ht="12.75">
      <c r="A6" s="23">
        <v>10.96662</v>
      </c>
      <c r="B6" s="23">
        <v>10.92652</v>
      </c>
      <c r="C6" s="23">
        <v>11.45983</v>
      </c>
      <c r="D6" s="23">
        <v>11.2562</v>
      </c>
    </row>
    <row r="7" spans="1:4" ht="12.75">
      <c r="A7" s="23">
        <v>17.10659</v>
      </c>
      <c r="B7" s="23">
        <v>16.92035</v>
      </c>
      <c r="C7" s="23">
        <v>17.68536</v>
      </c>
      <c r="D7" s="23">
        <v>17.507</v>
      </c>
    </row>
    <row r="8" spans="1:4" ht="12.75">
      <c r="A8" s="23">
        <v>21.61193</v>
      </c>
      <c r="B8" s="23">
        <v>21.3471</v>
      </c>
      <c r="C8" s="23">
        <v>22.23978</v>
      </c>
      <c r="D8" s="23">
        <v>21.8507</v>
      </c>
    </row>
    <row r="9" spans="1:4" ht="12.75">
      <c r="A9" s="23">
        <v>23.4464</v>
      </c>
      <c r="B9" s="23">
        <v>23.17877</v>
      </c>
      <c r="C9" s="23">
        <v>24.04676</v>
      </c>
      <c r="D9" s="23">
        <v>23.58289</v>
      </c>
    </row>
    <row r="10" spans="1:4" ht="12.75">
      <c r="A10" s="23">
        <v>24.94113</v>
      </c>
      <c r="B10" s="23">
        <v>24.58142</v>
      </c>
      <c r="C10" s="23">
        <v>25.4159</v>
      </c>
      <c r="D10" s="23">
        <v>24.89384</v>
      </c>
    </row>
    <row r="11" spans="1:4" ht="12.75">
      <c r="A11" s="23">
        <v>26.33809</v>
      </c>
      <c r="B11" s="23">
        <v>25.84061</v>
      </c>
      <c r="C11" s="23">
        <v>26.76164</v>
      </c>
      <c r="D11" s="23">
        <v>26.26131</v>
      </c>
    </row>
    <row r="12" spans="1:4" ht="12.75">
      <c r="A12" s="23">
        <v>27.49924</v>
      </c>
      <c r="B12" s="23">
        <v>27.10107</v>
      </c>
      <c r="C12" s="23">
        <v>27.93754</v>
      </c>
      <c r="D12" s="23">
        <v>27.39863</v>
      </c>
    </row>
    <row r="13" spans="1:4" ht="12.75">
      <c r="A13" s="23">
        <v>28.59053</v>
      </c>
      <c r="B13" s="23">
        <v>27.99483</v>
      </c>
      <c r="C13" s="23">
        <v>29.045</v>
      </c>
      <c r="D13" s="23">
        <v>28.46608</v>
      </c>
    </row>
    <row r="14" spans="1:4" ht="12.75">
      <c r="A14" s="23">
        <v>6.78906</v>
      </c>
      <c r="B14" s="23">
        <v>6.76778</v>
      </c>
      <c r="C14" s="23">
        <v>7.07203</v>
      </c>
      <c r="D14" s="23">
        <v>6.98668</v>
      </c>
    </row>
    <row r="16" spans="1:4" ht="12.75">
      <c r="A16" s="23">
        <v>21.7692961</v>
      </c>
      <c r="B16" s="23">
        <v>21.42266</v>
      </c>
      <c r="C16" s="23">
        <v>22.0356581</v>
      </c>
      <c r="D16" s="23">
        <v>21.6443</v>
      </c>
    </row>
    <row r="17" spans="1:4" ht="12.75">
      <c r="A17" s="23">
        <v>23.66496</v>
      </c>
      <c r="B17" s="23">
        <v>23.0829</v>
      </c>
      <c r="C17" s="23">
        <v>23.96207</v>
      </c>
      <c r="D17" s="23">
        <v>23.38313</v>
      </c>
    </row>
    <row r="18" spans="1:4" ht="12.75">
      <c r="A18" s="23">
        <v>25.07983</v>
      </c>
      <c r="B18" s="23">
        <v>24.38846</v>
      </c>
      <c r="C18" s="23">
        <v>25.36941</v>
      </c>
      <c r="D18" s="23">
        <v>24.86082</v>
      </c>
    </row>
    <row r="19" spans="1:4" ht="12.75">
      <c r="A19" s="23">
        <v>26.37588</v>
      </c>
      <c r="B19" s="23">
        <v>25.75617</v>
      </c>
      <c r="C19" s="23">
        <v>26.69151</v>
      </c>
      <c r="D19" s="23">
        <v>26.23438</v>
      </c>
    </row>
    <row r="20" spans="1:4" ht="12.75">
      <c r="A20" s="23">
        <v>27.57455</v>
      </c>
      <c r="B20" s="23">
        <v>26.92888</v>
      </c>
      <c r="C20" s="23">
        <v>27.89299</v>
      </c>
      <c r="D20" s="23">
        <v>27.4127</v>
      </c>
    </row>
    <row r="21" spans="1:4" ht="12.75">
      <c r="A21" s="23">
        <v>28.63042</v>
      </c>
      <c r="B21" s="23">
        <v>27.84099</v>
      </c>
      <c r="C21" s="23">
        <v>29.015</v>
      </c>
      <c r="D21" s="23">
        <v>28.45106</v>
      </c>
    </row>
    <row r="22" spans="1:4" ht="12.75">
      <c r="A22" s="23">
        <v>17.45465</v>
      </c>
      <c r="B22" s="23">
        <v>16.74921</v>
      </c>
      <c r="C22" s="23">
        <v>17.79327</v>
      </c>
      <c r="D22" s="23">
        <v>17.39944</v>
      </c>
    </row>
    <row r="24" spans="1:4" ht="12.75">
      <c r="A24" s="23">
        <v>17.04108</v>
      </c>
      <c r="B24" s="23">
        <v>16.96411</v>
      </c>
      <c r="C24" s="23">
        <v>17.53075</v>
      </c>
      <c r="D24" s="23">
        <v>17.51791</v>
      </c>
    </row>
    <row r="25" spans="1:4" ht="12.75">
      <c r="A25" s="23">
        <v>21.49164</v>
      </c>
      <c r="B25" s="23">
        <v>21.29251</v>
      </c>
      <c r="C25" s="23">
        <v>22.0685</v>
      </c>
      <c r="D25" s="23">
        <v>22.01956</v>
      </c>
    </row>
    <row r="26" spans="1:4" ht="12.75">
      <c r="A26" s="23">
        <v>23.31051</v>
      </c>
      <c r="B26" s="23">
        <v>23.01827</v>
      </c>
      <c r="C26" s="23">
        <v>23.91224</v>
      </c>
      <c r="D26" s="23">
        <v>23.84794</v>
      </c>
    </row>
    <row r="27" spans="1:4" ht="12.75">
      <c r="A27" s="23">
        <v>24.7575</v>
      </c>
      <c r="B27" s="23">
        <v>24.3873</v>
      </c>
      <c r="C27" s="23">
        <v>25.24969</v>
      </c>
      <c r="D27" s="23">
        <v>25.27721</v>
      </c>
    </row>
    <row r="28" spans="1:4" ht="12.75">
      <c r="A28" s="23">
        <v>26.12183</v>
      </c>
      <c r="B28" s="23">
        <v>25.65799</v>
      </c>
      <c r="C28" s="23">
        <v>26.557</v>
      </c>
      <c r="D28" s="23">
        <v>26.68593</v>
      </c>
    </row>
    <row r="29" spans="1:4" ht="12.75">
      <c r="A29" s="23">
        <v>27.3231</v>
      </c>
      <c r="B29" s="23">
        <v>26.82205</v>
      </c>
      <c r="C29" s="23">
        <v>27.76168</v>
      </c>
      <c r="D29" s="23">
        <v>27.8722</v>
      </c>
    </row>
    <row r="30" spans="1:4" ht="12.75">
      <c r="A30" s="23">
        <v>28.33435</v>
      </c>
      <c r="B30" s="23">
        <v>27.80291</v>
      </c>
      <c r="C30" s="23">
        <v>28.81114</v>
      </c>
      <c r="D30" s="23">
        <v>28.94467</v>
      </c>
    </row>
    <row r="31" spans="1:4" ht="12.75">
      <c r="A31" s="23">
        <v>17.32198</v>
      </c>
      <c r="B31" s="23">
        <v>16.78191</v>
      </c>
      <c r="C31" s="23">
        <v>17.60511</v>
      </c>
      <c r="D31" s="23">
        <v>17.64057</v>
      </c>
    </row>
    <row r="33" spans="1:4" ht="12.75">
      <c r="A33" s="23">
        <v>21.70658</v>
      </c>
      <c r="B33" s="23">
        <v>22.05613</v>
      </c>
      <c r="C33" s="23">
        <v>21.45028</v>
      </c>
      <c r="D33" s="23">
        <v>21.65029</v>
      </c>
    </row>
    <row r="34" spans="1:4" ht="12.75">
      <c r="A34" s="23">
        <v>23.56892</v>
      </c>
      <c r="B34" s="23">
        <v>23.8475</v>
      </c>
      <c r="C34" s="23">
        <v>23.16675</v>
      </c>
      <c r="D34" s="23">
        <v>23.50388</v>
      </c>
    </row>
    <row r="35" spans="1:4" ht="12.75">
      <c r="A35" s="23">
        <v>24.95275</v>
      </c>
      <c r="B35" s="23">
        <v>25.31114</v>
      </c>
      <c r="C35" s="23">
        <v>24.52723</v>
      </c>
      <c r="D35" s="23">
        <v>24.8957</v>
      </c>
    </row>
    <row r="36" spans="1:4" ht="12.75">
      <c r="A36" s="23">
        <v>26.29391</v>
      </c>
      <c r="B36" s="23">
        <v>26.71221</v>
      </c>
      <c r="C36" s="23">
        <v>25.77307</v>
      </c>
      <c r="D36" s="23">
        <v>26.27497</v>
      </c>
    </row>
    <row r="37" spans="1:4" ht="12.75">
      <c r="A37" s="23">
        <v>27.46882</v>
      </c>
      <c r="B37" s="23">
        <v>27.87377</v>
      </c>
      <c r="C37" s="23">
        <v>26.91435</v>
      </c>
      <c r="D37" s="23">
        <v>27.56193</v>
      </c>
    </row>
    <row r="38" spans="1:4" ht="12.75">
      <c r="A38" s="23">
        <v>28.4228</v>
      </c>
      <c r="B38" s="23">
        <v>28.93225</v>
      </c>
      <c r="C38" s="23">
        <v>27.95872</v>
      </c>
      <c r="D38" s="23">
        <v>28.61862</v>
      </c>
    </row>
    <row r="40" spans="1:4" ht="12.75">
      <c r="A40" s="23">
        <v>28.20737</v>
      </c>
      <c r="B40" s="23">
        <v>28.94399</v>
      </c>
      <c r="C40" s="23">
        <v>28.10969</v>
      </c>
      <c r="D40" s="23">
        <v>28.50182</v>
      </c>
    </row>
    <row r="41" spans="1:4" ht="12.75">
      <c r="A41" s="23">
        <v>17.14083</v>
      </c>
      <c r="B41" s="23">
        <v>17.84066</v>
      </c>
      <c r="C41" s="23">
        <v>16.7794</v>
      </c>
      <c r="D41" s="23">
        <v>17.44898</v>
      </c>
    </row>
    <row r="43" spans="1:4" ht="12.75">
      <c r="A43" s="23">
        <v>24.06307</v>
      </c>
      <c r="B43" s="23">
        <v>23.7244</v>
      </c>
      <c r="C43" s="23">
        <v>23.1644</v>
      </c>
      <c r="D43" s="23">
        <v>23.25724</v>
      </c>
    </row>
    <row r="44" spans="1:4" ht="12.75">
      <c r="A44" s="23">
        <v>25.48011</v>
      </c>
      <c r="B44" s="23">
        <v>25.18207</v>
      </c>
      <c r="C44" s="23">
        <v>24.50204</v>
      </c>
      <c r="D44" s="23">
        <v>24.63086</v>
      </c>
    </row>
    <row r="45" spans="1:4" ht="12.75">
      <c r="A45" s="23">
        <v>28.04127</v>
      </c>
      <c r="B45" s="23">
        <v>27.71241</v>
      </c>
      <c r="C45" s="23">
        <v>27.04679</v>
      </c>
      <c r="D45" s="23">
        <v>27.12527</v>
      </c>
    </row>
    <row r="46" spans="1:4" ht="12.75">
      <c r="A46" s="23">
        <v>29.08411</v>
      </c>
      <c r="B46" s="23">
        <v>28.72235</v>
      </c>
      <c r="C46" s="23">
        <v>27.99932</v>
      </c>
      <c r="D46" s="23">
        <v>28.2158</v>
      </c>
    </row>
    <row r="48" spans="1:4" ht="12.75">
      <c r="A48" s="23">
        <v>6.92172</v>
      </c>
      <c r="B48" s="23">
        <v>6.97178</v>
      </c>
      <c r="C48" s="23">
        <v>6.66722</v>
      </c>
      <c r="D48" s="23">
        <v>6.961</v>
      </c>
    </row>
    <row r="50" spans="1:4" ht="12.75">
      <c r="A50" s="23">
        <v>17.15468</v>
      </c>
      <c r="B50" s="23">
        <v>17.59856</v>
      </c>
      <c r="C50" s="23">
        <v>16.88116</v>
      </c>
      <c r="D50" s="23">
        <v>17.20268</v>
      </c>
    </row>
    <row r="51" spans="1:4" ht="12.75">
      <c r="A51" s="23">
        <v>21.65732</v>
      </c>
      <c r="B51" s="23">
        <v>22.06072</v>
      </c>
      <c r="C51" s="23">
        <v>21.23043</v>
      </c>
      <c r="D51" s="23">
        <v>21.66081</v>
      </c>
    </row>
    <row r="52" spans="1:4" ht="12.75">
      <c r="A52" s="23">
        <v>24.93599</v>
      </c>
      <c r="B52" s="23">
        <v>25.26155</v>
      </c>
      <c r="C52" s="23">
        <v>24.3786</v>
      </c>
      <c r="D52" s="23">
        <v>24.81439</v>
      </c>
    </row>
    <row r="53" spans="1:4" ht="12.75">
      <c r="A53" s="23">
        <v>26.29347</v>
      </c>
      <c r="B53" s="23">
        <v>26.6213</v>
      </c>
      <c r="C53" s="23">
        <v>25.76302</v>
      </c>
      <c r="D53" s="23">
        <v>26.06839</v>
      </c>
    </row>
    <row r="54" spans="1:4" ht="12.75">
      <c r="A54" s="23">
        <v>27.57146</v>
      </c>
      <c r="B54" s="23">
        <v>27.81551</v>
      </c>
      <c r="C54" s="23">
        <v>26.90137</v>
      </c>
      <c r="D54" s="23">
        <v>27.18622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 Wolf</cp:lastModifiedBy>
  <cp:lastPrinted>2008-04-03T13:03:30Z</cp:lastPrinted>
  <dcterms:created xsi:type="dcterms:W3CDTF">2007-06-01T13:17:32Z</dcterms:created>
  <dcterms:modified xsi:type="dcterms:W3CDTF">2008-04-03T13:03:34Z</dcterms:modified>
  <cp:category/>
  <cp:version/>
  <cp:contentType/>
  <cp:contentStatus/>
</cp:coreProperties>
</file>