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<sst xmlns="http://schemas.openxmlformats.org/spreadsheetml/2006/main" count="134" uniqueCount="134">
  <si>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Pattern's index</t>
  </si>
  <si>
    <t>Number of proteins with the pattern at first 40 residues (N-tail)</t>
  </si>
  <si>
    <t>Number of proteins with the pattern at terminal 40 residue (C-tail)</t>
  </si>
  <si>
    <t>Number of proteins with the pattern far from N,C-tails of proteins</t>
  </si>
  <si>
    <t>Number of proteins with the pattern</t>
  </si>
  <si>
    <t>Number of groups of proteins with identity lower than 90%</t>
  </si>
  <si>
    <t>Number of groups of proteins with identity lower than 20%</t>
  </si>
  <si>
    <t>p(A,N), Probability that pattern A matches a random sequence of length N. See #.1. Number of occurrences</t>
  </si>
  <si>
    <t>Z(A,N), Statistical significance of pattern A. See #.1. Number of occurrences</t>
  </si>
  <si>
    <r>
      <t>D</t>
    </r>
    <r>
      <rPr>
        <sz val="10"/>
        <rFont val="Arial Cyr"/>
        <family val="0"/>
      </rPr>
      <t xml:space="preserve">TP, Number of disordered residues </t>
    </r>
  </si>
  <si>
    <t xml:space="preserve">Number of disordered residues for the given pattern without consideration of the terminal residues </t>
  </si>
  <si>
    <t xml:space="preserve">Number of ordered residues for the given pattern without consideration of the terminal residues </t>
  </si>
  <si>
    <t>N(A), Number of fragments, See #.3. Significance of disordered occurrences</t>
  </si>
  <si>
    <t>Z-score, See #.3. Significance of disordered occurrences</t>
  </si>
  <si>
    <t>occurrence in human proteome</t>
  </si>
  <si>
    <t>occurrence in drosophila (fruit fly) proteome</t>
  </si>
  <si>
    <t>occurrence in c.elegance proteome</t>
  </si>
  <si>
    <t>occurrence in E.coli (strains O6-K15-H31) proteome</t>
  </si>
  <si>
    <t>occurrence in L.lactis proteome</t>
  </si>
  <si>
    <t>occurrence in M.tuberculosis (ATCC 25177) proteome</t>
  </si>
  <si>
    <t>Pattern length</t>
  </si>
  <si>
    <t>Pattern</t>
  </si>
  <si>
    <t>HHHHHH</t>
  </si>
  <si>
    <t>ENLYFQ</t>
  </si>
  <si>
    <t>LVPRGS</t>
  </si>
  <si>
    <t>LEHHHH</t>
  </si>
  <si>
    <t>ASMTGGQQMGR</t>
  </si>
  <si>
    <t>AHHHHHHMGTLEAQTQGPGSM</t>
  </si>
  <si>
    <t>EGRHHHH</t>
  </si>
  <si>
    <t>HHHHSSGLVPRGSHM</t>
  </si>
  <si>
    <t>GGKGGG</t>
  </si>
  <si>
    <t>APAPSA</t>
  </si>
  <si>
    <t>KKKGKK</t>
  </si>
  <si>
    <t>PPPPPP</t>
  </si>
  <si>
    <t>GSSHHH</t>
  </si>
  <si>
    <t>GSSGSS</t>
  </si>
  <si>
    <t>DDDDKA</t>
  </si>
  <si>
    <t>EEEDEE</t>
  </si>
  <si>
    <t>HHHSGS</t>
  </si>
  <si>
    <t>LYKKAG</t>
  </si>
  <si>
    <t>GSAMAS</t>
  </si>
  <si>
    <t>KGEHHH</t>
  </si>
  <si>
    <t>DEEAEE</t>
  </si>
  <si>
    <t>AAALGHHHHHH</t>
  </si>
  <si>
    <t>APAPAP</t>
  </si>
  <si>
    <t>SGHIEGR</t>
  </si>
  <si>
    <t>EQKLISEED</t>
  </si>
  <si>
    <t>DYKDDDD</t>
  </si>
  <si>
    <t>WSHPQFEK</t>
  </si>
  <si>
    <t>PPPPPK</t>
  </si>
  <si>
    <t>HHHSHM</t>
  </si>
  <si>
    <t>GPLGSM</t>
  </si>
  <si>
    <t>PGSSGG</t>
  </si>
  <si>
    <t>ENLYFQG</t>
  </si>
  <si>
    <t>RRGKKK</t>
  </si>
  <si>
    <t>VDDDDK</t>
  </si>
  <si>
    <t>LYDDDDKD</t>
  </si>
  <si>
    <t>PEDPED</t>
  </si>
  <si>
    <t>PGGMGG</t>
  </si>
  <si>
    <t>LGSPEF</t>
  </si>
  <si>
    <t>HHHHSG</t>
  </si>
  <si>
    <t>EDEDEE</t>
  </si>
  <si>
    <t>HHHHHHSSGVDLGTENLYFQSM</t>
  </si>
  <si>
    <t>GGGSSGGG</t>
  </si>
  <si>
    <t>GGRHHH</t>
  </si>
  <si>
    <t>KKRKRK</t>
  </si>
  <si>
    <t>GINPFT</t>
  </si>
  <si>
    <t>PNSSSV</t>
  </si>
  <si>
    <t>YFQGHM</t>
  </si>
  <si>
    <t>GSMMAA</t>
  </si>
  <si>
    <t>HHHHSSGVDLGTENLYFQSNAM</t>
  </si>
  <si>
    <t>DDDDKH</t>
  </si>
  <si>
    <t>DDEDED</t>
  </si>
  <si>
    <t>EEEEAP</t>
  </si>
  <si>
    <t>QQQQQQ</t>
  </si>
  <si>
    <t>GGGGGSG</t>
  </si>
  <si>
    <t>LEVLFQGP</t>
  </si>
  <si>
    <t>KKGEKK</t>
  </si>
  <si>
    <t>SMTGGQQMGRGS</t>
  </si>
  <si>
    <t>PPEPPK</t>
  </si>
  <si>
    <t>AHHIHH</t>
  </si>
  <si>
    <t>PTTENLYFQGAM</t>
  </si>
  <si>
    <t>GSHMKN</t>
  </si>
  <si>
    <t>HHHHHMA</t>
  </si>
  <si>
    <t>GGSGSGG</t>
  </si>
  <si>
    <t>GHGHHH</t>
  </si>
  <si>
    <t>SHHHHHHSQDP</t>
  </si>
  <si>
    <t>SHHHHH</t>
  </si>
  <si>
    <t>AMADIGS</t>
  </si>
  <si>
    <t>GSHMLE</t>
  </si>
  <si>
    <t>KLAAALEHHHHH</t>
  </si>
  <si>
    <t>DDDDKM</t>
  </si>
  <si>
    <t>SGGGSGG</t>
  </si>
  <si>
    <t>HHHHGK</t>
  </si>
  <si>
    <t>DEEEED</t>
  </si>
  <si>
    <t>GRDHHH</t>
  </si>
  <si>
    <t>AAAHHHHH</t>
  </si>
  <si>
    <t>GSHMSQ</t>
  </si>
  <si>
    <t>SLPHHH</t>
  </si>
  <si>
    <t>ENLYFGGS</t>
  </si>
  <si>
    <t>SGGGGSG</t>
  </si>
  <si>
    <t>GGGGGIL</t>
  </si>
  <si>
    <t>EGGSHHHHH</t>
  </si>
  <si>
    <t>SGEVPR</t>
  </si>
  <si>
    <t>GPGSMT</t>
  </si>
  <si>
    <t>ALEHHHHH</t>
  </si>
  <si>
    <t>GSHWGS</t>
  </si>
  <si>
    <t>KHHHHH</t>
  </si>
  <si>
    <t>HHSSGR</t>
  </si>
  <si>
    <t>GSHMGT</t>
  </si>
  <si>
    <t>HIEGRHM</t>
  </si>
  <si>
    <t>SGAHHHH</t>
  </si>
  <si>
    <t>HHHGSM</t>
  </si>
  <si>
    <t>GPGSMS</t>
  </si>
  <si>
    <t>SHMNAP</t>
  </si>
  <si>
    <t>SRSHHHH</t>
  </si>
  <si>
    <t>MDSPDL</t>
  </si>
  <si>
    <t>DEEHHH</t>
  </si>
  <si>
    <t>GPGSMM</t>
  </si>
  <si>
    <t>GSHMSK</t>
  </si>
  <si>
    <t>GEKHHHH</t>
  </si>
  <si>
    <t>KEGHHH</t>
  </si>
  <si>
    <t>NHHHHH</t>
  </si>
  <si>
    <t>HHHSSA</t>
  </si>
  <si>
    <t>HHHHHA</t>
  </si>
  <si>
    <t>QPPPPP</t>
  </si>
  <si>
    <t>MASMTG</t>
  </si>
  <si>
    <t>VEHHHH</t>
  </si>
  <si>
    <t>NEGHHH</t>
  </si>
  <si>
    <t>QPELAP</t>
  </si>
  <si>
    <t>PRHHHH</t>
  </si>
  <si>
    <r>
      <t>-</t>
    </r>
    <r>
      <rPr>
        <sz val="10"/>
        <rFont val="Symbol"/>
        <family val="1"/>
      </rPr>
      <t>D</t>
    </r>
    <r>
      <rPr>
        <sz val="10"/>
        <rFont val="Arial Cyr"/>
        <family val="0"/>
      </rPr>
      <t>TN Number of ordered residues</t>
    </r>
  </si>
  <si>
    <r>
      <t>N</t>
    </r>
    <r>
      <rPr>
        <vertAlign val="subscript"/>
        <sz val="10"/>
        <rFont val="Arial Cyr"/>
        <family val="0"/>
      </rPr>
      <t>d</t>
    </r>
    <r>
      <rPr>
        <sz val="10"/>
        <rFont val="Arial Cyr"/>
        <family val="0"/>
      </rPr>
      <t>(A), Number of disordered fragments, See #.3. Significance of disordered occurrences</t>
    </r>
  </si>
  <si>
    <t>q(A,N), Probability that pattern A matches a random sequence of length N, an upper bound. See #.1. Number of occurrences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</si>
</sst>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"/>
    <numFmt numFmtId="169" formatCode="0.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Symbol"/>
      <family val="1"/>
    </font>
    <font>
      <vertAlign val="subscript"/>
      <sz val="10"/>
      <name val="Arial Cyr"/>
      <family val="0"/>
    </font>
    <font>
      <sz val="10"/>
      <name val="Consolas"/>
      <family val="3"/>
    </font>
    <font>
      <sz val="10"/>
      <color indexed="2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textRotation="90"/>
    </xf>
    <xf numFmtId="0" fontId="0" fillId="0" borderId="2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Font="1" applyBorder="1" applyAlignment="1">
      <alignment horizontal="center" textRotation="90"/>
    </xf>
    <xf numFmtId="0" fontId="0" fillId="0" borderId="2" xfId="0" applyFill="1" applyBorder="1" applyAlignment="1">
      <alignment horizontal="center" textRotation="90"/>
    </xf>
    <xf numFmtId="0" fontId="0" fillId="0" borderId="4" xfId="0" applyFill="1" applyBorder="1" applyAlignment="1">
      <alignment horizontal="center" textRotation="90"/>
    </xf>
    <xf numFmtId="11" fontId="4" fillId="0" borderId="4" xfId="0" applyNumberFormat="1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49" fontId="0" fillId="0" borderId="4" xfId="0" applyNumberForma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4" xfId="0" applyFill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NumberFormat="1" applyBorder="1" applyAlignment="1">
      <alignment horizontal="center" textRotation="90" wrapText="1"/>
    </xf>
    <xf numFmtId="0" fontId="0" fillId="0" borderId="3" xfId="0" applyFill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NumberFormat="1" applyBorder="1" applyAlignment="1">
      <alignment/>
    </xf>
    <xf numFmtId="11" fontId="0" fillId="0" borderId="0" xfId="0" applyNumberFormat="1" applyAlignment="1">
      <alignment/>
    </xf>
    <xf numFmtId="168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0" fontId="7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8" fillId="0" borderId="0" xfId="0" applyFont="1" applyBorder="1" applyAlignment="1">
      <alignment/>
    </xf>
    <xf numFmtId="11" fontId="4" fillId="0" borderId="3" xfId="0" applyNumberFormat="1" applyFont="1" applyFill="1" applyBorder="1" applyAlignment="1">
      <alignment horizont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8">
    <dxf>
      <fill>
        <patternFill>
          <bgColor rgb="FFFF99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99"/>
        </patternFill>
      </fill>
      <border/>
    </dxf>
    <dxf>
      <font>
        <color rgb="FFC0C0C0"/>
      </font>
      <border/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workbookViewId="0" topLeftCell="A1">
      <selection activeCell="J52" sqref="J52"/>
    </sheetView>
  </sheetViews>
  <sheetFormatPr defaultColWidth="9.00390625" defaultRowHeight="12.75"/>
  <cols>
    <col min="1" max="1" width="4.00390625" style="18" bestFit="1" customWidth="1"/>
    <col min="2" max="2" width="6.625" style="27" customWidth="1"/>
    <col min="3" max="3" width="6.625" style="28" customWidth="1"/>
    <col min="4" max="4" width="6.625" style="29" customWidth="1"/>
    <col min="5" max="5" width="5.00390625" style="18" bestFit="1" customWidth="1"/>
    <col min="6" max="6" width="5.00390625" style="19" customWidth="1"/>
    <col min="7" max="7" width="5.00390625" style="21" customWidth="1"/>
    <col min="8" max="9" width="8.125" style="30" customWidth="1"/>
    <col min="10" max="10" width="6.75390625" style="30" customWidth="1"/>
    <col min="11" max="11" width="7.625" style="19" bestFit="1" customWidth="1"/>
    <col min="12" max="12" width="6.625" style="21" bestFit="1" customWidth="1"/>
    <col min="13" max="13" width="7.625" style="19" customWidth="1"/>
    <col min="14" max="14" width="6.625" style="21" customWidth="1"/>
    <col min="15" max="16" width="6.625" style="20" customWidth="1"/>
    <col min="17" max="17" width="6.625" style="21" customWidth="1"/>
    <col min="18" max="18" width="4.00390625" style="19" bestFit="1" customWidth="1"/>
    <col min="19" max="20" width="4.00390625" style="20" bestFit="1" customWidth="1"/>
    <col min="21" max="22" width="3.25390625" style="20" bestFit="1" customWidth="1"/>
    <col min="23" max="23" width="3.25390625" style="21" bestFit="1" customWidth="1"/>
    <col min="24" max="24" width="4.00390625" style="0" bestFit="1" customWidth="1"/>
    <col min="25" max="25" width="23.375" style="26" bestFit="1" customWidth="1"/>
  </cols>
  <sheetData>
    <row r="1" spans="1:25" s="17" customFormat="1" ht="297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5" t="s">
        <v>5</v>
      </c>
      <c r="G1" s="6" t="s">
        <v>6</v>
      </c>
      <c r="H1" s="31" t="s">
        <v>133</v>
      </c>
      <c r="I1" s="31" t="s">
        <v>7</v>
      </c>
      <c r="J1" s="7" t="s">
        <v>8</v>
      </c>
      <c r="K1" s="8" t="s">
        <v>9</v>
      </c>
      <c r="L1" s="9" t="s">
        <v>131</v>
      </c>
      <c r="M1" s="10" t="s">
        <v>10</v>
      </c>
      <c r="N1" s="11" t="s">
        <v>11</v>
      </c>
      <c r="O1" s="12" t="s">
        <v>12</v>
      </c>
      <c r="P1" s="12" t="s">
        <v>132</v>
      </c>
      <c r="Q1" s="13" t="s">
        <v>13</v>
      </c>
      <c r="R1" s="5" t="s">
        <v>14</v>
      </c>
      <c r="S1" s="3" t="s">
        <v>15</v>
      </c>
      <c r="T1" s="3" t="s">
        <v>16</v>
      </c>
      <c r="U1" s="14" t="s">
        <v>17</v>
      </c>
      <c r="V1" s="3" t="s">
        <v>18</v>
      </c>
      <c r="W1" s="15" t="s">
        <v>19</v>
      </c>
      <c r="X1" s="3" t="s">
        <v>20</v>
      </c>
      <c r="Y1" s="16" t="s">
        <v>21</v>
      </c>
    </row>
    <row r="2" spans="1:25" ht="12.75">
      <c r="A2" s="18">
        <v>1</v>
      </c>
      <c r="B2" s="19">
        <v>3069</v>
      </c>
      <c r="C2" s="20">
        <v>2670</v>
      </c>
      <c r="D2" s="21">
        <v>10</v>
      </c>
      <c r="E2" s="18">
        <v>5423</v>
      </c>
      <c r="F2" s="19">
        <v>4324</v>
      </c>
      <c r="G2" s="21">
        <v>1227</v>
      </c>
      <c r="H2" s="22">
        <v>6.98518E-06</v>
      </c>
      <c r="I2" s="23">
        <v>6.88824E-06</v>
      </c>
      <c r="J2" s="22">
        <f aca="true" t="shared" si="0" ref="J2:J33">(E2-1-34464*H2)/(34464*H2*(1-H2))^0.5</f>
        <v>11050.199152739977</v>
      </c>
      <c r="K2" s="24">
        <v>39486.553</v>
      </c>
      <c r="L2" s="25">
        <v>2444.447</v>
      </c>
      <c r="M2" s="24">
        <v>30637.315</v>
      </c>
      <c r="N2" s="25">
        <v>2313.685</v>
      </c>
      <c r="O2" s="20">
        <v>5441</v>
      </c>
      <c r="P2" s="20">
        <v>4991</v>
      </c>
      <c r="Q2" s="25">
        <v>350.7641597265769</v>
      </c>
      <c r="R2" s="19">
        <v>99</v>
      </c>
      <c r="S2" s="20">
        <v>133</v>
      </c>
      <c r="T2" s="20">
        <v>57</v>
      </c>
      <c r="U2" s="20">
        <v>0</v>
      </c>
      <c r="V2" s="20">
        <v>0</v>
      </c>
      <c r="W2" s="21">
        <v>0</v>
      </c>
      <c r="X2">
        <v>6</v>
      </c>
      <c r="Y2" s="26" t="s">
        <v>22</v>
      </c>
    </row>
    <row r="3" spans="1:25" ht="12.75">
      <c r="A3" s="18">
        <v>2</v>
      </c>
      <c r="B3" s="19">
        <v>669</v>
      </c>
      <c r="C3" s="20">
        <v>51</v>
      </c>
      <c r="D3" s="21">
        <v>6</v>
      </c>
      <c r="E3" s="18">
        <v>726</v>
      </c>
      <c r="F3" s="19">
        <v>667</v>
      </c>
      <c r="G3" s="21">
        <v>277</v>
      </c>
      <c r="H3" s="22">
        <v>0.000132368</v>
      </c>
      <c r="I3">
        <v>0.00013236</v>
      </c>
      <c r="J3" s="22">
        <f t="shared" si="0"/>
        <v>337.32696166764543</v>
      </c>
      <c r="K3" s="24">
        <v>6721.672</v>
      </c>
      <c r="L3" s="25">
        <v>1329.328</v>
      </c>
      <c r="M3" s="24">
        <v>3228.672</v>
      </c>
      <c r="N3" s="25">
        <v>1127.328</v>
      </c>
      <c r="O3" s="20">
        <v>727</v>
      </c>
      <c r="P3" s="20">
        <v>496</v>
      </c>
      <c r="Q3" s="25">
        <v>94.03509108891774</v>
      </c>
      <c r="R3" s="19">
        <v>3</v>
      </c>
      <c r="S3" s="20">
        <v>0</v>
      </c>
      <c r="T3" s="20">
        <v>0</v>
      </c>
      <c r="U3" s="20">
        <v>0</v>
      </c>
      <c r="V3" s="20">
        <v>0</v>
      </c>
      <c r="W3" s="21">
        <v>0</v>
      </c>
      <c r="X3">
        <v>6</v>
      </c>
      <c r="Y3" s="26" t="s">
        <v>23</v>
      </c>
    </row>
    <row r="4" spans="1:25" ht="12.75">
      <c r="A4" s="18">
        <v>3</v>
      </c>
      <c r="B4" s="19">
        <v>759</v>
      </c>
      <c r="C4" s="20">
        <v>41</v>
      </c>
      <c r="D4" s="21">
        <v>27</v>
      </c>
      <c r="E4" s="18">
        <v>821</v>
      </c>
      <c r="F4" s="19">
        <v>638</v>
      </c>
      <c r="G4" s="21">
        <v>276</v>
      </c>
      <c r="H4" s="22">
        <v>0.000711915</v>
      </c>
      <c r="I4">
        <v>0.000711673</v>
      </c>
      <c r="J4" s="22">
        <f t="shared" si="0"/>
        <v>160.64920070000375</v>
      </c>
      <c r="K4" s="24">
        <v>6339.893</v>
      </c>
      <c r="L4" s="25">
        <v>1606.107</v>
      </c>
      <c r="M4" s="24">
        <v>4023.103</v>
      </c>
      <c r="N4" s="25">
        <v>932.897</v>
      </c>
      <c r="O4" s="20">
        <v>827</v>
      </c>
      <c r="P4" s="20">
        <v>664</v>
      </c>
      <c r="Q4" s="25">
        <v>119.00725681696406</v>
      </c>
      <c r="R4" s="19">
        <v>4</v>
      </c>
      <c r="S4" s="20">
        <v>0</v>
      </c>
      <c r="T4" s="20">
        <v>0</v>
      </c>
      <c r="U4" s="20">
        <v>0</v>
      </c>
      <c r="V4" s="20">
        <v>0</v>
      </c>
      <c r="W4" s="21">
        <v>0</v>
      </c>
      <c r="X4">
        <v>6</v>
      </c>
      <c r="Y4" s="26" t="s">
        <v>24</v>
      </c>
    </row>
    <row r="5" spans="1:25" ht="12.75">
      <c r="A5" s="18">
        <v>4</v>
      </c>
      <c r="B5" s="19">
        <v>2</v>
      </c>
      <c r="C5" s="20">
        <v>1090</v>
      </c>
      <c r="D5" s="21">
        <v>0</v>
      </c>
      <c r="E5" s="18">
        <v>1092</v>
      </c>
      <c r="F5" s="19">
        <v>894</v>
      </c>
      <c r="G5" s="21">
        <v>451</v>
      </c>
      <c r="H5" s="22">
        <v>5.83915E-05</v>
      </c>
      <c r="I5" s="23">
        <v>5.83899E-05</v>
      </c>
      <c r="J5" s="22">
        <f t="shared" si="0"/>
        <v>767.6759868148583</v>
      </c>
      <c r="K5" s="24">
        <v>1605.978</v>
      </c>
      <c r="L5" s="25">
        <v>692.022</v>
      </c>
      <c r="M5" s="24">
        <v>5412.756</v>
      </c>
      <c r="N5" s="25">
        <v>1139.244</v>
      </c>
      <c r="O5" s="20">
        <v>1094</v>
      </c>
      <c r="P5" s="20">
        <v>888</v>
      </c>
      <c r="Q5" s="25">
        <v>138.4462083105929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1">
        <v>0</v>
      </c>
      <c r="X5">
        <v>6</v>
      </c>
      <c r="Y5" s="26" t="s">
        <v>25</v>
      </c>
    </row>
    <row r="6" spans="1:25" ht="12.75">
      <c r="A6" s="18">
        <v>5</v>
      </c>
      <c r="B6" s="19">
        <v>104</v>
      </c>
      <c r="C6" s="20">
        <v>0</v>
      </c>
      <c r="D6" s="21">
        <v>0</v>
      </c>
      <c r="E6" s="18">
        <v>104</v>
      </c>
      <c r="F6" s="19">
        <v>79</v>
      </c>
      <c r="G6" s="21">
        <v>69</v>
      </c>
      <c r="H6" s="22">
        <v>1.46097E-08</v>
      </c>
      <c r="I6" s="23">
        <v>1.46097E-08</v>
      </c>
      <c r="J6" s="22">
        <f t="shared" si="0"/>
        <v>4590.200067284028</v>
      </c>
      <c r="K6" s="24">
        <v>1266.179</v>
      </c>
      <c r="L6" s="25">
        <v>30.821</v>
      </c>
      <c r="M6" s="24">
        <v>1113.429</v>
      </c>
      <c r="N6" s="25">
        <v>30.571</v>
      </c>
      <c r="O6" s="20">
        <v>104</v>
      </c>
      <c r="P6" s="20">
        <v>101</v>
      </c>
      <c r="Q6" s="25">
        <v>54.47019628161431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1">
        <v>0</v>
      </c>
      <c r="X6">
        <v>11</v>
      </c>
      <c r="Y6" s="26" t="s">
        <v>26</v>
      </c>
    </row>
    <row r="7" spans="1:25" ht="12.75">
      <c r="A7" s="18">
        <v>6</v>
      </c>
      <c r="B7" s="19">
        <v>83</v>
      </c>
      <c r="C7" s="20">
        <v>0</v>
      </c>
      <c r="D7" s="21">
        <v>0</v>
      </c>
      <c r="E7" s="18">
        <v>83</v>
      </c>
      <c r="F7" s="19">
        <v>81</v>
      </c>
      <c r="G7" s="21">
        <v>55</v>
      </c>
      <c r="H7" s="22">
        <v>6.75601E-18</v>
      </c>
      <c r="I7"/>
      <c r="J7" s="22">
        <f t="shared" si="0"/>
        <v>169936187.12241513</v>
      </c>
      <c r="K7" s="24">
        <v>1066.417</v>
      </c>
      <c r="L7" s="25">
        <v>95.583</v>
      </c>
      <c r="M7" s="24">
        <v>1642.875</v>
      </c>
      <c r="N7" s="25">
        <v>100.125</v>
      </c>
      <c r="O7" s="20">
        <v>83</v>
      </c>
      <c r="P7" s="20">
        <v>81</v>
      </c>
      <c r="Q7" s="25">
        <v>59.303940432917784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1">
        <v>0</v>
      </c>
      <c r="X7">
        <v>21</v>
      </c>
      <c r="Y7" s="26" t="s">
        <v>27</v>
      </c>
    </row>
    <row r="8" spans="1:25" ht="12.75">
      <c r="A8" s="18">
        <v>7</v>
      </c>
      <c r="B8" s="19">
        <v>1</v>
      </c>
      <c r="C8" s="20">
        <v>603</v>
      </c>
      <c r="D8" s="21">
        <v>0</v>
      </c>
      <c r="E8" s="18">
        <v>604</v>
      </c>
      <c r="F8" s="19">
        <v>577</v>
      </c>
      <c r="G8" s="21">
        <v>207</v>
      </c>
      <c r="H8" s="22">
        <v>3.04213E-06</v>
      </c>
      <c r="I8" s="23">
        <v>3.04213E-06</v>
      </c>
      <c r="J8" s="22">
        <f t="shared" si="0"/>
        <v>1861.9616418297617</v>
      </c>
      <c r="K8" s="24">
        <v>978.45</v>
      </c>
      <c r="L8" s="25">
        <v>206.55</v>
      </c>
      <c r="M8" s="24">
        <v>3810.026</v>
      </c>
      <c r="N8" s="25">
        <v>417.974</v>
      </c>
      <c r="O8" s="20">
        <v>604</v>
      </c>
      <c r="P8" s="20">
        <v>549</v>
      </c>
      <c r="Q8" s="25">
        <v>113.51156786227475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1">
        <v>0</v>
      </c>
      <c r="X8">
        <v>7</v>
      </c>
      <c r="Y8" s="26" t="s">
        <v>28</v>
      </c>
    </row>
    <row r="9" spans="1:25" ht="12.75">
      <c r="A9" s="18">
        <v>8</v>
      </c>
      <c r="B9" s="19">
        <v>531</v>
      </c>
      <c r="C9" s="20">
        <v>1</v>
      </c>
      <c r="D9" s="21">
        <v>2</v>
      </c>
      <c r="E9" s="18">
        <v>531</v>
      </c>
      <c r="F9" s="19">
        <v>413</v>
      </c>
      <c r="G9" s="21">
        <v>202</v>
      </c>
      <c r="H9" s="22">
        <v>2.92882E-14</v>
      </c>
      <c r="I9" s="23">
        <v>2.92882E-14</v>
      </c>
      <c r="J9" s="22">
        <f t="shared" si="0"/>
        <v>16681945.115858197</v>
      </c>
      <c r="K9" s="24">
        <v>770.179</v>
      </c>
      <c r="L9" s="25">
        <v>296.821</v>
      </c>
      <c r="M9" s="24">
        <v>7303.412</v>
      </c>
      <c r="N9" s="25">
        <v>706.588</v>
      </c>
      <c r="O9" s="20">
        <v>534</v>
      </c>
      <c r="P9" s="20">
        <v>497</v>
      </c>
      <c r="Q9" s="25">
        <v>127.84090683379044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1">
        <v>0</v>
      </c>
      <c r="X9">
        <v>15</v>
      </c>
      <c r="Y9" s="26" t="s">
        <v>29</v>
      </c>
    </row>
    <row r="10" spans="1:25" ht="12.75">
      <c r="A10" s="18">
        <v>11</v>
      </c>
      <c r="B10" s="19">
        <v>35</v>
      </c>
      <c r="C10" s="20">
        <v>13</v>
      </c>
      <c r="D10" s="21">
        <v>124</v>
      </c>
      <c r="E10" s="18">
        <v>120</v>
      </c>
      <c r="F10" s="19">
        <v>81</v>
      </c>
      <c r="G10" s="21">
        <v>60</v>
      </c>
      <c r="H10" s="22">
        <v>0.00106688</v>
      </c>
      <c r="I10">
        <v>0.00106183</v>
      </c>
      <c r="J10" s="22">
        <f t="shared" si="0"/>
        <v>13.568348490477145</v>
      </c>
      <c r="K10" s="24">
        <v>743.833</v>
      </c>
      <c r="L10" s="25">
        <v>722.167</v>
      </c>
      <c r="M10" s="24">
        <v>548.5</v>
      </c>
      <c r="N10" s="25">
        <v>382.5</v>
      </c>
      <c r="O10" s="20">
        <v>137</v>
      </c>
      <c r="P10" s="20">
        <v>76</v>
      </c>
      <c r="Q10" s="25">
        <v>32.77106931179351</v>
      </c>
      <c r="R10" s="19">
        <v>1</v>
      </c>
      <c r="S10" s="20">
        <v>4</v>
      </c>
      <c r="T10" s="20">
        <v>5</v>
      </c>
      <c r="U10" s="20">
        <v>2</v>
      </c>
      <c r="V10" s="20">
        <v>0</v>
      </c>
      <c r="W10" s="21">
        <v>0</v>
      </c>
      <c r="X10">
        <v>6</v>
      </c>
      <c r="Y10" s="26" t="s">
        <v>30</v>
      </c>
    </row>
    <row r="11" spans="1:25" ht="12.75">
      <c r="A11" s="18">
        <v>15</v>
      </c>
      <c r="B11" s="19">
        <v>10</v>
      </c>
      <c r="C11" s="20">
        <v>35</v>
      </c>
      <c r="D11" s="21">
        <v>19</v>
      </c>
      <c r="E11" s="18">
        <v>64</v>
      </c>
      <c r="F11" s="19">
        <v>22</v>
      </c>
      <c r="G11" s="21">
        <v>17</v>
      </c>
      <c r="H11" s="22">
        <v>0.000596331</v>
      </c>
      <c r="I11">
        <v>0.000596144</v>
      </c>
      <c r="J11" s="22">
        <f t="shared" si="0"/>
        <v>9.366141705418704</v>
      </c>
      <c r="K11" s="24">
        <v>582.952</v>
      </c>
      <c r="L11" s="25">
        <v>201.048</v>
      </c>
      <c r="M11" s="24">
        <v>236.952</v>
      </c>
      <c r="N11" s="25">
        <v>147.048</v>
      </c>
      <c r="O11" s="20">
        <v>64</v>
      </c>
      <c r="P11" s="20">
        <v>40</v>
      </c>
      <c r="Q11" s="25">
        <v>25.430019544215213</v>
      </c>
      <c r="R11" s="19">
        <v>17</v>
      </c>
      <c r="S11" s="20">
        <v>4</v>
      </c>
      <c r="T11" s="20">
        <v>1</v>
      </c>
      <c r="U11" s="20">
        <v>0</v>
      </c>
      <c r="V11" s="20">
        <v>0</v>
      </c>
      <c r="W11" s="21">
        <v>1</v>
      </c>
      <c r="X11">
        <v>6</v>
      </c>
      <c r="Y11" s="26" t="s">
        <v>31</v>
      </c>
    </row>
    <row r="12" spans="1:25" ht="12.75">
      <c r="A12" s="18">
        <v>18</v>
      </c>
      <c r="B12" s="19">
        <v>30</v>
      </c>
      <c r="C12" s="20">
        <v>7</v>
      </c>
      <c r="D12" s="21">
        <v>27</v>
      </c>
      <c r="E12" s="18">
        <v>56</v>
      </c>
      <c r="F12" s="19">
        <v>30</v>
      </c>
      <c r="G12" s="21">
        <v>26</v>
      </c>
      <c r="H12" s="22">
        <v>0.000405933</v>
      </c>
      <c r="I12">
        <v>0.000404992</v>
      </c>
      <c r="J12" s="22">
        <f t="shared" si="0"/>
        <v>10.966476721880431</v>
      </c>
      <c r="K12" s="24">
        <v>541.346</v>
      </c>
      <c r="L12" s="25">
        <v>455.654</v>
      </c>
      <c r="M12" s="24">
        <v>191.558</v>
      </c>
      <c r="N12" s="25">
        <v>154.442</v>
      </c>
      <c r="O12" s="20">
        <v>56</v>
      </c>
      <c r="P12" s="20">
        <v>31</v>
      </c>
      <c r="Q12" s="25">
        <v>20.9045961723897</v>
      </c>
      <c r="R12" s="19">
        <v>27</v>
      </c>
      <c r="S12" s="20">
        <v>8</v>
      </c>
      <c r="T12" s="20">
        <v>13</v>
      </c>
      <c r="U12" s="20">
        <v>0</v>
      </c>
      <c r="V12" s="20">
        <v>0</v>
      </c>
      <c r="W12" s="21">
        <v>0</v>
      </c>
      <c r="X12">
        <v>6</v>
      </c>
      <c r="Y12" s="26" t="s">
        <v>32</v>
      </c>
    </row>
    <row r="13" spans="1:25" ht="12.75">
      <c r="A13" s="18">
        <v>21</v>
      </c>
      <c r="B13" s="19">
        <v>20</v>
      </c>
      <c r="C13" s="20">
        <v>15</v>
      </c>
      <c r="D13" s="21">
        <v>9</v>
      </c>
      <c r="E13" s="18">
        <v>32</v>
      </c>
      <c r="F13" s="19">
        <v>16</v>
      </c>
      <c r="G13" s="21">
        <v>15</v>
      </c>
      <c r="H13" s="22">
        <v>0.000111278</v>
      </c>
      <c r="I13">
        <v>0.000108495</v>
      </c>
      <c r="J13" s="22">
        <f t="shared" si="0"/>
        <v>13.872189700099606</v>
      </c>
      <c r="K13" s="24">
        <v>480.5</v>
      </c>
      <c r="L13" s="25">
        <v>84.5</v>
      </c>
      <c r="M13" s="24">
        <v>150.833</v>
      </c>
      <c r="N13" s="25">
        <v>63.167</v>
      </c>
      <c r="O13" s="20">
        <v>34</v>
      </c>
      <c r="P13" s="20">
        <v>23</v>
      </c>
      <c r="Q13" s="25">
        <v>20.153898186118866</v>
      </c>
      <c r="R13" s="19">
        <v>703</v>
      </c>
      <c r="S13" s="20">
        <v>304</v>
      </c>
      <c r="T13" s="20">
        <v>247</v>
      </c>
      <c r="U13" s="20">
        <v>1</v>
      </c>
      <c r="V13" s="20">
        <v>0</v>
      </c>
      <c r="W13" s="21">
        <v>11</v>
      </c>
      <c r="X13">
        <v>6</v>
      </c>
      <c r="Y13" s="26" t="s">
        <v>33</v>
      </c>
    </row>
    <row r="14" spans="1:25" ht="12.75">
      <c r="A14" s="18">
        <v>22</v>
      </c>
      <c r="B14" s="19">
        <v>1212</v>
      </c>
      <c r="C14" s="20">
        <v>209</v>
      </c>
      <c r="D14" s="21">
        <v>2</v>
      </c>
      <c r="E14" s="18">
        <v>1418</v>
      </c>
      <c r="F14" s="19">
        <v>1108</v>
      </c>
      <c r="G14" s="21">
        <v>499</v>
      </c>
      <c r="H14" s="22">
        <v>7.52409E-05</v>
      </c>
      <c r="I14" s="23">
        <v>7.52382E-05</v>
      </c>
      <c r="J14" s="22">
        <f t="shared" si="0"/>
        <v>878.3768330821347</v>
      </c>
      <c r="K14" s="24">
        <v>447.928</v>
      </c>
      <c r="L14" s="25">
        <v>35.072</v>
      </c>
      <c r="M14" s="24">
        <v>8421.311</v>
      </c>
      <c r="N14" s="25">
        <v>110.689</v>
      </c>
      <c r="O14" s="20">
        <v>1422</v>
      </c>
      <c r="P14" s="20">
        <v>1401</v>
      </c>
      <c r="Q14" s="25">
        <v>193.13653223816732</v>
      </c>
      <c r="R14" s="19">
        <v>4</v>
      </c>
      <c r="S14" s="20">
        <v>3</v>
      </c>
      <c r="T14" s="20">
        <v>0</v>
      </c>
      <c r="U14" s="20">
        <v>0</v>
      </c>
      <c r="V14" s="20">
        <v>0</v>
      </c>
      <c r="W14" s="21">
        <v>0</v>
      </c>
      <c r="X14">
        <v>6</v>
      </c>
      <c r="Y14" s="26" t="s">
        <v>34</v>
      </c>
    </row>
    <row r="15" spans="1:25" ht="12.75">
      <c r="A15" s="18">
        <v>25</v>
      </c>
      <c r="B15" s="19">
        <v>66</v>
      </c>
      <c r="C15" s="20">
        <v>9</v>
      </c>
      <c r="D15" s="21">
        <v>20</v>
      </c>
      <c r="E15" s="18">
        <v>93</v>
      </c>
      <c r="F15" s="19">
        <v>84</v>
      </c>
      <c r="G15" s="21">
        <v>66</v>
      </c>
      <c r="H15" s="22">
        <v>0.000616694</v>
      </c>
      <c r="I15">
        <v>0.000615182</v>
      </c>
      <c r="J15" s="22">
        <f t="shared" si="0"/>
        <v>15.350401026348944</v>
      </c>
      <c r="K15" s="24">
        <v>442.783</v>
      </c>
      <c r="L15" s="25">
        <v>407.217</v>
      </c>
      <c r="M15" s="24">
        <v>384.283</v>
      </c>
      <c r="N15" s="25">
        <v>179.717</v>
      </c>
      <c r="O15" s="20">
        <v>93</v>
      </c>
      <c r="P15" s="20">
        <v>64</v>
      </c>
      <c r="Q15" s="25">
        <v>33.94061839105735</v>
      </c>
      <c r="R15" s="19">
        <v>67</v>
      </c>
      <c r="S15" s="20">
        <v>35</v>
      </c>
      <c r="T15" s="20">
        <v>19</v>
      </c>
      <c r="U15" s="20">
        <v>0</v>
      </c>
      <c r="V15" s="20">
        <v>0</v>
      </c>
      <c r="W15" s="21">
        <v>2</v>
      </c>
      <c r="X15">
        <v>6</v>
      </c>
      <c r="Y15" s="26" t="s">
        <v>35</v>
      </c>
    </row>
    <row r="16" spans="1:25" ht="12.75">
      <c r="A16" s="18">
        <v>26</v>
      </c>
      <c r="B16" s="19">
        <v>8</v>
      </c>
      <c r="C16" s="20">
        <v>5</v>
      </c>
      <c r="D16" s="21">
        <v>15</v>
      </c>
      <c r="E16" s="18">
        <v>28</v>
      </c>
      <c r="F16" s="19">
        <v>26</v>
      </c>
      <c r="G16" s="21">
        <v>21</v>
      </c>
      <c r="H16" s="22">
        <v>0.000459011</v>
      </c>
      <c r="I16">
        <v>0.00045891</v>
      </c>
      <c r="J16" s="22">
        <f t="shared" si="0"/>
        <v>2.811720599096038</v>
      </c>
      <c r="K16" s="24">
        <v>429</v>
      </c>
      <c r="L16" s="25">
        <v>178</v>
      </c>
      <c r="M16" s="24">
        <v>107</v>
      </c>
      <c r="N16" s="25">
        <v>61</v>
      </c>
      <c r="O16" s="20">
        <v>28</v>
      </c>
      <c r="P16" s="20">
        <v>18</v>
      </c>
      <c r="Q16" s="25">
        <v>17.330025681354712</v>
      </c>
      <c r="R16" s="19">
        <v>0</v>
      </c>
      <c r="S16" s="20">
        <v>0</v>
      </c>
      <c r="T16" s="20">
        <v>0</v>
      </c>
      <c r="U16" s="20">
        <v>1</v>
      </c>
      <c r="V16" s="20">
        <v>0</v>
      </c>
      <c r="W16" s="21">
        <v>0</v>
      </c>
      <c r="X16">
        <v>6</v>
      </c>
      <c r="Y16" s="26" t="s">
        <v>36</v>
      </c>
    </row>
    <row r="17" spans="1:25" ht="12.75">
      <c r="A17" s="18">
        <v>27</v>
      </c>
      <c r="B17" s="19">
        <v>19</v>
      </c>
      <c r="C17" s="20">
        <v>18</v>
      </c>
      <c r="D17" s="21">
        <v>24</v>
      </c>
      <c r="E17" s="18">
        <v>55</v>
      </c>
      <c r="F17" s="19">
        <v>45</v>
      </c>
      <c r="G17" s="21">
        <v>39</v>
      </c>
      <c r="H17" s="22">
        <v>0.000604102</v>
      </c>
      <c r="I17">
        <v>0.000602049</v>
      </c>
      <c r="J17" s="22">
        <f t="shared" si="0"/>
        <v>7.273988597194048</v>
      </c>
      <c r="K17" s="24">
        <v>426.062</v>
      </c>
      <c r="L17" s="25">
        <v>363.938</v>
      </c>
      <c r="M17" s="24">
        <v>221.521</v>
      </c>
      <c r="N17" s="25">
        <v>117.479</v>
      </c>
      <c r="O17" s="20">
        <v>55</v>
      </c>
      <c r="P17" s="20">
        <v>35</v>
      </c>
      <c r="Q17" s="25">
        <v>24.028805942651342</v>
      </c>
      <c r="R17" s="19">
        <v>242</v>
      </c>
      <c r="S17" s="20">
        <v>42</v>
      </c>
      <c r="T17" s="20">
        <v>54</v>
      </c>
      <c r="U17" s="20">
        <v>0</v>
      </c>
      <c r="V17" s="20">
        <v>0</v>
      </c>
      <c r="W17" s="21">
        <v>0</v>
      </c>
      <c r="X17">
        <v>6</v>
      </c>
      <c r="Y17" s="26" t="s">
        <v>37</v>
      </c>
    </row>
    <row r="18" spans="1:25" ht="12.75">
      <c r="A18" s="18">
        <v>28</v>
      </c>
      <c r="B18" s="19">
        <v>259</v>
      </c>
      <c r="C18" s="20">
        <v>0</v>
      </c>
      <c r="D18" s="21">
        <v>3</v>
      </c>
      <c r="E18" s="18">
        <v>259</v>
      </c>
      <c r="F18" s="19">
        <v>193</v>
      </c>
      <c r="G18" s="21">
        <v>132</v>
      </c>
      <c r="H18" s="22">
        <v>7.52409E-05</v>
      </c>
      <c r="I18" s="23">
        <v>7.52353E-05</v>
      </c>
      <c r="J18" s="22">
        <f t="shared" si="0"/>
        <v>158.61312770604786</v>
      </c>
      <c r="K18" s="24">
        <v>402.506</v>
      </c>
      <c r="L18" s="25">
        <v>135.494</v>
      </c>
      <c r="M18" s="24">
        <v>1382.839</v>
      </c>
      <c r="N18" s="25">
        <v>177.161</v>
      </c>
      <c r="O18" s="20">
        <v>259</v>
      </c>
      <c r="P18" s="20">
        <v>232</v>
      </c>
      <c r="Q18" s="25">
        <v>74.65908078202052</v>
      </c>
      <c r="R18" s="19">
        <v>0</v>
      </c>
      <c r="S18" s="20">
        <v>1</v>
      </c>
      <c r="T18" s="20">
        <v>0</v>
      </c>
      <c r="U18" s="20">
        <v>0</v>
      </c>
      <c r="V18" s="20">
        <v>0</v>
      </c>
      <c r="W18" s="21">
        <v>0</v>
      </c>
      <c r="X18">
        <v>6</v>
      </c>
      <c r="Y18" s="26" t="s">
        <v>38</v>
      </c>
    </row>
    <row r="19" spans="1:25" ht="12.75">
      <c r="A19" s="18">
        <v>32</v>
      </c>
      <c r="B19" s="19">
        <v>48</v>
      </c>
      <c r="C19" s="20">
        <v>8</v>
      </c>
      <c r="D19" s="21">
        <v>16</v>
      </c>
      <c r="E19" s="18">
        <v>72</v>
      </c>
      <c r="F19" s="19">
        <v>61</v>
      </c>
      <c r="G19" s="21">
        <v>47</v>
      </c>
      <c r="H19" s="22">
        <v>0.000564339</v>
      </c>
      <c r="I19">
        <v>0.000564186</v>
      </c>
      <c r="J19" s="22">
        <f t="shared" si="0"/>
        <v>11.692398408521942</v>
      </c>
      <c r="K19" s="24">
        <v>365.042</v>
      </c>
      <c r="L19" s="25">
        <v>326.958</v>
      </c>
      <c r="M19" s="24">
        <v>254.125</v>
      </c>
      <c r="N19" s="25">
        <v>177.875</v>
      </c>
      <c r="O19" s="20">
        <v>72</v>
      </c>
      <c r="P19" s="20">
        <v>41</v>
      </c>
      <c r="Q19" s="25">
        <v>24.43003399859896</v>
      </c>
      <c r="R19" s="19">
        <v>4</v>
      </c>
      <c r="S19" s="20">
        <v>0</v>
      </c>
      <c r="T19" s="20">
        <v>0</v>
      </c>
      <c r="U19" s="20">
        <v>0</v>
      </c>
      <c r="V19" s="20">
        <v>0</v>
      </c>
      <c r="W19" s="21">
        <v>0</v>
      </c>
      <c r="X19">
        <v>6</v>
      </c>
      <c r="Y19" s="26" t="s">
        <v>39</v>
      </c>
    </row>
    <row r="20" spans="1:25" ht="12.75">
      <c r="A20" s="18">
        <v>35</v>
      </c>
      <c r="B20" s="19">
        <v>136</v>
      </c>
      <c r="C20" s="20">
        <v>3</v>
      </c>
      <c r="D20" s="21">
        <v>16</v>
      </c>
      <c r="E20" s="18">
        <v>154</v>
      </c>
      <c r="F20" s="19">
        <v>125</v>
      </c>
      <c r="G20" s="21">
        <v>100</v>
      </c>
      <c r="H20" s="22">
        <v>0.000611142</v>
      </c>
      <c r="I20">
        <v>0.000610963</v>
      </c>
      <c r="J20" s="22">
        <f t="shared" si="0"/>
        <v>28.757255020140985</v>
      </c>
      <c r="K20" s="24">
        <v>360.433</v>
      </c>
      <c r="L20" s="25">
        <v>270.567</v>
      </c>
      <c r="M20" s="24">
        <v>737.598</v>
      </c>
      <c r="N20" s="25">
        <v>192.402</v>
      </c>
      <c r="O20" s="20">
        <v>155</v>
      </c>
      <c r="P20" s="20">
        <v>123</v>
      </c>
      <c r="Q20" s="25">
        <v>50.89316889739581</v>
      </c>
      <c r="R20" s="19">
        <v>0</v>
      </c>
      <c r="S20" s="20">
        <v>0</v>
      </c>
      <c r="T20" s="20">
        <v>0</v>
      </c>
      <c r="U20" s="20">
        <v>0</v>
      </c>
      <c r="V20" s="20">
        <v>0</v>
      </c>
      <c r="W20" s="21">
        <v>2</v>
      </c>
      <c r="X20">
        <v>6</v>
      </c>
      <c r="Y20" s="26" t="s">
        <v>40</v>
      </c>
    </row>
    <row r="21" spans="1:25" ht="12.75">
      <c r="A21" s="18">
        <v>40</v>
      </c>
      <c r="B21" s="19">
        <v>11</v>
      </c>
      <c r="C21" s="20">
        <v>43</v>
      </c>
      <c r="D21" s="21">
        <v>0</v>
      </c>
      <c r="E21" s="18">
        <v>54</v>
      </c>
      <c r="F21" s="19">
        <v>32</v>
      </c>
      <c r="G21" s="21">
        <v>25</v>
      </c>
      <c r="H21" s="22">
        <v>7.48717E-05</v>
      </c>
      <c r="I21" s="23">
        <v>7.4869E-05</v>
      </c>
      <c r="J21" s="22">
        <f t="shared" si="0"/>
        <v>31.388759610137935</v>
      </c>
      <c r="K21" s="24">
        <v>314.25</v>
      </c>
      <c r="L21" s="25">
        <v>27.75</v>
      </c>
      <c r="M21" s="24">
        <v>306.25</v>
      </c>
      <c r="N21" s="25">
        <v>17.75</v>
      </c>
      <c r="O21" s="20">
        <v>54</v>
      </c>
      <c r="P21" s="20">
        <v>51</v>
      </c>
      <c r="Q21" s="25">
        <v>36.02008762273829</v>
      </c>
      <c r="R21" s="19">
        <v>0</v>
      </c>
      <c r="S21" s="20">
        <v>0</v>
      </c>
      <c r="T21" s="20">
        <v>0</v>
      </c>
      <c r="U21" s="20">
        <v>0</v>
      </c>
      <c r="V21" s="20">
        <v>0</v>
      </c>
      <c r="W21" s="21">
        <v>0</v>
      </c>
      <c r="X21">
        <v>6</v>
      </c>
      <c r="Y21" s="26" t="s">
        <v>41</v>
      </c>
    </row>
    <row r="22" spans="1:25" ht="12.75">
      <c r="A22" s="18">
        <v>42</v>
      </c>
      <c r="B22" s="19">
        <v>22</v>
      </c>
      <c r="C22" s="20">
        <v>9</v>
      </c>
      <c r="D22" s="21">
        <v>25</v>
      </c>
      <c r="E22" s="18">
        <v>56</v>
      </c>
      <c r="F22" s="19">
        <v>29</v>
      </c>
      <c r="G22" s="21">
        <v>28</v>
      </c>
      <c r="H22" s="22">
        <v>0.000617951</v>
      </c>
      <c r="I22">
        <v>0.000617696</v>
      </c>
      <c r="J22" s="22">
        <f t="shared" si="0"/>
        <v>7.305368245020928</v>
      </c>
      <c r="K22" s="24">
        <v>320.429</v>
      </c>
      <c r="L22" s="25">
        <v>231.571</v>
      </c>
      <c r="M22" s="24">
        <v>210.929</v>
      </c>
      <c r="N22" s="25">
        <v>125.071</v>
      </c>
      <c r="O22" s="20">
        <v>56</v>
      </c>
      <c r="P22" s="20">
        <v>36</v>
      </c>
      <c r="Q22" s="25">
        <v>24.508357354845867</v>
      </c>
      <c r="R22" s="19">
        <v>12</v>
      </c>
      <c r="S22" s="20">
        <v>4</v>
      </c>
      <c r="T22" s="20">
        <v>11</v>
      </c>
      <c r="U22" s="20">
        <v>0</v>
      </c>
      <c r="V22" s="20">
        <v>0</v>
      </c>
      <c r="W22" s="21">
        <v>0</v>
      </c>
      <c r="X22">
        <v>6</v>
      </c>
      <c r="Y22" s="26" t="s">
        <v>42</v>
      </c>
    </row>
    <row r="23" spans="1:25" ht="12.75">
      <c r="A23" s="18">
        <v>43</v>
      </c>
      <c r="B23" s="19">
        <v>0</v>
      </c>
      <c r="C23" s="20">
        <v>141</v>
      </c>
      <c r="D23" s="21">
        <v>1</v>
      </c>
      <c r="E23" s="18">
        <v>142</v>
      </c>
      <c r="F23" s="19">
        <v>118</v>
      </c>
      <c r="G23" s="21">
        <v>104</v>
      </c>
      <c r="H23" s="22">
        <v>4.37788E-09</v>
      </c>
      <c r="I23" s="23">
        <v>4.37649E-09</v>
      </c>
      <c r="J23" s="22">
        <f t="shared" si="0"/>
        <v>11478.995390678589</v>
      </c>
      <c r="K23" s="24">
        <v>306.751</v>
      </c>
      <c r="L23" s="25">
        <v>123.249</v>
      </c>
      <c r="M23" s="24">
        <v>1338.146</v>
      </c>
      <c r="N23" s="25">
        <v>223.854</v>
      </c>
      <c r="O23" s="20">
        <v>142</v>
      </c>
      <c r="P23" s="20">
        <v>121</v>
      </c>
      <c r="Q23" s="25">
        <v>55.5811103561108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v>0</v>
      </c>
      <c r="X23">
        <v>11</v>
      </c>
      <c r="Y23" s="26" t="s">
        <v>43</v>
      </c>
    </row>
    <row r="24" spans="1:25" ht="12.75">
      <c r="A24" s="18">
        <v>45</v>
      </c>
      <c r="B24" s="19">
        <v>17</v>
      </c>
      <c r="C24" s="20">
        <v>3</v>
      </c>
      <c r="D24" s="21">
        <v>10</v>
      </c>
      <c r="E24" s="18">
        <v>30</v>
      </c>
      <c r="F24" s="19">
        <v>18</v>
      </c>
      <c r="G24" s="21">
        <v>17</v>
      </c>
      <c r="H24" s="22">
        <v>0.000447664</v>
      </c>
      <c r="I24">
        <v>0.000447315</v>
      </c>
      <c r="J24" s="22">
        <f t="shared" si="0"/>
        <v>3.455992636651701</v>
      </c>
      <c r="K24" s="24">
        <v>304.748</v>
      </c>
      <c r="L24" s="25">
        <v>161.252</v>
      </c>
      <c r="M24" s="24">
        <v>91.385</v>
      </c>
      <c r="N24" s="25">
        <v>88.615</v>
      </c>
      <c r="O24" s="20">
        <v>30</v>
      </c>
      <c r="P24" s="20">
        <v>15</v>
      </c>
      <c r="Q24" s="25">
        <v>13.717987836814423</v>
      </c>
      <c r="R24" s="19">
        <v>121</v>
      </c>
      <c r="S24" s="20">
        <v>44</v>
      </c>
      <c r="T24" s="20">
        <v>34</v>
      </c>
      <c r="U24" s="20">
        <v>4</v>
      </c>
      <c r="V24" s="20">
        <v>0</v>
      </c>
      <c r="W24" s="21">
        <v>6</v>
      </c>
      <c r="X24">
        <v>6</v>
      </c>
      <c r="Y24" s="26" t="s">
        <v>44</v>
      </c>
    </row>
    <row r="25" spans="1:25" ht="12.75">
      <c r="A25" s="18">
        <v>46</v>
      </c>
      <c r="B25" s="19">
        <v>35</v>
      </c>
      <c r="C25" s="20">
        <v>10</v>
      </c>
      <c r="D25" s="21">
        <v>0</v>
      </c>
      <c r="E25" s="18">
        <v>45</v>
      </c>
      <c r="F25" s="19">
        <v>27</v>
      </c>
      <c r="G25" s="21">
        <v>25</v>
      </c>
      <c r="H25" s="22">
        <v>3.03136E-05</v>
      </c>
      <c r="I25" s="23">
        <v>3.03131E-05</v>
      </c>
      <c r="J25" s="22">
        <f t="shared" si="0"/>
        <v>42.026329219389915</v>
      </c>
      <c r="K25" s="24">
        <v>296.983</v>
      </c>
      <c r="L25" s="25">
        <v>42.017</v>
      </c>
      <c r="M25" s="24">
        <v>272.983</v>
      </c>
      <c r="N25" s="25">
        <v>42.017</v>
      </c>
      <c r="O25" s="20">
        <v>45</v>
      </c>
      <c r="P25" s="20">
        <v>41</v>
      </c>
      <c r="Q25" s="25">
        <v>31.06045131183185</v>
      </c>
      <c r="R25" s="19">
        <v>0</v>
      </c>
      <c r="S25" s="20">
        <v>0</v>
      </c>
      <c r="T25" s="20">
        <v>0</v>
      </c>
      <c r="U25" s="20">
        <v>0</v>
      </c>
      <c r="V25" s="20">
        <v>0</v>
      </c>
      <c r="W25" s="21">
        <v>0</v>
      </c>
      <c r="X25">
        <v>7</v>
      </c>
      <c r="Y25" s="26" t="s">
        <v>45</v>
      </c>
    </row>
    <row r="26" spans="1:25" ht="12.75">
      <c r="A26" s="18">
        <v>47</v>
      </c>
      <c r="B26" s="19">
        <v>1</v>
      </c>
      <c r="C26" s="20">
        <v>25</v>
      </c>
      <c r="D26" s="21">
        <v>1</v>
      </c>
      <c r="E26" s="18">
        <v>27</v>
      </c>
      <c r="F26" s="19">
        <v>22</v>
      </c>
      <c r="G26" s="21">
        <v>14</v>
      </c>
      <c r="H26" s="22">
        <v>2.1648E-07</v>
      </c>
      <c r="I26" s="23">
        <v>2.1648E-07</v>
      </c>
      <c r="J26" s="22">
        <f t="shared" si="0"/>
        <v>300.92413771108556</v>
      </c>
      <c r="K26" s="24">
        <v>290.5</v>
      </c>
      <c r="L26" s="25">
        <v>63.5</v>
      </c>
      <c r="M26" s="24">
        <v>205</v>
      </c>
      <c r="N26" s="25">
        <v>38</v>
      </c>
      <c r="O26" s="20">
        <v>27</v>
      </c>
      <c r="P26" s="20">
        <v>23</v>
      </c>
      <c r="Q26" s="25">
        <v>23.31135994734926</v>
      </c>
      <c r="R26" s="19">
        <v>1</v>
      </c>
      <c r="S26" s="20">
        <v>0</v>
      </c>
      <c r="T26" s="20">
        <v>0</v>
      </c>
      <c r="U26" s="20">
        <v>0</v>
      </c>
      <c r="V26" s="20">
        <v>0</v>
      </c>
      <c r="W26" s="21">
        <v>0</v>
      </c>
      <c r="X26">
        <v>9</v>
      </c>
      <c r="Y26" s="26" t="s">
        <v>46</v>
      </c>
    </row>
    <row r="27" spans="1:25" ht="12.75">
      <c r="A27" s="18">
        <v>48</v>
      </c>
      <c r="B27" s="19">
        <v>29</v>
      </c>
      <c r="C27" s="20">
        <v>17</v>
      </c>
      <c r="D27" s="21">
        <v>1</v>
      </c>
      <c r="E27" s="18">
        <v>47</v>
      </c>
      <c r="F27" s="19">
        <v>33</v>
      </c>
      <c r="G27" s="21">
        <v>29</v>
      </c>
      <c r="H27" s="22">
        <v>1.69736E-05</v>
      </c>
      <c r="I27" s="23">
        <v>1.69734E-05</v>
      </c>
      <c r="J27" s="22">
        <f t="shared" si="0"/>
        <v>59.37906992028865</v>
      </c>
      <c r="K27" s="24">
        <v>289.242</v>
      </c>
      <c r="L27" s="25">
        <v>39.758</v>
      </c>
      <c r="M27" s="24">
        <v>289.242</v>
      </c>
      <c r="N27" s="25">
        <v>39.758</v>
      </c>
      <c r="O27" s="20">
        <v>47</v>
      </c>
      <c r="P27" s="20">
        <v>41</v>
      </c>
      <c r="Q27" s="25">
        <v>30.335216602774633</v>
      </c>
      <c r="R27" s="19">
        <v>1</v>
      </c>
      <c r="S27" s="20">
        <v>0</v>
      </c>
      <c r="T27" s="20">
        <v>0</v>
      </c>
      <c r="U27" s="20">
        <v>0</v>
      </c>
      <c r="V27" s="20">
        <v>0</v>
      </c>
      <c r="W27" s="21">
        <v>0</v>
      </c>
      <c r="X27">
        <v>7</v>
      </c>
      <c r="Y27" s="26" t="s">
        <v>47</v>
      </c>
    </row>
    <row r="28" spans="1:25" ht="12.75">
      <c r="A28" s="18">
        <v>49</v>
      </c>
      <c r="B28" s="19">
        <v>16</v>
      </c>
      <c r="C28" s="20">
        <v>27</v>
      </c>
      <c r="D28" s="21">
        <v>0</v>
      </c>
      <c r="E28" s="18">
        <v>43</v>
      </c>
      <c r="F28" s="19">
        <v>37</v>
      </c>
      <c r="G28" s="21">
        <v>34</v>
      </c>
      <c r="H28" s="22">
        <v>1.75977E-07</v>
      </c>
      <c r="I28" s="23">
        <v>1.75977E-07</v>
      </c>
      <c r="J28" s="22">
        <f t="shared" si="0"/>
        <v>539.2321969725876</v>
      </c>
      <c r="K28" s="24">
        <v>288.5</v>
      </c>
      <c r="L28" s="25">
        <v>46.5</v>
      </c>
      <c r="M28" s="24">
        <v>300.167</v>
      </c>
      <c r="N28" s="25">
        <v>43.833</v>
      </c>
      <c r="O28" s="20">
        <v>43</v>
      </c>
      <c r="P28" s="20">
        <v>36</v>
      </c>
      <c r="Q28" s="25">
        <v>29.43819987972359</v>
      </c>
      <c r="R28" s="19">
        <v>0</v>
      </c>
      <c r="S28" s="20">
        <v>0</v>
      </c>
      <c r="T28" s="20">
        <v>0</v>
      </c>
      <c r="U28" s="20">
        <v>0</v>
      </c>
      <c r="V28" s="20">
        <v>0</v>
      </c>
      <c r="W28" s="21">
        <v>0</v>
      </c>
      <c r="X28">
        <v>8</v>
      </c>
      <c r="Y28" s="26" t="s">
        <v>48</v>
      </c>
    </row>
    <row r="29" spans="1:25" ht="12.75">
      <c r="A29" s="18">
        <v>50</v>
      </c>
      <c r="B29" s="19">
        <v>3</v>
      </c>
      <c r="C29" s="20">
        <v>21</v>
      </c>
      <c r="D29" s="21">
        <v>7</v>
      </c>
      <c r="E29" s="18">
        <v>31</v>
      </c>
      <c r="F29" s="19">
        <v>19</v>
      </c>
      <c r="G29" s="21">
        <v>18</v>
      </c>
      <c r="H29" s="22">
        <v>0.000140788</v>
      </c>
      <c r="I29">
        <v>0.00014076</v>
      </c>
      <c r="J29" s="22">
        <f t="shared" si="0"/>
        <v>11.41737678750858</v>
      </c>
      <c r="K29" s="24">
        <v>290</v>
      </c>
      <c r="L29" s="25">
        <v>86</v>
      </c>
      <c r="M29" s="24">
        <v>150.5</v>
      </c>
      <c r="N29" s="25">
        <v>35.5</v>
      </c>
      <c r="O29" s="20">
        <v>31</v>
      </c>
      <c r="P29" s="20">
        <v>24</v>
      </c>
      <c r="Q29" s="25">
        <v>22.178883845724375</v>
      </c>
      <c r="R29" s="19">
        <v>62</v>
      </c>
      <c r="S29" s="20">
        <v>24</v>
      </c>
      <c r="T29" s="20">
        <v>32</v>
      </c>
      <c r="U29" s="20">
        <v>0</v>
      </c>
      <c r="V29" s="20">
        <v>0</v>
      </c>
      <c r="W29" s="21">
        <v>2</v>
      </c>
      <c r="X29">
        <v>6</v>
      </c>
      <c r="Y29" s="26" t="s">
        <v>49</v>
      </c>
    </row>
    <row r="30" spans="1:25" ht="12.75">
      <c r="A30" s="18">
        <v>56</v>
      </c>
      <c r="B30" s="19">
        <v>550</v>
      </c>
      <c r="C30" s="20">
        <v>0</v>
      </c>
      <c r="D30" s="21">
        <v>1</v>
      </c>
      <c r="E30" s="18">
        <v>550</v>
      </c>
      <c r="F30" s="19">
        <v>490</v>
      </c>
      <c r="G30" s="21">
        <v>313</v>
      </c>
      <c r="H30" s="22">
        <v>9.90273E-06</v>
      </c>
      <c r="I30" s="23">
        <v>9.90263E-06</v>
      </c>
      <c r="J30" s="22">
        <f t="shared" si="0"/>
        <v>939.1698031637014</v>
      </c>
      <c r="K30" s="24">
        <v>278.86</v>
      </c>
      <c r="L30" s="25">
        <v>274.14</v>
      </c>
      <c r="M30" s="24">
        <v>2672.4</v>
      </c>
      <c r="N30" s="25">
        <v>629.6</v>
      </c>
      <c r="O30" s="20">
        <v>550</v>
      </c>
      <c r="P30" s="20">
        <v>445</v>
      </c>
      <c r="Q30" s="25">
        <v>97.83428876742792</v>
      </c>
      <c r="R30" s="19">
        <v>0</v>
      </c>
      <c r="S30" s="20">
        <v>0</v>
      </c>
      <c r="T30" s="20">
        <v>0</v>
      </c>
      <c r="U30" s="20">
        <v>0</v>
      </c>
      <c r="V30" s="20">
        <v>0</v>
      </c>
      <c r="W30" s="21">
        <v>0</v>
      </c>
      <c r="X30">
        <v>6</v>
      </c>
      <c r="Y30" s="26" t="s">
        <v>50</v>
      </c>
    </row>
    <row r="31" spans="1:25" ht="12.75">
      <c r="A31" s="18">
        <v>58</v>
      </c>
      <c r="B31" s="19">
        <v>55</v>
      </c>
      <c r="C31" s="20">
        <v>1</v>
      </c>
      <c r="D31" s="21">
        <v>3</v>
      </c>
      <c r="E31" s="18">
        <v>59</v>
      </c>
      <c r="F31" s="19">
        <v>43</v>
      </c>
      <c r="G31" s="21">
        <v>37</v>
      </c>
      <c r="H31" s="22">
        <v>0.000204502</v>
      </c>
      <c r="I31">
        <v>0.000204482</v>
      </c>
      <c r="J31" s="22">
        <f t="shared" si="0"/>
        <v>19.19439349995145</v>
      </c>
      <c r="K31" s="24">
        <v>266.188</v>
      </c>
      <c r="L31" s="25">
        <v>109.812</v>
      </c>
      <c r="M31" s="24">
        <v>263.688</v>
      </c>
      <c r="N31" s="25">
        <v>90.312</v>
      </c>
      <c r="O31" s="20">
        <v>59</v>
      </c>
      <c r="P31" s="20">
        <v>44</v>
      </c>
      <c r="Q31" s="25">
        <v>29.419557258047707</v>
      </c>
      <c r="R31" s="19">
        <v>0</v>
      </c>
      <c r="S31" s="20">
        <v>1</v>
      </c>
      <c r="T31" s="20">
        <v>0</v>
      </c>
      <c r="U31" s="20">
        <v>0</v>
      </c>
      <c r="V31" s="20">
        <v>0</v>
      </c>
      <c r="W31" s="21">
        <v>0</v>
      </c>
      <c r="X31">
        <v>6</v>
      </c>
      <c r="Y31" s="26" t="s">
        <v>51</v>
      </c>
    </row>
    <row r="32" spans="1:25" ht="12.75">
      <c r="A32" s="18">
        <v>65</v>
      </c>
      <c r="B32" s="19">
        <v>21</v>
      </c>
      <c r="C32" s="20">
        <v>4</v>
      </c>
      <c r="D32" s="21">
        <v>21</v>
      </c>
      <c r="E32" s="18">
        <v>46</v>
      </c>
      <c r="F32" s="19">
        <v>38</v>
      </c>
      <c r="G32" s="21">
        <v>25</v>
      </c>
      <c r="H32" s="22">
        <v>0.000614752</v>
      </c>
      <c r="I32">
        <v>0.000614565</v>
      </c>
      <c r="J32" s="22">
        <f t="shared" si="0"/>
        <v>5.175093973866429</v>
      </c>
      <c r="K32" s="24">
        <v>240.167</v>
      </c>
      <c r="L32" s="25">
        <v>141.833</v>
      </c>
      <c r="M32" s="24">
        <v>170.5</v>
      </c>
      <c r="N32" s="25">
        <v>105.5</v>
      </c>
      <c r="O32" s="20">
        <v>46</v>
      </c>
      <c r="P32" s="20">
        <v>27</v>
      </c>
      <c r="Q32" s="25">
        <v>20.167668775421873</v>
      </c>
      <c r="R32" s="19">
        <v>14</v>
      </c>
      <c r="S32" s="20">
        <v>4</v>
      </c>
      <c r="T32" s="20">
        <v>3</v>
      </c>
      <c r="U32" s="20">
        <v>0</v>
      </c>
      <c r="V32" s="20">
        <v>0</v>
      </c>
      <c r="W32" s="21">
        <v>0</v>
      </c>
      <c r="X32">
        <v>6</v>
      </c>
      <c r="Y32" s="26" t="s">
        <v>52</v>
      </c>
    </row>
    <row r="33" spans="1:25" ht="12.75">
      <c r="A33" s="18">
        <v>66</v>
      </c>
      <c r="B33" s="19">
        <v>417</v>
      </c>
      <c r="C33" s="20">
        <v>9</v>
      </c>
      <c r="D33" s="21">
        <v>1</v>
      </c>
      <c r="E33" s="18">
        <v>427</v>
      </c>
      <c r="F33" s="19">
        <v>392</v>
      </c>
      <c r="G33" s="21">
        <v>182</v>
      </c>
      <c r="H33" s="22">
        <v>1.61255E-05</v>
      </c>
      <c r="I33" s="23">
        <v>1.61254E-05</v>
      </c>
      <c r="J33" s="22">
        <f t="shared" si="0"/>
        <v>570.6984923311003</v>
      </c>
      <c r="K33" s="24">
        <v>240.95</v>
      </c>
      <c r="L33" s="25">
        <v>174.05</v>
      </c>
      <c r="M33" s="24">
        <v>2173.98</v>
      </c>
      <c r="N33" s="25">
        <v>815.02</v>
      </c>
      <c r="O33" s="20">
        <v>427</v>
      </c>
      <c r="P33" s="20">
        <v>296</v>
      </c>
      <c r="Q33" s="25">
        <v>71.82724906236862</v>
      </c>
      <c r="R33" s="19">
        <v>0</v>
      </c>
      <c r="S33" s="20">
        <v>0</v>
      </c>
      <c r="T33" s="20">
        <v>0</v>
      </c>
      <c r="U33" s="20">
        <v>0</v>
      </c>
      <c r="V33" s="20">
        <v>0</v>
      </c>
      <c r="W33" s="21">
        <v>0</v>
      </c>
      <c r="X33">
        <v>7</v>
      </c>
      <c r="Y33" s="26" t="s">
        <v>53</v>
      </c>
    </row>
    <row r="34" spans="1:25" ht="12.75">
      <c r="A34" s="18">
        <v>76</v>
      </c>
      <c r="B34" s="19">
        <v>1</v>
      </c>
      <c r="C34" s="20">
        <v>7</v>
      </c>
      <c r="D34" s="21">
        <v>13</v>
      </c>
      <c r="E34" s="18">
        <v>21</v>
      </c>
      <c r="F34" s="19">
        <v>11</v>
      </c>
      <c r="G34" s="21">
        <v>9</v>
      </c>
      <c r="H34" s="22">
        <v>0.000290227</v>
      </c>
      <c r="I34">
        <v>0.0002898</v>
      </c>
      <c r="J34" s="22">
        <f aca="true" t="shared" si="1" ref="J34:J65">(E34-1-34464*H34)/(34464*H34*(1-H34))^0.5</f>
        <v>3.1616061306019487</v>
      </c>
      <c r="K34" s="24">
        <v>211</v>
      </c>
      <c r="L34" s="25">
        <v>58</v>
      </c>
      <c r="M34" s="24">
        <v>68</v>
      </c>
      <c r="N34" s="25">
        <v>58</v>
      </c>
      <c r="O34" s="20">
        <v>21</v>
      </c>
      <c r="P34" s="20">
        <v>11</v>
      </c>
      <c r="Q34" s="25">
        <v>12.065783804334384</v>
      </c>
      <c r="R34" s="19">
        <v>8</v>
      </c>
      <c r="S34" s="20">
        <v>0</v>
      </c>
      <c r="T34" s="20">
        <v>2</v>
      </c>
      <c r="U34" s="20">
        <v>1</v>
      </c>
      <c r="V34" s="20">
        <v>1</v>
      </c>
      <c r="W34" s="21">
        <v>0</v>
      </c>
      <c r="X34">
        <v>6</v>
      </c>
      <c r="Y34" s="26" t="s">
        <v>54</v>
      </c>
    </row>
    <row r="35" spans="1:25" ht="12.75">
      <c r="A35" s="18">
        <v>77</v>
      </c>
      <c r="B35" s="19">
        <v>21</v>
      </c>
      <c r="C35" s="20">
        <v>2</v>
      </c>
      <c r="D35" s="21">
        <v>6</v>
      </c>
      <c r="E35" s="18">
        <v>29</v>
      </c>
      <c r="F35" s="19">
        <v>19</v>
      </c>
      <c r="G35" s="21">
        <v>17</v>
      </c>
      <c r="H35" s="22">
        <v>0.000397244</v>
      </c>
      <c r="I35">
        <v>0.000397117</v>
      </c>
      <c r="J35" s="22">
        <f t="shared" si="1"/>
        <v>3.8680819366517074</v>
      </c>
      <c r="K35" s="24">
        <v>207.405</v>
      </c>
      <c r="L35" s="25">
        <v>48.595</v>
      </c>
      <c r="M35" s="24">
        <v>125.405</v>
      </c>
      <c r="N35" s="25">
        <v>48.595</v>
      </c>
      <c r="O35" s="20">
        <v>29</v>
      </c>
      <c r="P35" s="20">
        <v>21</v>
      </c>
      <c r="Q35" s="25">
        <v>19.997617584681773</v>
      </c>
      <c r="R35" s="19">
        <v>0</v>
      </c>
      <c r="S35" s="20">
        <v>0</v>
      </c>
      <c r="T35" s="20">
        <v>0</v>
      </c>
      <c r="U35" s="20">
        <v>0</v>
      </c>
      <c r="V35" s="20">
        <v>0</v>
      </c>
      <c r="W35" s="21">
        <v>0</v>
      </c>
      <c r="X35">
        <v>6</v>
      </c>
      <c r="Y35" s="26" t="s">
        <v>55</v>
      </c>
    </row>
    <row r="36" spans="1:25" ht="12.75">
      <c r="A36" s="18">
        <v>78</v>
      </c>
      <c r="B36" s="19">
        <v>24</v>
      </c>
      <c r="C36" s="20">
        <v>0</v>
      </c>
      <c r="D36" s="21">
        <v>1</v>
      </c>
      <c r="E36" s="18">
        <v>25</v>
      </c>
      <c r="F36" s="19">
        <v>19</v>
      </c>
      <c r="G36" s="21">
        <v>16</v>
      </c>
      <c r="H36" s="22">
        <v>2.03478E-06</v>
      </c>
      <c r="I36" s="23">
        <v>2.03478E-06</v>
      </c>
      <c r="J36" s="22">
        <f t="shared" si="1"/>
        <v>90.36479565711544</v>
      </c>
      <c r="K36" s="24">
        <v>204.449</v>
      </c>
      <c r="L36" s="25">
        <v>20.551</v>
      </c>
      <c r="M36" s="24">
        <v>181.449</v>
      </c>
      <c r="N36" s="25">
        <v>18.551</v>
      </c>
      <c r="O36" s="20">
        <v>25</v>
      </c>
      <c r="P36" s="20">
        <v>23</v>
      </c>
      <c r="Q36" s="25">
        <v>24.757712191137554</v>
      </c>
      <c r="R36" s="19">
        <v>0</v>
      </c>
      <c r="S36" s="20">
        <v>0</v>
      </c>
      <c r="T36" s="20">
        <v>0</v>
      </c>
      <c r="U36" s="20">
        <v>0</v>
      </c>
      <c r="V36" s="20">
        <v>0</v>
      </c>
      <c r="W36" s="21">
        <v>0</v>
      </c>
      <c r="X36">
        <v>8</v>
      </c>
      <c r="Y36" s="26" t="s">
        <v>56</v>
      </c>
    </row>
    <row r="37" spans="1:25" ht="12.75">
      <c r="A37" s="18">
        <v>84</v>
      </c>
      <c r="B37" s="19">
        <v>3</v>
      </c>
      <c r="C37" s="20">
        <v>14</v>
      </c>
      <c r="D37" s="21">
        <v>9</v>
      </c>
      <c r="E37" s="18">
        <v>26</v>
      </c>
      <c r="F37" s="19">
        <v>17</v>
      </c>
      <c r="G37" s="21">
        <v>15</v>
      </c>
      <c r="H37" s="22">
        <v>0.000312084</v>
      </c>
      <c r="I37">
        <v>0.000311496</v>
      </c>
      <c r="J37" s="22">
        <f t="shared" si="1"/>
        <v>4.344016105237737</v>
      </c>
      <c r="K37" s="24">
        <v>197.333</v>
      </c>
      <c r="L37" s="25">
        <v>164.667</v>
      </c>
      <c r="M37" s="24">
        <v>86.167</v>
      </c>
      <c r="N37" s="25">
        <v>69.833</v>
      </c>
      <c r="O37" s="20">
        <v>26</v>
      </c>
      <c r="P37" s="20">
        <v>13</v>
      </c>
      <c r="Q37" s="25">
        <v>12.770751671385284</v>
      </c>
      <c r="R37" s="19">
        <v>1</v>
      </c>
      <c r="S37" s="20">
        <v>0</v>
      </c>
      <c r="T37" s="20">
        <v>2</v>
      </c>
      <c r="U37" s="20">
        <v>0</v>
      </c>
      <c r="V37" s="20">
        <v>0</v>
      </c>
      <c r="W37" s="21">
        <v>0</v>
      </c>
      <c r="X37">
        <v>6</v>
      </c>
      <c r="Y37" s="26" t="s">
        <v>57</v>
      </c>
    </row>
    <row r="38" spans="1:25" ht="12.75">
      <c r="A38" s="18">
        <v>89</v>
      </c>
      <c r="B38" s="19">
        <v>5</v>
      </c>
      <c r="C38" s="20">
        <v>4</v>
      </c>
      <c r="D38" s="21">
        <v>27</v>
      </c>
      <c r="E38" s="18">
        <v>36</v>
      </c>
      <c r="F38" s="19">
        <v>15</v>
      </c>
      <c r="G38" s="21">
        <v>14</v>
      </c>
      <c r="H38" s="22">
        <v>0.000492053</v>
      </c>
      <c r="I38">
        <v>0.000491837</v>
      </c>
      <c r="J38" s="22">
        <f t="shared" si="1"/>
        <v>4.382278877416053</v>
      </c>
      <c r="K38" s="24">
        <v>191.039</v>
      </c>
      <c r="L38" s="25">
        <v>151.961</v>
      </c>
      <c r="M38" s="24">
        <v>127.039</v>
      </c>
      <c r="N38" s="25">
        <v>88.961</v>
      </c>
      <c r="O38" s="20">
        <v>36</v>
      </c>
      <c r="P38" s="20">
        <v>22</v>
      </c>
      <c r="Q38" s="25">
        <v>18.623046669877862</v>
      </c>
      <c r="R38" s="19">
        <v>0</v>
      </c>
      <c r="S38" s="20">
        <v>2</v>
      </c>
      <c r="T38" s="20">
        <v>3</v>
      </c>
      <c r="U38" s="20">
        <v>0</v>
      </c>
      <c r="V38" s="20">
        <v>0</v>
      </c>
      <c r="W38" s="21">
        <v>0</v>
      </c>
      <c r="X38">
        <v>6</v>
      </c>
      <c r="Y38" s="26" t="s">
        <v>58</v>
      </c>
    </row>
    <row r="39" spans="1:25" ht="12.75">
      <c r="A39" s="18">
        <v>94</v>
      </c>
      <c r="B39" s="19">
        <v>29</v>
      </c>
      <c r="C39" s="20">
        <v>0</v>
      </c>
      <c r="D39" s="21">
        <v>8</v>
      </c>
      <c r="E39" s="18">
        <v>37</v>
      </c>
      <c r="F39" s="19">
        <v>31</v>
      </c>
      <c r="G39" s="21">
        <v>28</v>
      </c>
      <c r="H39" s="22">
        <v>0.000485974</v>
      </c>
      <c r="I39">
        <v>0.00048586</v>
      </c>
      <c r="J39" s="22">
        <f t="shared" si="1"/>
        <v>4.705202662345968</v>
      </c>
      <c r="K39" s="24">
        <v>187.5</v>
      </c>
      <c r="L39" s="25">
        <v>145.5</v>
      </c>
      <c r="M39" s="24">
        <v>126.85</v>
      </c>
      <c r="N39" s="25">
        <v>95.15</v>
      </c>
      <c r="O39" s="20">
        <v>37</v>
      </c>
      <c r="P39" s="20">
        <v>21</v>
      </c>
      <c r="Q39" s="25">
        <v>17.451348159988196</v>
      </c>
      <c r="R39" s="19">
        <v>1</v>
      </c>
      <c r="S39" s="20">
        <v>0</v>
      </c>
      <c r="T39" s="20">
        <v>0</v>
      </c>
      <c r="U39" s="20">
        <v>0</v>
      </c>
      <c r="V39" s="20">
        <v>0</v>
      </c>
      <c r="W39" s="21">
        <v>0</v>
      </c>
      <c r="X39">
        <v>6</v>
      </c>
      <c r="Y39" s="26" t="s">
        <v>59</v>
      </c>
    </row>
    <row r="40" spans="1:25" ht="12.75">
      <c r="A40" s="18">
        <v>95</v>
      </c>
      <c r="B40" s="19">
        <v>1250</v>
      </c>
      <c r="C40" s="20">
        <v>8</v>
      </c>
      <c r="D40" s="21">
        <v>0</v>
      </c>
      <c r="E40" s="18">
        <v>1252</v>
      </c>
      <c r="F40" s="19">
        <v>1054</v>
      </c>
      <c r="G40" s="21">
        <v>383</v>
      </c>
      <c r="H40" s="22">
        <v>4.55442E-05</v>
      </c>
      <c r="I40" s="23">
        <v>4.55433E-05</v>
      </c>
      <c r="J40" s="22">
        <f t="shared" si="1"/>
        <v>997.2925311476554</v>
      </c>
      <c r="K40" s="24">
        <v>179.217</v>
      </c>
      <c r="L40" s="25">
        <v>42.783</v>
      </c>
      <c r="M40" s="24">
        <v>7305.647</v>
      </c>
      <c r="N40" s="25">
        <v>242.353</v>
      </c>
      <c r="O40" s="20">
        <v>1258</v>
      </c>
      <c r="P40" s="20">
        <v>1214</v>
      </c>
      <c r="Q40" s="25">
        <v>177.7922968213834</v>
      </c>
      <c r="R40" s="19">
        <v>0</v>
      </c>
      <c r="S40" s="20">
        <v>2</v>
      </c>
      <c r="T40" s="20">
        <v>0</v>
      </c>
      <c r="U40" s="20">
        <v>0</v>
      </c>
      <c r="V40" s="20">
        <v>0</v>
      </c>
      <c r="W40" s="21">
        <v>0</v>
      </c>
      <c r="X40">
        <v>6</v>
      </c>
      <c r="Y40" s="26" t="s">
        <v>60</v>
      </c>
    </row>
    <row r="41" spans="1:25" ht="12.75">
      <c r="A41" s="18">
        <v>98</v>
      </c>
      <c r="B41" s="19">
        <v>4</v>
      </c>
      <c r="C41" s="20">
        <v>11</v>
      </c>
      <c r="D41" s="21">
        <v>21</v>
      </c>
      <c r="E41" s="18">
        <v>29</v>
      </c>
      <c r="F41" s="19">
        <v>25</v>
      </c>
      <c r="G41" s="21">
        <v>23</v>
      </c>
      <c r="H41" s="22">
        <v>0.000525687</v>
      </c>
      <c r="I41">
        <v>0.000525465</v>
      </c>
      <c r="J41" s="22">
        <f t="shared" si="1"/>
        <v>2.3224392097426554</v>
      </c>
      <c r="K41" s="24">
        <v>184.5</v>
      </c>
      <c r="L41" s="25">
        <v>167.5</v>
      </c>
      <c r="M41" s="24">
        <v>126.5</v>
      </c>
      <c r="N41" s="25">
        <v>72.5</v>
      </c>
      <c r="O41" s="20">
        <v>33</v>
      </c>
      <c r="P41" s="20">
        <v>20</v>
      </c>
      <c r="Q41" s="25">
        <v>17.673725043097424</v>
      </c>
      <c r="R41" s="19">
        <v>97</v>
      </c>
      <c r="S41" s="20">
        <v>27</v>
      </c>
      <c r="T41" s="20">
        <v>42</v>
      </c>
      <c r="U41" s="20">
        <v>1</v>
      </c>
      <c r="V41" s="20">
        <v>0</v>
      </c>
      <c r="W41" s="21">
        <v>1</v>
      </c>
      <c r="X41">
        <v>6</v>
      </c>
      <c r="Y41" s="26" t="s">
        <v>61</v>
      </c>
    </row>
    <row r="42" spans="1:25" ht="12.75">
      <c r="A42" s="18">
        <v>100</v>
      </c>
      <c r="B42" s="19">
        <v>166</v>
      </c>
      <c r="C42" s="20">
        <v>0</v>
      </c>
      <c r="D42" s="21">
        <v>0</v>
      </c>
      <c r="E42" s="18">
        <v>166</v>
      </c>
      <c r="F42" s="19">
        <v>154</v>
      </c>
      <c r="G42" s="21">
        <v>64</v>
      </c>
      <c r="H42" s="22">
        <v>4.25983E-19</v>
      </c>
      <c r="I42"/>
      <c r="J42" s="22">
        <f t="shared" si="1"/>
        <v>1361773785.1419735</v>
      </c>
      <c r="K42" s="24">
        <v>179.425</v>
      </c>
      <c r="L42" s="25">
        <v>146.575</v>
      </c>
      <c r="M42" s="24">
        <v>3151.725</v>
      </c>
      <c r="N42" s="25">
        <v>500.275</v>
      </c>
      <c r="O42" s="20">
        <v>166</v>
      </c>
      <c r="P42" s="20">
        <v>155</v>
      </c>
      <c r="Q42" s="25">
        <v>84.22142899847421</v>
      </c>
      <c r="R42" s="19">
        <v>0</v>
      </c>
      <c r="S42" s="20">
        <v>0</v>
      </c>
      <c r="T42" s="20">
        <v>0</v>
      </c>
      <c r="U42" s="20">
        <v>0</v>
      </c>
      <c r="V42" s="20">
        <v>0</v>
      </c>
      <c r="W42" s="21">
        <v>0</v>
      </c>
      <c r="X42">
        <v>22</v>
      </c>
      <c r="Y42" s="26" t="s">
        <v>62</v>
      </c>
    </row>
    <row r="43" spans="1:25" ht="12.75">
      <c r="A43" s="18">
        <v>103</v>
      </c>
      <c r="B43" s="19">
        <v>12</v>
      </c>
      <c r="C43" s="20">
        <v>4</v>
      </c>
      <c r="D43" s="21">
        <v>123</v>
      </c>
      <c r="E43" s="18">
        <v>40</v>
      </c>
      <c r="F43" s="19">
        <v>26</v>
      </c>
      <c r="G43" s="21">
        <v>9</v>
      </c>
      <c r="H43" s="22">
        <v>9.91206E-06</v>
      </c>
      <c r="I43" s="23">
        <v>9.88438E-06</v>
      </c>
      <c r="J43" s="22">
        <f t="shared" si="1"/>
        <v>66.14257860316253</v>
      </c>
      <c r="K43" s="24">
        <v>169.667</v>
      </c>
      <c r="L43" s="25">
        <v>14.333</v>
      </c>
      <c r="M43" s="24">
        <v>487.333</v>
      </c>
      <c r="N43" s="25">
        <v>87.667</v>
      </c>
      <c r="O43" s="20">
        <v>59</v>
      </c>
      <c r="P43" s="20">
        <v>50</v>
      </c>
      <c r="Q43" s="25">
        <v>34.92236422703079</v>
      </c>
      <c r="R43" s="19">
        <v>14</v>
      </c>
      <c r="S43" s="20">
        <v>7</v>
      </c>
      <c r="T43" s="20">
        <v>4</v>
      </c>
      <c r="U43" s="20">
        <v>3</v>
      </c>
      <c r="V43" s="20">
        <v>0</v>
      </c>
      <c r="W43" s="21">
        <v>0</v>
      </c>
      <c r="X43">
        <v>8</v>
      </c>
      <c r="Y43" s="26" t="s">
        <v>63</v>
      </c>
    </row>
    <row r="44" spans="1:25" ht="12.75">
      <c r="A44" s="18">
        <v>114</v>
      </c>
      <c r="B44" s="19">
        <v>27</v>
      </c>
      <c r="C44" s="20">
        <v>118</v>
      </c>
      <c r="D44" s="21">
        <v>3</v>
      </c>
      <c r="E44" s="18">
        <v>148</v>
      </c>
      <c r="F44" s="19">
        <v>125</v>
      </c>
      <c r="G44" s="21">
        <v>107</v>
      </c>
      <c r="H44" s="22">
        <v>7.8568E-05</v>
      </c>
      <c r="I44" s="23">
        <v>7.85092E-05</v>
      </c>
      <c r="J44" s="22">
        <f t="shared" si="1"/>
        <v>87.69085901283297</v>
      </c>
      <c r="K44" s="24">
        <v>161.233</v>
      </c>
      <c r="L44" s="25">
        <v>26.767</v>
      </c>
      <c r="M44" s="24">
        <v>846.275</v>
      </c>
      <c r="N44" s="25">
        <v>41.725</v>
      </c>
      <c r="O44" s="20">
        <v>148</v>
      </c>
      <c r="P44" s="20">
        <v>142</v>
      </c>
      <c r="Q44" s="25">
        <v>60.61714089077319</v>
      </c>
      <c r="R44" s="19">
        <v>1</v>
      </c>
      <c r="S44" s="20">
        <v>0</v>
      </c>
      <c r="T44" s="20">
        <v>0</v>
      </c>
      <c r="U44" s="20">
        <v>0</v>
      </c>
      <c r="V44" s="20">
        <v>0</v>
      </c>
      <c r="W44" s="21">
        <v>0</v>
      </c>
      <c r="X44">
        <v>6</v>
      </c>
      <c r="Y44" s="26" t="s">
        <v>64</v>
      </c>
    </row>
    <row r="45" spans="1:25" ht="12.75">
      <c r="A45" s="18">
        <v>117</v>
      </c>
      <c r="B45" s="19">
        <v>7</v>
      </c>
      <c r="C45" s="20">
        <v>12</v>
      </c>
      <c r="D45" s="21">
        <v>2</v>
      </c>
      <c r="E45" s="18">
        <v>19</v>
      </c>
      <c r="F45" s="19">
        <v>12</v>
      </c>
      <c r="G45" s="21">
        <v>12</v>
      </c>
      <c r="H45" s="22">
        <v>0.000280392</v>
      </c>
      <c r="I45">
        <v>0.000280323</v>
      </c>
      <c r="J45" s="22">
        <f t="shared" si="1"/>
        <v>2.682147465747972</v>
      </c>
      <c r="K45" s="24">
        <v>162.75</v>
      </c>
      <c r="L45" s="25">
        <v>122.25</v>
      </c>
      <c r="M45" s="24">
        <v>64.25</v>
      </c>
      <c r="N45" s="25">
        <v>53.75</v>
      </c>
      <c r="O45" s="20">
        <v>19</v>
      </c>
      <c r="P45" s="20">
        <v>11</v>
      </c>
      <c r="Q45" s="25">
        <v>12.773152867661656</v>
      </c>
      <c r="R45" s="19">
        <v>25</v>
      </c>
      <c r="S45" s="20">
        <v>6</v>
      </c>
      <c r="T45" s="20">
        <v>7</v>
      </c>
      <c r="U45" s="20">
        <v>0</v>
      </c>
      <c r="V45" s="20">
        <v>0</v>
      </c>
      <c r="W45" s="21">
        <v>0</v>
      </c>
      <c r="X45">
        <v>6</v>
      </c>
      <c r="Y45" s="26" t="s">
        <v>65</v>
      </c>
    </row>
    <row r="46" spans="1:25" ht="12.75">
      <c r="A46" s="18">
        <v>123</v>
      </c>
      <c r="B46" s="19">
        <v>32</v>
      </c>
      <c r="C46" s="20">
        <v>7</v>
      </c>
      <c r="D46" s="21">
        <v>5</v>
      </c>
      <c r="E46" s="18">
        <v>41</v>
      </c>
      <c r="F46" s="19">
        <v>31</v>
      </c>
      <c r="G46" s="21">
        <v>29</v>
      </c>
      <c r="H46" s="22">
        <v>0.000206992</v>
      </c>
      <c r="I46">
        <v>0.000206972</v>
      </c>
      <c r="J46" s="22">
        <f t="shared" si="1"/>
        <v>12.30651799558947</v>
      </c>
      <c r="K46" s="24">
        <v>159.167</v>
      </c>
      <c r="L46" s="25">
        <v>134.833</v>
      </c>
      <c r="M46" s="24">
        <v>148.833</v>
      </c>
      <c r="N46" s="25">
        <v>115.167</v>
      </c>
      <c r="O46" s="20">
        <v>42</v>
      </c>
      <c r="P46" s="20">
        <v>23</v>
      </c>
      <c r="Q46" s="25">
        <v>17.8958480922658</v>
      </c>
      <c r="R46" s="19">
        <v>0</v>
      </c>
      <c r="S46" s="20">
        <v>0</v>
      </c>
      <c r="T46" s="20">
        <v>2</v>
      </c>
      <c r="U46" s="20">
        <v>0</v>
      </c>
      <c r="V46" s="20">
        <v>0</v>
      </c>
      <c r="W46" s="21">
        <v>0</v>
      </c>
      <c r="X46">
        <v>6</v>
      </c>
      <c r="Y46" s="26" t="s">
        <v>66</v>
      </c>
    </row>
    <row r="47" spans="1:25" ht="12.75">
      <c r="A47" s="18">
        <v>126</v>
      </c>
      <c r="B47" s="19">
        <v>8</v>
      </c>
      <c r="C47" s="20">
        <v>11</v>
      </c>
      <c r="D47" s="21">
        <v>6</v>
      </c>
      <c r="E47" s="18">
        <v>25</v>
      </c>
      <c r="F47" s="19">
        <v>22</v>
      </c>
      <c r="G47" s="21">
        <v>17</v>
      </c>
      <c r="H47" s="22">
        <v>0.00026763</v>
      </c>
      <c r="I47">
        <v>0.000267595</v>
      </c>
      <c r="J47" s="22">
        <f t="shared" si="1"/>
        <v>4.866049412318899</v>
      </c>
      <c r="K47" s="24">
        <v>153</v>
      </c>
      <c r="L47" s="25">
        <v>81</v>
      </c>
      <c r="M47" s="24">
        <v>93.167</v>
      </c>
      <c r="N47" s="25">
        <v>56.833</v>
      </c>
      <c r="O47" s="20">
        <v>25</v>
      </c>
      <c r="P47" s="20">
        <v>15</v>
      </c>
      <c r="Q47" s="25">
        <v>15.219560232709192</v>
      </c>
      <c r="R47" s="19">
        <v>0</v>
      </c>
      <c r="S47" s="20">
        <v>3</v>
      </c>
      <c r="T47" s="20">
        <v>0</v>
      </c>
      <c r="U47" s="20">
        <v>0</v>
      </c>
      <c r="V47" s="20">
        <v>0</v>
      </c>
      <c r="W47" s="21">
        <v>0</v>
      </c>
      <c r="X47">
        <v>6</v>
      </c>
      <c r="Y47" s="26" t="s">
        <v>67</v>
      </c>
    </row>
    <row r="48" spans="1:25" ht="12.75">
      <c r="A48" s="18">
        <v>132</v>
      </c>
      <c r="B48" s="19">
        <v>109</v>
      </c>
      <c r="C48" s="20">
        <v>0</v>
      </c>
      <c r="D48" s="21">
        <v>0</v>
      </c>
      <c r="E48" s="18">
        <v>109</v>
      </c>
      <c r="F48" s="19">
        <v>98</v>
      </c>
      <c r="G48" s="21">
        <v>68</v>
      </c>
      <c r="H48" s="22">
        <v>2.41399E-05</v>
      </c>
      <c r="I48" s="23">
        <v>2.41396E-05</v>
      </c>
      <c r="J48" s="22">
        <f t="shared" si="1"/>
        <v>117.49515698417602</v>
      </c>
      <c r="K48" s="24">
        <v>149.308</v>
      </c>
      <c r="L48" s="25">
        <v>120.692</v>
      </c>
      <c r="M48" s="24">
        <v>459.783</v>
      </c>
      <c r="N48" s="25">
        <v>194.217</v>
      </c>
      <c r="O48" s="20">
        <v>109</v>
      </c>
      <c r="P48" s="20">
        <v>73</v>
      </c>
      <c r="Q48" s="25">
        <v>35.70564650437826</v>
      </c>
      <c r="R48" s="19">
        <v>0</v>
      </c>
      <c r="S48" s="20">
        <v>0</v>
      </c>
      <c r="T48" s="20">
        <v>0</v>
      </c>
      <c r="U48" s="20">
        <v>0</v>
      </c>
      <c r="V48" s="20">
        <v>0</v>
      </c>
      <c r="W48" s="21">
        <v>0</v>
      </c>
      <c r="X48">
        <v>6</v>
      </c>
      <c r="Y48" s="26" t="s">
        <v>68</v>
      </c>
    </row>
    <row r="49" spans="1:25" ht="12.75">
      <c r="A49" s="18">
        <v>133</v>
      </c>
      <c r="B49" s="19">
        <v>40</v>
      </c>
      <c r="C49" s="20">
        <v>0</v>
      </c>
      <c r="D49" s="21">
        <v>12</v>
      </c>
      <c r="E49" s="18">
        <v>52</v>
      </c>
      <c r="F49" s="19">
        <v>37</v>
      </c>
      <c r="G49" s="21">
        <v>34</v>
      </c>
      <c r="H49" s="22">
        <v>0.000353664</v>
      </c>
      <c r="I49">
        <v>0.000353605</v>
      </c>
      <c r="J49" s="22">
        <f t="shared" si="1"/>
        <v>11.118776486704164</v>
      </c>
      <c r="K49" s="24">
        <v>148.325</v>
      </c>
      <c r="L49" s="25">
        <v>104.675</v>
      </c>
      <c r="M49" s="24">
        <v>206.325</v>
      </c>
      <c r="N49" s="25">
        <v>105.675</v>
      </c>
      <c r="O49" s="20">
        <v>52</v>
      </c>
      <c r="P49" s="20">
        <v>33</v>
      </c>
      <c r="Q49" s="25">
        <v>23.296289822626594</v>
      </c>
      <c r="R49" s="19">
        <v>0</v>
      </c>
      <c r="S49" s="20">
        <v>0</v>
      </c>
      <c r="T49" s="20">
        <v>0</v>
      </c>
      <c r="U49" s="20">
        <v>0</v>
      </c>
      <c r="V49" s="20">
        <v>0</v>
      </c>
      <c r="W49" s="21">
        <v>0</v>
      </c>
      <c r="X49">
        <v>6</v>
      </c>
      <c r="Y49" s="26" t="s">
        <v>69</v>
      </c>
    </row>
    <row r="50" spans="1:25" ht="12.75">
      <c r="A50" s="18">
        <v>141</v>
      </c>
      <c r="B50" s="19">
        <v>61</v>
      </c>
      <c r="C50" s="20">
        <v>0</v>
      </c>
      <c r="D50" s="21">
        <v>0</v>
      </c>
      <c r="E50" s="18">
        <v>61</v>
      </c>
      <c r="F50" s="19">
        <v>59</v>
      </c>
      <c r="G50" s="21">
        <v>48</v>
      </c>
      <c r="H50" s="22">
        <v>1.40447E-18</v>
      </c>
      <c r="I50"/>
      <c r="J50" s="22">
        <f t="shared" si="1"/>
        <v>272716978.19372386</v>
      </c>
      <c r="K50" s="24">
        <v>142.619</v>
      </c>
      <c r="L50" s="25">
        <v>112.381</v>
      </c>
      <c r="M50" s="24">
        <v>1127.892</v>
      </c>
      <c r="N50" s="25">
        <v>214.108</v>
      </c>
      <c r="O50" s="20">
        <v>61</v>
      </c>
      <c r="P50" s="20">
        <v>55</v>
      </c>
      <c r="Q50" s="25">
        <v>49.26123118399504</v>
      </c>
      <c r="R50" s="19">
        <v>0</v>
      </c>
      <c r="S50" s="20">
        <v>0</v>
      </c>
      <c r="T50" s="20">
        <v>0</v>
      </c>
      <c r="U50" s="20">
        <v>0</v>
      </c>
      <c r="V50" s="20">
        <v>0</v>
      </c>
      <c r="W50" s="21">
        <v>0</v>
      </c>
      <c r="X50">
        <v>22</v>
      </c>
      <c r="Y50" s="26" t="s">
        <v>70</v>
      </c>
    </row>
    <row r="51" spans="1:25" ht="12.75">
      <c r="A51" s="18">
        <v>145</v>
      </c>
      <c r="B51" s="19">
        <v>13</v>
      </c>
      <c r="C51" s="20">
        <v>7</v>
      </c>
      <c r="D51" s="21">
        <v>1</v>
      </c>
      <c r="E51" s="18">
        <v>21</v>
      </c>
      <c r="F51" s="19">
        <v>17</v>
      </c>
      <c r="G51" s="21">
        <v>16</v>
      </c>
      <c r="H51" s="22">
        <v>0.000152735</v>
      </c>
      <c r="I51">
        <v>0.000152724</v>
      </c>
      <c r="J51" s="22">
        <f t="shared" si="1"/>
        <v>6.423397675906847</v>
      </c>
      <c r="K51" s="24">
        <v>130</v>
      </c>
      <c r="L51" s="25">
        <v>2</v>
      </c>
      <c r="M51" s="24">
        <v>124</v>
      </c>
      <c r="N51" s="25">
        <v>2</v>
      </c>
      <c r="O51" s="20">
        <v>21</v>
      </c>
      <c r="P51" s="20">
        <v>21</v>
      </c>
      <c r="Q51" s="25">
        <v>23.835618540156467</v>
      </c>
      <c r="R51" s="19">
        <v>0</v>
      </c>
      <c r="S51" s="20">
        <v>0</v>
      </c>
      <c r="T51" s="20">
        <v>0</v>
      </c>
      <c r="U51" s="20">
        <v>0</v>
      </c>
      <c r="V51" s="20">
        <v>0</v>
      </c>
      <c r="W51" s="21">
        <v>0</v>
      </c>
      <c r="X51">
        <v>6</v>
      </c>
      <c r="Y51" s="26" t="s">
        <v>71</v>
      </c>
    </row>
    <row r="52" spans="1:25" ht="12.75">
      <c r="A52" s="18">
        <v>152</v>
      </c>
      <c r="B52" s="19">
        <v>2</v>
      </c>
      <c r="C52" s="20">
        <v>5</v>
      </c>
      <c r="D52" s="21">
        <v>9</v>
      </c>
      <c r="E52" s="18">
        <v>16</v>
      </c>
      <c r="F52" s="19">
        <v>15</v>
      </c>
      <c r="G52" s="21">
        <v>14</v>
      </c>
      <c r="H52" s="22">
        <v>0.000398071</v>
      </c>
      <c r="I52">
        <v>0.000397943</v>
      </c>
      <c r="J52" s="22">
        <f t="shared" si="1"/>
        <v>0.3458853350661733</v>
      </c>
      <c r="K52" s="24">
        <v>128.85</v>
      </c>
      <c r="L52" s="25">
        <v>39.15</v>
      </c>
      <c r="M52" s="24">
        <v>61.85</v>
      </c>
      <c r="N52" s="25">
        <v>34.15</v>
      </c>
      <c r="O52" s="20">
        <v>16</v>
      </c>
      <c r="P52" s="20">
        <v>10</v>
      </c>
      <c r="Q52" s="25">
        <v>12.715009772107607</v>
      </c>
      <c r="R52" s="19">
        <v>53</v>
      </c>
      <c r="S52" s="20">
        <v>31</v>
      </c>
      <c r="T52" s="20">
        <v>26</v>
      </c>
      <c r="U52" s="20">
        <v>1</v>
      </c>
      <c r="V52" s="20">
        <v>0</v>
      </c>
      <c r="W52" s="21">
        <v>0</v>
      </c>
      <c r="X52">
        <v>6</v>
      </c>
      <c r="Y52" s="26" t="s">
        <v>72</v>
      </c>
    </row>
    <row r="53" spans="1:25" ht="12.75">
      <c r="A53" s="18">
        <v>154</v>
      </c>
      <c r="B53" s="19">
        <v>3</v>
      </c>
      <c r="C53" s="20">
        <v>10</v>
      </c>
      <c r="D53" s="21">
        <v>8</v>
      </c>
      <c r="E53" s="18">
        <v>21</v>
      </c>
      <c r="F53" s="19">
        <v>12</v>
      </c>
      <c r="G53" s="21">
        <v>12</v>
      </c>
      <c r="H53" s="22">
        <v>0.000548136</v>
      </c>
      <c r="I53">
        <v>0.000547992</v>
      </c>
      <c r="J53" s="22">
        <f t="shared" si="1"/>
        <v>0.25523464017205655</v>
      </c>
      <c r="K53" s="24">
        <v>130.733</v>
      </c>
      <c r="L53" s="25">
        <v>84.267</v>
      </c>
      <c r="M53" s="24">
        <v>83.333</v>
      </c>
      <c r="N53" s="25">
        <v>42.667</v>
      </c>
      <c r="O53" s="20">
        <v>21</v>
      </c>
      <c r="P53" s="20">
        <v>14</v>
      </c>
      <c r="Q53" s="25">
        <v>15.596734225081008</v>
      </c>
      <c r="R53" s="19">
        <v>26</v>
      </c>
      <c r="S53" s="20">
        <v>6</v>
      </c>
      <c r="T53" s="20">
        <v>9</v>
      </c>
      <c r="U53" s="20">
        <v>0</v>
      </c>
      <c r="V53" s="20">
        <v>0</v>
      </c>
      <c r="W53" s="21">
        <v>0</v>
      </c>
      <c r="X53">
        <v>6</v>
      </c>
      <c r="Y53" s="26" t="s">
        <v>73</v>
      </c>
    </row>
    <row r="54" spans="1:25" ht="12.75">
      <c r="A54" s="18">
        <v>159</v>
      </c>
      <c r="B54" s="19">
        <v>10</v>
      </c>
      <c r="C54" s="20">
        <v>4</v>
      </c>
      <c r="D54" s="21">
        <v>11</v>
      </c>
      <c r="E54" s="18">
        <v>17</v>
      </c>
      <c r="F54" s="19">
        <v>13</v>
      </c>
      <c r="G54" s="21">
        <v>11</v>
      </c>
      <c r="H54" s="22">
        <v>3.74243E-05</v>
      </c>
      <c r="I54" s="23">
        <v>3.66841E-05</v>
      </c>
      <c r="J54" s="22">
        <f t="shared" si="1"/>
        <v>12.952908090374333</v>
      </c>
      <c r="K54" s="24">
        <v>128.792</v>
      </c>
      <c r="L54" s="25">
        <v>113.208</v>
      </c>
      <c r="M54" s="24">
        <v>77.792</v>
      </c>
      <c r="N54" s="25">
        <v>39.208</v>
      </c>
      <c r="O54" s="20">
        <v>18</v>
      </c>
      <c r="P54" s="20">
        <v>12</v>
      </c>
      <c r="Q54" s="25">
        <v>14.439770036390469</v>
      </c>
      <c r="R54" s="19">
        <v>331</v>
      </c>
      <c r="S54" s="20">
        <v>869</v>
      </c>
      <c r="T54" s="20">
        <v>249</v>
      </c>
      <c r="U54" s="20">
        <v>2</v>
      </c>
      <c r="V54" s="20">
        <v>0</v>
      </c>
      <c r="W54" s="21">
        <v>1</v>
      </c>
      <c r="X54">
        <v>6</v>
      </c>
      <c r="Y54" s="26" t="s">
        <v>74</v>
      </c>
    </row>
    <row r="55" spans="1:25" ht="12.75">
      <c r="A55" s="18">
        <v>163</v>
      </c>
      <c r="B55" s="19">
        <v>6</v>
      </c>
      <c r="C55" s="20">
        <v>7</v>
      </c>
      <c r="D55" s="21">
        <v>19</v>
      </c>
      <c r="E55" s="18">
        <v>29</v>
      </c>
      <c r="F55" s="19">
        <v>23</v>
      </c>
      <c r="G55" s="21">
        <v>17</v>
      </c>
      <c r="H55" s="22">
        <v>0.00010892</v>
      </c>
      <c r="I55">
        <v>0.000108888</v>
      </c>
      <c r="J55" s="22">
        <f t="shared" si="1"/>
        <v>12.514985214516416</v>
      </c>
      <c r="K55" s="24">
        <v>126.5</v>
      </c>
      <c r="L55" s="25">
        <v>92.5</v>
      </c>
      <c r="M55" s="24">
        <v>140.5</v>
      </c>
      <c r="N55" s="25">
        <v>75.5</v>
      </c>
      <c r="O55" s="20">
        <v>30</v>
      </c>
      <c r="P55" s="20">
        <v>20</v>
      </c>
      <c r="Q55" s="25">
        <v>18.268571462922715</v>
      </c>
      <c r="R55" s="19">
        <v>78</v>
      </c>
      <c r="S55" s="20">
        <v>80</v>
      </c>
      <c r="T55" s="20">
        <v>8</v>
      </c>
      <c r="U55" s="20">
        <v>1</v>
      </c>
      <c r="V55" s="20">
        <v>0</v>
      </c>
      <c r="W55" s="21">
        <v>2</v>
      </c>
      <c r="X55">
        <v>7</v>
      </c>
      <c r="Y55" s="26" t="s">
        <v>75</v>
      </c>
    </row>
    <row r="56" spans="1:25" ht="12.75">
      <c r="A56" s="18">
        <v>175</v>
      </c>
      <c r="B56" s="19">
        <v>18</v>
      </c>
      <c r="C56" s="20">
        <v>3</v>
      </c>
      <c r="D56" s="21">
        <v>2</v>
      </c>
      <c r="E56" s="18">
        <v>23</v>
      </c>
      <c r="F56" s="19">
        <v>22</v>
      </c>
      <c r="G56" s="21">
        <v>18</v>
      </c>
      <c r="H56" s="22">
        <v>3.71127E-06</v>
      </c>
      <c r="I56" s="23">
        <v>3.71126E-06</v>
      </c>
      <c r="J56" s="22">
        <f t="shared" si="1"/>
        <v>61.15712612167432</v>
      </c>
      <c r="K56" s="24">
        <v>118.917</v>
      </c>
      <c r="L56" s="25">
        <v>84.083</v>
      </c>
      <c r="M56" s="24">
        <v>115.417</v>
      </c>
      <c r="N56" s="25">
        <v>68.583</v>
      </c>
      <c r="O56" s="20">
        <v>23</v>
      </c>
      <c r="P56" s="20">
        <v>14</v>
      </c>
      <c r="Q56" s="25">
        <v>15.410854061126596</v>
      </c>
      <c r="R56" s="19">
        <v>0</v>
      </c>
      <c r="S56" s="20">
        <v>0</v>
      </c>
      <c r="T56" s="20">
        <v>0</v>
      </c>
      <c r="U56" s="20">
        <v>0</v>
      </c>
      <c r="V56" s="20">
        <v>0</v>
      </c>
      <c r="W56" s="21">
        <v>0</v>
      </c>
      <c r="X56">
        <v>8</v>
      </c>
      <c r="Y56" s="26" t="s">
        <v>76</v>
      </c>
    </row>
    <row r="57" spans="1:25" ht="12.75">
      <c r="A57" s="18">
        <v>183</v>
      </c>
      <c r="B57" s="19">
        <v>15</v>
      </c>
      <c r="C57" s="20">
        <v>6</v>
      </c>
      <c r="D57" s="21">
        <v>12</v>
      </c>
      <c r="E57" s="18">
        <v>32</v>
      </c>
      <c r="F57" s="19">
        <v>18</v>
      </c>
      <c r="G57" s="21">
        <v>17</v>
      </c>
      <c r="H57" s="22">
        <v>0.000427345</v>
      </c>
      <c r="I57">
        <v>0.000427043</v>
      </c>
      <c r="J57" s="22">
        <f t="shared" si="1"/>
        <v>4.240930109358631</v>
      </c>
      <c r="K57" s="24">
        <v>115.958</v>
      </c>
      <c r="L57" s="25">
        <v>75.042</v>
      </c>
      <c r="M57" s="24">
        <v>133.872</v>
      </c>
      <c r="N57" s="25">
        <v>64.128</v>
      </c>
      <c r="O57" s="20">
        <v>33</v>
      </c>
      <c r="P57" s="20">
        <v>23</v>
      </c>
      <c r="Q57" s="25">
        <v>20.490449060888228</v>
      </c>
      <c r="R57" s="19">
        <v>5</v>
      </c>
      <c r="S57" s="20">
        <v>0</v>
      </c>
      <c r="T57" s="20">
        <v>4</v>
      </c>
      <c r="U57" s="20">
        <v>0</v>
      </c>
      <c r="V57" s="20">
        <v>0</v>
      </c>
      <c r="W57" s="21">
        <v>0</v>
      </c>
      <c r="X57">
        <v>6</v>
      </c>
      <c r="Y57" s="26" t="s">
        <v>77</v>
      </c>
    </row>
    <row r="58" spans="1:25" ht="12.75">
      <c r="A58" s="18">
        <v>185</v>
      </c>
      <c r="B58" s="19">
        <v>67</v>
      </c>
      <c r="C58" s="20">
        <v>0</v>
      </c>
      <c r="D58" s="21">
        <v>0</v>
      </c>
      <c r="E58" s="18">
        <v>67</v>
      </c>
      <c r="F58" s="19">
        <v>48</v>
      </c>
      <c r="G58" s="21">
        <v>44</v>
      </c>
      <c r="H58" s="22">
        <v>7.61811E-10</v>
      </c>
      <c r="I58" s="23">
        <v>7.61811E-10</v>
      </c>
      <c r="J58" s="22">
        <f t="shared" si="1"/>
        <v>12880.635852588048</v>
      </c>
      <c r="K58" s="24">
        <v>112.964</v>
      </c>
      <c r="L58" s="25">
        <v>24.036</v>
      </c>
      <c r="M58" s="24">
        <v>762.393</v>
      </c>
      <c r="N58" s="25">
        <v>41.607</v>
      </c>
      <c r="O58" s="20">
        <v>67</v>
      </c>
      <c r="P58" s="20">
        <v>65</v>
      </c>
      <c r="Q58" s="25">
        <v>46.192362467126415</v>
      </c>
      <c r="R58" s="19">
        <v>0</v>
      </c>
      <c r="S58" s="20">
        <v>0</v>
      </c>
      <c r="T58" s="20">
        <v>0</v>
      </c>
      <c r="U58" s="20">
        <v>0</v>
      </c>
      <c r="V58" s="20">
        <v>0</v>
      </c>
      <c r="W58" s="21">
        <v>0</v>
      </c>
      <c r="X58">
        <v>12</v>
      </c>
      <c r="Y58" s="26" t="s">
        <v>78</v>
      </c>
    </row>
    <row r="59" spans="1:25" ht="12.75">
      <c r="A59" s="18">
        <v>186</v>
      </c>
      <c r="B59" s="19">
        <v>6</v>
      </c>
      <c r="C59" s="20">
        <v>19</v>
      </c>
      <c r="D59" s="21">
        <v>6</v>
      </c>
      <c r="E59" s="18">
        <v>31</v>
      </c>
      <c r="F59" s="19">
        <v>15</v>
      </c>
      <c r="G59" s="21">
        <v>14</v>
      </c>
      <c r="H59" s="22">
        <v>0.000169908</v>
      </c>
      <c r="I59">
        <v>0.000169885</v>
      </c>
      <c r="J59" s="22">
        <f t="shared" si="1"/>
        <v>9.97841574654376</v>
      </c>
      <c r="K59" s="24">
        <v>115.015</v>
      </c>
      <c r="L59" s="25">
        <v>60.985</v>
      </c>
      <c r="M59" s="24">
        <v>115.015</v>
      </c>
      <c r="N59" s="25">
        <v>70.985</v>
      </c>
      <c r="O59" s="20">
        <v>31</v>
      </c>
      <c r="P59" s="20">
        <v>18</v>
      </c>
      <c r="Q59" s="25">
        <v>16.36655181305801</v>
      </c>
      <c r="R59" s="19">
        <v>12</v>
      </c>
      <c r="S59" s="20">
        <v>9</v>
      </c>
      <c r="T59" s="20">
        <v>1</v>
      </c>
      <c r="U59" s="20">
        <v>0</v>
      </c>
      <c r="V59" s="20">
        <v>0</v>
      </c>
      <c r="W59" s="21">
        <v>0</v>
      </c>
      <c r="X59">
        <v>6</v>
      </c>
      <c r="Y59" s="26" t="s">
        <v>79</v>
      </c>
    </row>
    <row r="60" spans="1:25" ht="12.75">
      <c r="A60" s="18">
        <v>202</v>
      </c>
      <c r="B60" s="19">
        <v>246</v>
      </c>
      <c r="C60" s="20">
        <v>122</v>
      </c>
      <c r="D60" s="21">
        <v>0</v>
      </c>
      <c r="E60" s="18">
        <v>368</v>
      </c>
      <c r="F60" s="19">
        <v>313</v>
      </c>
      <c r="G60" s="21">
        <v>217</v>
      </c>
      <c r="H60" s="22">
        <v>3.20789E-05</v>
      </c>
      <c r="I60" s="23">
        <v>3.20778E-05</v>
      </c>
      <c r="J60" s="22">
        <f t="shared" si="1"/>
        <v>347.99274746574343</v>
      </c>
      <c r="K60" s="24">
        <v>106.738</v>
      </c>
      <c r="L60" s="25">
        <v>80.263</v>
      </c>
      <c r="M60" s="24">
        <v>2029.021</v>
      </c>
      <c r="N60" s="25">
        <v>178.979</v>
      </c>
      <c r="O60" s="20">
        <v>368</v>
      </c>
      <c r="P60" s="20">
        <v>339</v>
      </c>
      <c r="Q60" s="25">
        <v>91.62566591239711</v>
      </c>
      <c r="R60" s="19">
        <v>4</v>
      </c>
      <c r="S60" s="20">
        <v>0</v>
      </c>
      <c r="T60" s="20">
        <v>0</v>
      </c>
      <c r="U60" s="20">
        <v>0</v>
      </c>
      <c r="V60" s="20">
        <v>0</v>
      </c>
      <c r="W60" s="21">
        <v>0</v>
      </c>
      <c r="X60">
        <v>6</v>
      </c>
      <c r="Y60" s="26" t="s">
        <v>80</v>
      </c>
    </row>
    <row r="61" spans="1:25" ht="12.75">
      <c r="A61" s="18">
        <v>206</v>
      </c>
      <c r="B61" s="19">
        <v>34</v>
      </c>
      <c r="C61" s="20">
        <v>0</v>
      </c>
      <c r="D61" s="21">
        <v>0</v>
      </c>
      <c r="E61" s="18">
        <v>34</v>
      </c>
      <c r="F61" s="19">
        <v>28</v>
      </c>
      <c r="G61" s="21">
        <v>21</v>
      </c>
      <c r="H61" s="22">
        <v>6.90208E-10</v>
      </c>
      <c r="I61" s="23">
        <v>6.90208E-10</v>
      </c>
      <c r="J61" s="22">
        <f t="shared" si="1"/>
        <v>6766.137073165201</v>
      </c>
      <c r="K61" s="24">
        <v>100.042</v>
      </c>
      <c r="L61" s="25">
        <v>15.958</v>
      </c>
      <c r="M61" s="24">
        <v>369.15</v>
      </c>
      <c r="N61" s="25">
        <v>38.85</v>
      </c>
      <c r="O61" s="20">
        <v>34</v>
      </c>
      <c r="P61" s="20">
        <v>31</v>
      </c>
      <c r="Q61" s="25">
        <v>30.865209125812143</v>
      </c>
      <c r="R61" s="19">
        <v>0</v>
      </c>
      <c r="S61" s="20">
        <v>0</v>
      </c>
      <c r="T61" s="20">
        <v>0</v>
      </c>
      <c r="U61" s="20">
        <v>0</v>
      </c>
      <c r="V61" s="20">
        <v>0</v>
      </c>
      <c r="W61" s="21">
        <v>0</v>
      </c>
      <c r="X61">
        <v>12</v>
      </c>
      <c r="Y61" s="26" t="s">
        <v>81</v>
      </c>
    </row>
    <row r="62" spans="1:25" ht="12.75">
      <c r="A62" s="18">
        <v>208</v>
      </c>
      <c r="B62" s="19">
        <v>25</v>
      </c>
      <c r="C62" s="20">
        <v>1</v>
      </c>
      <c r="D62" s="21">
        <v>0</v>
      </c>
      <c r="E62" s="18">
        <v>26</v>
      </c>
      <c r="F62" s="19">
        <v>8</v>
      </c>
      <c r="G62" s="21">
        <v>7</v>
      </c>
      <c r="H62" s="22">
        <v>0.000149092</v>
      </c>
      <c r="I62">
        <v>0.000149081</v>
      </c>
      <c r="J62" s="22">
        <f t="shared" si="1"/>
        <v>8.762714009916225</v>
      </c>
      <c r="K62" s="24">
        <v>102.396</v>
      </c>
      <c r="L62" s="25">
        <v>72.604</v>
      </c>
      <c r="M62" s="24">
        <v>107.25</v>
      </c>
      <c r="N62" s="25">
        <v>48.75</v>
      </c>
      <c r="O62" s="20">
        <v>26</v>
      </c>
      <c r="P62" s="20">
        <v>20</v>
      </c>
      <c r="Q62" s="25">
        <v>20.175177348747553</v>
      </c>
      <c r="R62" s="19">
        <v>0</v>
      </c>
      <c r="S62" s="20">
        <v>0</v>
      </c>
      <c r="T62" s="20">
        <v>0</v>
      </c>
      <c r="U62" s="20">
        <v>0</v>
      </c>
      <c r="V62" s="20">
        <v>0</v>
      </c>
      <c r="W62" s="21">
        <v>0</v>
      </c>
      <c r="X62">
        <v>6</v>
      </c>
      <c r="Y62" s="26" t="s">
        <v>82</v>
      </c>
    </row>
    <row r="63" spans="1:25" ht="12.75">
      <c r="A63" s="18">
        <v>214</v>
      </c>
      <c r="B63" s="19">
        <v>109</v>
      </c>
      <c r="C63" s="20">
        <v>0</v>
      </c>
      <c r="D63" s="21">
        <v>0</v>
      </c>
      <c r="E63" s="18">
        <v>109</v>
      </c>
      <c r="F63" s="19">
        <v>83</v>
      </c>
      <c r="G63" s="21">
        <v>73</v>
      </c>
      <c r="H63" s="22">
        <v>7.16476E-07</v>
      </c>
      <c r="I63" s="23">
        <v>7.16476E-07</v>
      </c>
      <c r="J63" s="22">
        <f t="shared" si="1"/>
        <v>687.1332117497317</v>
      </c>
      <c r="K63" s="24">
        <v>98.406</v>
      </c>
      <c r="L63" s="25">
        <v>41.594</v>
      </c>
      <c r="M63" s="24">
        <v>692.844</v>
      </c>
      <c r="N63" s="25">
        <v>70.156</v>
      </c>
      <c r="O63" s="20">
        <v>109</v>
      </c>
      <c r="P63" s="20">
        <v>103</v>
      </c>
      <c r="Q63" s="25">
        <v>50.21253819180339</v>
      </c>
      <c r="R63" s="19">
        <v>0</v>
      </c>
      <c r="S63" s="20">
        <v>0</v>
      </c>
      <c r="T63" s="20">
        <v>0</v>
      </c>
      <c r="U63" s="20">
        <v>0</v>
      </c>
      <c r="V63" s="20">
        <v>0</v>
      </c>
      <c r="W63" s="21">
        <v>0</v>
      </c>
      <c r="X63">
        <v>7</v>
      </c>
      <c r="Y63" s="26" t="s">
        <v>83</v>
      </c>
    </row>
    <row r="64" spans="1:25" ht="12.75">
      <c r="A64" s="18">
        <v>227</v>
      </c>
      <c r="B64" s="19">
        <v>14</v>
      </c>
      <c r="C64" s="20">
        <v>8</v>
      </c>
      <c r="D64" s="21">
        <v>115</v>
      </c>
      <c r="E64" s="18">
        <v>50</v>
      </c>
      <c r="F64" s="19">
        <v>30</v>
      </c>
      <c r="G64" s="21">
        <v>17</v>
      </c>
      <c r="H64" s="22">
        <v>0.000103299</v>
      </c>
      <c r="I64">
        <v>0.000103269</v>
      </c>
      <c r="J64" s="22">
        <f t="shared" si="1"/>
        <v>24.084017324562137</v>
      </c>
      <c r="K64" s="24">
        <v>96.161</v>
      </c>
      <c r="L64" s="25">
        <v>87.839</v>
      </c>
      <c r="M64" s="24">
        <v>436.333</v>
      </c>
      <c r="N64" s="25">
        <v>131.667</v>
      </c>
      <c r="O64" s="20">
        <v>64</v>
      </c>
      <c r="P64" s="20">
        <v>47</v>
      </c>
      <c r="Q64" s="25">
        <v>29.552224474355175</v>
      </c>
      <c r="R64" s="19">
        <v>14</v>
      </c>
      <c r="S64" s="20">
        <v>23</v>
      </c>
      <c r="T64" s="20">
        <v>6</v>
      </c>
      <c r="U64" s="20">
        <v>0</v>
      </c>
      <c r="V64" s="20">
        <v>0</v>
      </c>
      <c r="W64" s="21">
        <v>0</v>
      </c>
      <c r="X64">
        <v>7</v>
      </c>
      <c r="Y64" s="26" t="s">
        <v>84</v>
      </c>
    </row>
    <row r="65" spans="1:25" ht="12.75">
      <c r="A65" s="18">
        <v>235</v>
      </c>
      <c r="B65" s="19">
        <v>187</v>
      </c>
      <c r="C65" s="20">
        <v>670</v>
      </c>
      <c r="D65" s="21">
        <v>4</v>
      </c>
      <c r="E65" s="18">
        <v>860</v>
      </c>
      <c r="F65" s="19">
        <v>790</v>
      </c>
      <c r="G65" s="21">
        <v>363</v>
      </c>
      <c r="H65" s="22">
        <v>3.71053E-05</v>
      </c>
      <c r="I65" s="23">
        <v>3.7104E-05</v>
      </c>
      <c r="J65" s="22">
        <f t="shared" si="1"/>
        <v>758.4961645177449</v>
      </c>
      <c r="K65" s="24">
        <v>88.667</v>
      </c>
      <c r="L65" s="25">
        <v>41.333</v>
      </c>
      <c r="M65" s="24">
        <v>4780.285</v>
      </c>
      <c r="N65" s="25">
        <v>381.715</v>
      </c>
      <c r="O65" s="20">
        <v>860</v>
      </c>
      <c r="P65" s="20">
        <v>788</v>
      </c>
      <c r="Q65" s="25">
        <v>139.29147438157676</v>
      </c>
      <c r="R65" s="19">
        <v>0</v>
      </c>
      <c r="S65" s="20">
        <v>8</v>
      </c>
      <c r="T65" s="20">
        <v>2</v>
      </c>
      <c r="U65" s="20">
        <v>0</v>
      </c>
      <c r="V65" s="20">
        <v>0</v>
      </c>
      <c r="W65" s="21">
        <v>0</v>
      </c>
      <c r="X65">
        <v>6</v>
      </c>
      <c r="Y65" s="26" t="s">
        <v>85</v>
      </c>
    </row>
    <row r="66" spans="1:25" ht="12.75">
      <c r="A66" s="18">
        <v>237</v>
      </c>
      <c r="B66" s="19">
        <v>35</v>
      </c>
      <c r="C66" s="20">
        <v>0</v>
      </c>
      <c r="D66" s="21">
        <v>0</v>
      </c>
      <c r="E66" s="18">
        <v>35</v>
      </c>
      <c r="F66" s="19">
        <v>24</v>
      </c>
      <c r="G66" s="21">
        <v>21</v>
      </c>
      <c r="H66" s="22">
        <v>7.67728E-10</v>
      </c>
      <c r="I66" s="23">
        <v>7.67728E-10</v>
      </c>
      <c r="J66" s="22">
        <f aca="true" t="shared" si="2" ref="J66:J97">(E66-1-34464*H66)/(34464*H66*(1-H66))^0.5</f>
        <v>6609.856763251138</v>
      </c>
      <c r="K66" s="24">
        <v>85.8</v>
      </c>
      <c r="L66" s="25">
        <v>8.2</v>
      </c>
      <c r="M66" s="24">
        <v>372.667</v>
      </c>
      <c r="N66" s="25">
        <v>12.333</v>
      </c>
      <c r="O66" s="20">
        <v>35</v>
      </c>
      <c r="P66" s="20">
        <v>34</v>
      </c>
      <c r="Q66" s="25">
        <v>31.608457873227145</v>
      </c>
      <c r="R66" s="19">
        <v>0</v>
      </c>
      <c r="S66" s="20">
        <v>0</v>
      </c>
      <c r="T66" s="20">
        <v>0</v>
      </c>
      <c r="U66" s="20">
        <v>0</v>
      </c>
      <c r="V66" s="20">
        <v>0</v>
      </c>
      <c r="W66" s="21">
        <v>0</v>
      </c>
      <c r="X66">
        <v>11</v>
      </c>
      <c r="Y66" s="26" t="s">
        <v>86</v>
      </c>
    </row>
    <row r="67" spans="1:25" ht="12.75">
      <c r="A67" s="18">
        <v>240</v>
      </c>
      <c r="B67" s="19">
        <v>1237</v>
      </c>
      <c r="C67" s="20">
        <v>329</v>
      </c>
      <c r="D67" s="21">
        <v>5</v>
      </c>
      <c r="E67" s="18">
        <v>1566</v>
      </c>
      <c r="F67" s="19">
        <v>1211</v>
      </c>
      <c r="G67" s="21">
        <v>558</v>
      </c>
      <c r="H67" s="22">
        <v>1.62195E-05</v>
      </c>
      <c r="I67" s="23">
        <v>1.62187E-05</v>
      </c>
      <c r="J67" s="22">
        <f t="shared" si="2"/>
        <v>2092.4791655367703</v>
      </c>
      <c r="K67" s="24">
        <v>87.798</v>
      </c>
      <c r="L67" s="25">
        <v>40.202</v>
      </c>
      <c r="M67" s="24">
        <v>9220.956</v>
      </c>
      <c r="N67" s="25">
        <v>199.044</v>
      </c>
      <c r="O67" s="20">
        <v>1570</v>
      </c>
      <c r="P67" s="20">
        <v>1537</v>
      </c>
      <c r="Q67" s="25">
        <v>201.60255118382196</v>
      </c>
      <c r="R67" s="19">
        <v>19</v>
      </c>
      <c r="S67" s="20">
        <v>27</v>
      </c>
      <c r="T67" s="20">
        <v>12</v>
      </c>
      <c r="U67" s="20">
        <v>0</v>
      </c>
      <c r="V67" s="20">
        <v>0</v>
      </c>
      <c r="W67" s="21">
        <v>0</v>
      </c>
      <c r="X67">
        <v>6</v>
      </c>
      <c r="Y67" s="26" t="s">
        <v>87</v>
      </c>
    </row>
    <row r="68" spans="1:25" ht="12.75">
      <c r="A68" s="18">
        <v>244</v>
      </c>
      <c r="B68" s="19">
        <v>12</v>
      </c>
      <c r="C68" s="20">
        <v>0</v>
      </c>
      <c r="D68" s="21">
        <v>3</v>
      </c>
      <c r="E68" s="18">
        <v>15</v>
      </c>
      <c r="F68" s="19">
        <v>7</v>
      </c>
      <c r="G68" s="21">
        <v>7</v>
      </c>
      <c r="H68" s="22">
        <v>2.61073E-05</v>
      </c>
      <c r="I68" s="23">
        <v>2.6107E-05</v>
      </c>
      <c r="J68" s="22">
        <f t="shared" si="2"/>
        <v>13.810869919397396</v>
      </c>
      <c r="K68" s="24">
        <v>84.769</v>
      </c>
      <c r="L68" s="25">
        <v>17.231</v>
      </c>
      <c r="M68" s="24">
        <v>87.769</v>
      </c>
      <c r="N68" s="25">
        <v>17.231</v>
      </c>
      <c r="O68" s="20">
        <v>15</v>
      </c>
      <c r="P68" s="20">
        <v>14</v>
      </c>
      <c r="Q68" s="25">
        <v>18.38866257712954</v>
      </c>
      <c r="R68" s="19">
        <v>0</v>
      </c>
      <c r="S68" s="20">
        <v>0</v>
      </c>
      <c r="T68" s="20">
        <v>0</v>
      </c>
      <c r="U68" s="20">
        <v>0</v>
      </c>
      <c r="V68" s="20">
        <v>0</v>
      </c>
      <c r="W68" s="21">
        <v>0</v>
      </c>
      <c r="X68">
        <v>7</v>
      </c>
      <c r="Y68" s="26" t="s">
        <v>88</v>
      </c>
    </row>
    <row r="69" spans="1:25" ht="12.75">
      <c r="A69" s="18">
        <v>255</v>
      </c>
      <c r="B69" s="19">
        <v>42</v>
      </c>
      <c r="C69" s="20">
        <v>0</v>
      </c>
      <c r="D69" s="21">
        <v>8</v>
      </c>
      <c r="E69" s="18">
        <v>50</v>
      </c>
      <c r="F69" s="19">
        <v>33</v>
      </c>
      <c r="G69" s="21">
        <v>25</v>
      </c>
      <c r="H69" s="22">
        <v>0.000354081</v>
      </c>
      <c r="I69">
        <v>0.000354021</v>
      </c>
      <c r="J69" s="22">
        <f t="shared" si="2"/>
        <v>10.535486626069934</v>
      </c>
      <c r="K69" s="24">
        <v>82.885</v>
      </c>
      <c r="L69" s="25">
        <v>71.115</v>
      </c>
      <c r="M69" s="24">
        <v>222.385</v>
      </c>
      <c r="N69" s="25">
        <v>77.615</v>
      </c>
      <c r="O69" s="20">
        <v>50</v>
      </c>
      <c r="P69" s="20">
        <v>36</v>
      </c>
      <c r="Q69" s="25">
        <v>26.100343313610157</v>
      </c>
      <c r="R69" s="19">
        <v>0</v>
      </c>
      <c r="S69" s="20">
        <v>0</v>
      </c>
      <c r="T69" s="20">
        <v>0</v>
      </c>
      <c r="U69" s="20">
        <v>1</v>
      </c>
      <c r="V69" s="20">
        <v>0</v>
      </c>
      <c r="W69" s="21">
        <v>0</v>
      </c>
      <c r="X69">
        <v>6</v>
      </c>
      <c r="Y69" s="26" t="s">
        <v>89</v>
      </c>
    </row>
    <row r="70" spans="1:25" ht="12.75">
      <c r="A70" s="18">
        <v>262</v>
      </c>
      <c r="B70" s="19">
        <v>0</v>
      </c>
      <c r="C70" s="20">
        <v>69</v>
      </c>
      <c r="D70" s="21">
        <v>1</v>
      </c>
      <c r="E70" s="18">
        <v>70</v>
      </c>
      <c r="F70" s="19">
        <v>59</v>
      </c>
      <c r="G70" s="21">
        <v>53</v>
      </c>
      <c r="H70" s="22">
        <v>6.77534E-10</v>
      </c>
      <c r="I70" s="23">
        <v>6.77534E-10</v>
      </c>
      <c r="J70" s="22">
        <f t="shared" si="2"/>
        <v>14279.09083015215</v>
      </c>
      <c r="K70" s="24">
        <v>78.7</v>
      </c>
      <c r="L70" s="25">
        <v>51.3</v>
      </c>
      <c r="M70" s="24">
        <v>679.642</v>
      </c>
      <c r="N70" s="25">
        <v>160.358</v>
      </c>
      <c r="O70" s="20">
        <v>70</v>
      </c>
      <c r="P70" s="20">
        <v>54</v>
      </c>
      <c r="Q70" s="25">
        <v>37.249512612514955</v>
      </c>
      <c r="R70" s="19">
        <v>0</v>
      </c>
      <c r="S70" s="20">
        <v>0</v>
      </c>
      <c r="T70" s="20">
        <v>0</v>
      </c>
      <c r="U70" s="20">
        <v>0</v>
      </c>
      <c r="V70" s="20">
        <v>0</v>
      </c>
      <c r="W70" s="21">
        <v>0</v>
      </c>
      <c r="X70">
        <v>12</v>
      </c>
      <c r="Y70" s="26" t="s">
        <v>90</v>
      </c>
    </row>
    <row r="71" spans="1:25" ht="12.75">
      <c r="A71" s="18">
        <v>282</v>
      </c>
      <c r="B71" s="19">
        <v>15</v>
      </c>
      <c r="C71" s="20">
        <v>0</v>
      </c>
      <c r="D71" s="21">
        <v>2</v>
      </c>
      <c r="E71" s="18">
        <v>17</v>
      </c>
      <c r="F71" s="19">
        <v>14</v>
      </c>
      <c r="G71" s="21">
        <v>13</v>
      </c>
      <c r="H71" s="22">
        <v>0.000131068</v>
      </c>
      <c r="I71">
        <v>0.00013106</v>
      </c>
      <c r="J71" s="22">
        <f t="shared" si="2"/>
        <v>5.403159979927186</v>
      </c>
      <c r="K71" s="24">
        <v>72.667</v>
      </c>
      <c r="L71" s="25">
        <v>50.333</v>
      </c>
      <c r="M71" s="24">
        <v>76</v>
      </c>
      <c r="N71" s="25">
        <v>26</v>
      </c>
      <c r="O71" s="20">
        <v>17</v>
      </c>
      <c r="P71" s="20">
        <v>12</v>
      </c>
      <c r="Q71" s="25">
        <v>14.905030071580946</v>
      </c>
      <c r="R71" s="19">
        <v>0</v>
      </c>
      <c r="S71" s="20">
        <v>0</v>
      </c>
      <c r="T71" s="20">
        <v>0</v>
      </c>
      <c r="U71" s="20">
        <v>0</v>
      </c>
      <c r="V71" s="20">
        <v>0</v>
      </c>
      <c r="W71" s="21">
        <v>0</v>
      </c>
      <c r="X71">
        <v>6</v>
      </c>
      <c r="Y71" s="26" t="s">
        <v>91</v>
      </c>
    </row>
    <row r="72" spans="1:25" ht="12.75">
      <c r="A72" s="18">
        <v>284</v>
      </c>
      <c r="B72" s="19">
        <v>3</v>
      </c>
      <c r="C72" s="20">
        <v>5</v>
      </c>
      <c r="D72" s="21">
        <v>12</v>
      </c>
      <c r="E72" s="18">
        <v>17</v>
      </c>
      <c r="F72" s="19">
        <v>13</v>
      </c>
      <c r="G72" s="21">
        <v>12</v>
      </c>
      <c r="H72" s="22">
        <v>9.66838E-05</v>
      </c>
      <c r="I72" s="23">
        <v>9.66346E-05</v>
      </c>
      <c r="J72" s="22">
        <f t="shared" si="2"/>
        <v>6.940097410022606</v>
      </c>
      <c r="K72" s="24">
        <v>73</v>
      </c>
      <c r="L72" s="25">
        <v>63</v>
      </c>
      <c r="M72" s="24">
        <v>91.75</v>
      </c>
      <c r="N72" s="25">
        <v>42.25</v>
      </c>
      <c r="O72" s="20">
        <v>18</v>
      </c>
      <c r="P72" s="20">
        <v>13</v>
      </c>
      <c r="Q72" s="25">
        <v>15.399315437127848</v>
      </c>
      <c r="R72" s="19">
        <v>20</v>
      </c>
      <c r="S72" s="20">
        <v>17</v>
      </c>
      <c r="T72" s="20">
        <v>5</v>
      </c>
      <c r="U72" s="20">
        <v>0</v>
      </c>
      <c r="V72" s="20">
        <v>0</v>
      </c>
      <c r="W72" s="21">
        <v>2</v>
      </c>
      <c r="X72">
        <v>7</v>
      </c>
      <c r="Y72" s="26" t="s">
        <v>92</v>
      </c>
    </row>
    <row r="73" spans="1:25" ht="12.75">
      <c r="A73" s="18">
        <v>286</v>
      </c>
      <c r="B73" s="19">
        <v>15</v>
      </c>
      <c r="C73" s="20">
        <v>0</v>
      </c>
      <c r="D73" s="21">
        <v>0</v>
      </c>
      <c r="E73" s="18">
        <v>15</v>
      </c>
      <c r="F73" s="19">
        <v>11</v>
      </c>
      <c r="G73" s="21">
        <v>10</v>
      </c>
      <c r="H73" s="22">
        <v>4.32566E-05</v>
      </c>
      <c r="I73" s="23">
        <v>4.32558E-05</v>
      </c>
      <c r="J73" s="22">
        <f t="shared" si="2"/>
        <v>10.245426825520942</v>
      </c>
      <c r="K73" s="24">
        <v>70.333</v>
      </c>
      <c r="L73" s="25">
        <v>10.667</v>
      </c>
      <c r="M73" s="24">
        <v>76.333</v>
      </c>
      <c r="N73" s="25">
        <v>13.667</v>
      </c>
      <c r="O73" s="20">
        <v>15</v>
      </c>
      <c r="P73" s="20">
        <v>13</v>
      </c>
      <c r="Q73" s="25">
        <v>17.359523170058328</v>
      </c>
      <c r="R73" s="19">
        <v>0</v>
      </c>
      <c r="S73" s="20">
        <v>1</v>
      </c>
      <c r="T73" s="20">
        <v>0</v>
      </c>
      <c r="U73" s="20">
        <v>0</v>
      </c>
      <c r="V73" s="20">
        <v>0</v>
      </c>
      <c r="W73" s="21">
        <v>0</v>
      </c>
      <c r="X73">
        <v>6</v>
      </c>
      <c r="Y73" s="26" t="s">
        <v>93</v>
      </c>
    </row>
    <row r="74" spans="1:25" ht="12.75">
      <c r="A74" s="18">
        <v>288</v>
      </c>
      <c r="B74" s="19">
        <v>3</v>
      </c>
      <c r="C74" s="20">
        <v>6</v>
      </c>
      <c r="D74" s="21">
        <v>7</v>
      </c>
      <c r="E74" s="18">
        <v>16</v>
      </c>
      <c r="F74" s="19">
        <v>12</v>
      </c>
      <c r="G74" s="21">
        <v>12</v>
      </c>
      <c r="H74" s="22">
        <v>0.000488038</v>
      </c>
      <c r="I74">
        <v>0.000487849</v>
      </c>
      <c r="J74" s="22">
        <f t="shared" si="2"/>
        <v>-0.4438191862380701</v>
      </c>
      <c r="K74" s="24">
        <v>72.25</v>
      </c>
      <c r="L74" s="25">
        <v>68.75</v>
      </c>
      <c r="M74" s="24">
        <v>65.25</v>
      </c>
      <c r="N74" s="25">
        <v>30.75</v>
      </c>
      <c r="O74" s="20">
        <v>16</v>
      </c>
      <c r="P74" s="20">
        <v>11</v>
      </c>
      <c r="Q74" s="25">
        <v>14.063413736958237</v>
      </c>
      <c r="R74" s="19">
        <v>83</v>
      </c>
      <c r="S74" s="20">
        <v>26</v>
      </c>
      <c r="T74" s="20">
        <v>39</v>
      </c>
      <c r="U74" s="20">
        <v>0</v>
      </c>
      <c r="V74" s="20">
        <v>0</v>
      </c>
      <c r="W74" s="21">
        <v>0</v>
      </c>
      <c r="X74">
        <v>6</v>
      </c>
      <c r="Y74" s="26" t="s">
        <v>94</v>
      </c>
    </row>
    <row r="75" spans="1:25" ht="12.75">
      <c r="A75" s="18">
        <v>289</v>
      </c>
      <c r="B75" s="19">
        <v>3</v>
      </c>
      <c r="C75" s="20">
        <v>44</v>
      </c>
      <c r="D75" s="21">
        <v>0</v>
      </c>
      <c r="E75" s="18">
        <v>47</v>
      </c>
      <c r="F75" s="19">
        <v>32</v>
      </c>
      <c r="G75" s="21">
        <v>23</v>
      </c>
      <c r="H75" s="22">
        <v>5.74964E-05</v>
      </c>
      <c r="I75" s="23">
        <v>5.74948E-05</v>
      </c>
      <c r="J75" s="22">
        <f t="shared" si="2"/>
        <v>31.271160998183888</v>
      </c>
      <c r="K75" s="24">
        <v>70</v>
      </c>
      <c r="L75" s="25">
        <v>15</v>
      </c>
      <c r="M75" s="24">
        <v>268.5</v>
      </c>
      <c r="N75" s="25">
        <v>13.5</v>
      </c>
      <c r="O75" s="20">
        <v>47</v>
      </c>
      <c r="P75" s="20">
        <v>44</v>
      </c>
      <c r="Q75" s="25">
        <v>33.298497382390316</v>
      </c>
      <c r="R75" s="19">
        <v>0</v>
      </c>
      <c r="S75" s="20">
        <v>0</v>
      </c>
      <c r="T75" s="20">
        <v>0</v>
      </c>
      <c r="U75" s="20">
        <v>0</v>
      </c>
      <c r="V75" s="20">
        <v>0</v>
      </c>
      <c r="W75" s="21">
        <v>0</v>
      </c>
      <c r="X75">
        <v>6</v>
      </c>
      <c r="Y75" s="26" t="s">
        <v>95</v>
      </c>
    </row>
    <row r="76" spans="1:25" ht="12.75">
      <c r="A76" s="18">
        <v>299</v>
      </c>
      <c r="B76" s="19">
        <v>0</v>
      </c>
      <c r="C76" s="20">
        <v>49</v>
      </c>
      <c r="D76" s="21">
        <v>0</v>
      </c>
      <c r="E76" s="18">
        <v>49</v>
      </c>
      <c r="F76" s="19">
        <v>39</v>
      </c>
      <c r="G76" s="21">
        <v>22</v>
      </c>
      <c r="H76" s="22">
        <v>2.21705E-07</v>
      </c>
      <c r="I76" s="23">
        <v>2.19889E-07</v>
      </c>
      <c r="J76" s="22">
        <f t="shared" si="2"/>
        <v>549.0369364258922</v>
      </c>
      <c r="K76" s="24">
        <v>66.908</v>
      </c>
      <c r="L76" s="25">
        <v>27.092</v>
      </c>
      <c r="M76" s="24">
        <v>336.243</v>
      </c>
      <c r="N76" s="25">
        <v>55.757</v>
      </c>
      <c r="O76" s="20">
        <v>49</v>
      </c>
      <c r="P76" s="20">
        <v>46</v>
      </c>
      <c r="Q76" s="25">
        <v>35.394624024136334</v>
      </c>
      <c r="R76" s="19">
        <v>3</v>
      </c>
      <c r="S76" s="20">
        <v>2</v>
      </c>
      <c r="T76" s="20">
        <v>0</v>
      </c>
      <c r="U76" s="20">
        <v>0</v>
      </c>
      <c r="V76" s="20">
        <v>0</v>
      </c>
      <c r="W76" s="21">
        <v>0</v>
      </c>
      <c r="X76">
        <v>8</v>
      </c>
      <c r="Y76" s="26" t="s">
        <v>96</v>
      </c>
    </row>
    <row r="77" spans="1:25" ht="12.75">
      <c r="A77" s="18">
        <v>307</v>
      </c>
      <c r="B77" s="19">
        <v>16</v>
      </c>
      <c r="C77" s="20">
        <v>0</v>
      </c>
      <c r="D77" s="21">
        <v>0</v>
      </c>
      <c r="E77" s="18">
        <v>16</v>
      </c>
      <c r="F77" s="19">
        <v>13</v>
      </c>
      <c r="G77" s="21">
        <v>12</v>
      </c>
      <c r="H77" s="22">
        <v>0.00013774</v>
      </c>
      <c r="I77">
        <v>0.00013773</v>
      </c>
      <c r="J77" s="22">
        <f t="shared" si="2"/>
        <v>4.70614134275577</v>
      </c>
      <c r="K77" s="24">
        <v>64.4</v>
      </c>
      <c r="L77" s="25">
        <v>15.6</v>
      </c>
      <c r="M77" s="24">
        <v>75.1</v>
      </c>
      <c r="N77" s="25">
        <v>20.9</v>
      </c>
      <c r="O77" s="20">
        <v>16</v>
      </c>
      <c r="P77" s="20">
        <v>12</v>
      </c>
      <c r="Q77" s="25">
        <v>15.41181770180887</v>
      </c>
      <c r="R77" s="19">
        <v>2</v>
      </c>
      <c r="S77" s="20">
        <v>0</v>
      </c>
      <c r="T77" s="20">
        <v>0</v>
      </c>
      <c r="U77" s="20">
        <v>0</v>
      </c>
      <c r="V77" s="20">
        <v>0</v>
      </c>
      <c r="W77" s="21">
        <v>0</v>
      </c>
      <c r="X77">
        <v>6</v>
      </c>
      <c r="Y77" s="26" t="s">
        <v>97</v>
      </c>
    </row>
    <row r="78" spans="1:25" ht="12.75">
      <c r="A78" s="18">
        <v>315</v>
      </c>
      <c r="B78" s="19">
        <v>0</v>
      </c>
      <c r="C78" s="20">
        <v>91</v>
      </c>
      <c r="D78" s="21">
        <v>1</v>
      </c>
      <c r="E78" s="18">
        <v>92</v>
      </c>
      <c r="F78" s="19">
        <v>80</v>
      </c>
      <c r="G78" s="21">
        <v>73</v>
      </c>
      <c r="H78" s="22">
        <v>7.46546E-05</v>
      </c>
      <c r="I78" s="23">
        <v>7.46519E-05</v>
      </c>
      <c r="J78" s="22">
        <f t="shared" si="2"/>
        <v>55.130316505998124</v>
      </c>
      <c r="K78" s="24">
        <v>64.525</v>
      </c>
      <c r="L78" s="25">
        <v>60.475</v>
      </c>
      <c r="M78" s="24">
        <v>420.142</v>
      </c>
      <c r="N78" s="25">
        <v>131.858</v>
      </c>
      <c r="O78" s="20">
        <v>92</v>
      </c>
      <c r="P78" s="20">
        <v>63</v>
      </c>
      <c r="Q78" s="25">
        <v>33.58230063122519</v>
      </c>
      <c r="R78" s="19">
        <v>0</v>
      </c>
      <c r="S78" s="20">
        <v>2</v>
      </c>
      <c r="T78" s="20">
        <v>0</v>
      </c>
      <c r="U78" s="20">
        <v>0</v>
      </c>
      <c r="V78" s="20">
        <v>0</v>
      </c>
      <c r="W78" s="21">
        <v>0</v>
      </c>
      <c r="X78">
        <v>6</v>
      </c>
      <c r="Y78" s="26" t="s">
        <v>98</v>
      </c>
    </row>
    <row r="79" spans="1:25" ht="12.75">
      <c r="A79" s="18">
        <v>316</v>
      </c>
      <c r="B79" s="19">
        <v>33</v>
      </c>
      <c r="C79" s="20">
        <v>0</v>
      </c>
      <c r="D79" s="21">
        <v>0</v>
      </c>
      <c r="E79" s="18">
        <v>33</v>
      </c>
      <c r="F79" s="19">
        <v>31</v>
      </c>
      <c r="G79" s="21">
        <v>29</v>
      </c>
      <c r="H79" s="22">
        <v>2.39097E-06</v>
      </c>
      <c r="I79" s="23">
        <v>2.39096E-06</v>
      </c>
      <c r="J79" s="22">
        <f t="shared" si="2"/>
        <v>111.18874033611863</v>
      </c>
      <c r="K79" s="24">
        <v>61.417</v>
      </c>
      <c r="L79" s="25">
        <v>12.583</v>
      </c>
      <c r="M79" s="24">
        <v>192.958</v>
      </c>
      <c r="N79" s="25">
        <v>71.042</v>
      </c>
      <c r="O79" s="20">
        <v>33</v>
      </c>
      <c r="P79" s="20">
        <v>24</v>
      </c>
      <c r="Q79" s="25">
        <v>22.26280131975461</v>
      </c>
      <c r="R79" s="19">
        <v>0</v>
      </c>
      <c r="S79" s="20">
        <v>0</v>
      </c>
      <c r="T79" s="20">
        <v>0</v>
      </c>
      <c r="U79" s="20">
        <v>0</v>
      </c>
      <c r="V79" s="20">
        <v>0</v>
      </c>
      <c r="W79" s="21">
        <v>0</v>
      </c>
      <c r="X79">
        <v>8</v>
      </c>
      <c r="Y79" s="26" t="s">
        <v>99</v>
      </c>
    </row>
    <row r="80" spans="1:25" ht="12.75">
      <c r="A80" s="18">
        <v>319</v>
      </c>
      <c r="B80" s="19">
        <v>4</v>
      </c>
      <c r="C80" s="20">
        <v>1</v>
      </c>
      <c r="D80" s="21">
        <v>45</v>
      </c>
      <c r="E80" s="18">
        <v>29</v>
      </c>
      <c r="F80" s="19">
        <v>21</v>
      </c>
      <c r="G80" s="21">
        <v>10</v>
      </c>
      <c r="H80" s="22">
        <v>9.00688E-05</v>
      </c>
      <c r="I80" s="23">
        <v>9.00486E-05</v>
      </c>
      <c r="J80" s="22">
        <f t="shared" si="2"/>
        <v>14.131127597964122</v>
      </c>
      <c r="K80" s="24">
        <v>61.667</v>
      </c>
      <c r="L80" s="25">
        <v>29.333</v>
      </c>
      <c r="M80" s="24">
        <v>258</v>
      </c>
      <c r="N80" s="25">
        <v>56</v>
      </c>
      <c r="O80" s="20">
        <v>35</v>
      </c>
      <c r="P80" s="20">
        <v>28</v>
      </c>
      <c r="Q80" s="25">
        <v>23.910729246577613</v>
      </c>
      <c r="R80" s="19">
        <v>31</v>
      </c>
      <c r="S80" s="20">
        <v>19</v>
      </c>
      <c r="T80" s="20">
        <v>2</v>
      </c>
      <c r="U80" s="20">
        <v>0</v>
      </c>
      <c r="V80" s="20">
        <v>0</v>
      </c>
      <c r="W80" s="21">
        <v>0</v>
      </c>
      <c r="X80">
        <v>7</v>
      </c>
      <c r="Y80" s="26" t="s">
        <v>100</v>
      </c>
    </row>
    <row r="81" spans="1:25" ht="12.75">
      <c r="A81" s="18">
        <v>322</v>
      </c>
      <c r="B81" s="19">
        <v>15</v>
      </c>
      <c r="C81" s="20">
        <v>1</v>
      </c>
      <c r="D81" s="21">
        <v>2</v>
      </c>
      <c r="E81" s="18">
        <v>18</v>
      </c>
      <c r="F81" s="19">
        <v>13</v>
      </c>
      <c r="G81" s="21">
        <v>9</v>
      </c>
      <c r="H81" s="22">
        <v>0.000116516</v>
      </c>
      <c r="I81">
        <v>0.000116509</v>
      </c>
      <c r="J81" s="22">
        <f t="shared" si="2"/>
        <v>6.479944945118815</v>
      </c>
      <c r="K81" s="24">
        <v>62.25</v>
      </c>
      <c r="L81" s="25">
        <v>54.75</v>
      </c>
      <c r="M81" s="24">
        <v>70.667</v>
      </c>
      <c r="N81" s="25">
        <v>55.333</v>
      </c>
      <c r="O81" s="20">
        <v>18</v>
      </c>
      <c r="P81" s="20">
        <v>10</v>
      </c>
      <c r="Q81" s="25">
        <v>11.653692946684151</v>
      </c>
      <c r="R81" s="19">
        <v>0</v>
      </c>
      <c r="S81" s="20">
        <v>1</v>
      </c>
      <c r="T81" s="20">
        <v>0</v>
      </c>
      <c r="U81" s="20">
        <v>0</v>
      </c>
      <c r="V81" s="20">
        <v>0</v>
      </c>
      <c r="W81" s="21">
        <v>0</v>
      </c>
      <c r="X81">
        <v>7</v>
      </c>
      <c r="Y81" s="26" t="s">
        <v>101</v>
      </c>
    </row>
    <row r="82" spans="1:25" ht="12.75">
      <c r="A82" s="18">
        <v>329</v>
      </c>
      <c r="B82" s="19">
        <v>0</v>
      </c>
      <c r="C82" s="20">
        <v>99</v>
      </c>
      <c r="D82" s="21">
        <v>0</v>
      </c>
      <c r="E82" s="18">
        <v>99</v>
      </c>
      <c r="F82" s="19">
        <v>84</v>
      </c>
      <c r="G82" s="21">
        <v>72</v>
      </c>
      <c r="H82" s="22">
        <v>1.11841E-08</v>
      </c>
      <c r="I82" s="23">
        <v>1.11841E-08</v>
      </c>
      <c r="J82" s="22">
        <f t="shared" si="2"/>
        <v>4991.61416401932</v>
      </c>
      <c r="K82" s="24">
        <v>58.778</v>
      </c>
      <c r="L82" s="25">
        <v>30.222</v>
      </c>
      <c r="M82" s="24">
        <v>841.978</v>
      </c>
      <c r="N82" s="25">
        <v>49.022</v>
      </c>
      <c r="O82" s="20">
        <v>99</v>
      </c>
      <c r="P82" s="20">
        <v>97</v>
      </c>
      <c r="Q82" s="25">
        <v>51.62436375309332</v>
      </c>
      <c r="R82" s="19">
        <v>0</v>
      </c>
      <c r="S82" s="20">
        <v>0</v>
      </c>
      <c r="T82" s="20">
        <v>0</v>
      </c>
      <c r="U82" s="20">
        <v>0</v>
      </c>
      <c r="V82" s="20">
        <v>0</v>
      </c>
      <c r="W82" s="21">
        <v>0</v>
      </c>
      <c r="X82">
        <v>9</v>
      </c>
      <c r="Y82" s="26" t="s">
        <v>102</v>
      </c>
    </row>
    <row r="83" spans="1:25" ht="12.75">
      <c r="A83" s="18">
        <v>337</v>
      </c>
      <c r="B83" s="19">
        <v>701</v>
      </c>
      <c r="C83" s="20">
        <v>8</v>
      </c>
      <c r="D83" s="21">
        <v>2</v>
      </c>
      <c r="E83" s="18">
        <v>705</v>
      </c>
      <c r="F83" s="19">
        <v>563</v>
      </c>
      <c r="G83" s="21">
        <v>245</v>
      </c>
      <c r="H83" s="22">
        <v>0.000368371</v>
      </c>
      <c r="I83">
        <v>0.000368306</v>
      </c>
      <c r="J83" s="22">
        <f t="shared" si="2"/>
        <v>194.05454016344268</v>
      </c>
      <c r="K83" s="24">
        <v>59.167</v>
      </c>
      <c r="L83" s="25">
        <v>57.833</v>
      </c>
      <c r="M83" s="24">
        <v>3874.622</v>
      </c>
      <c r="N83" s="25">
        <v>391.378</v>
      </c>
      <c r="O83" s="20">
        <v>711</v>
      </c>
      <c r="P83" s="20">
        <v>632</v>
      </c>
      <c r="Q83" s="25">
        <v>122.71221836454669</v>
      </c>
      <c r="R83" s="19">
        <v>1</v>
      </c>
      <c r="S83" s="20">
        <v>0</v>
      </c>
      <c r="T83" s="20">
        <v>0</v>
      </c>
      <c r="U83" s="20">
        <v>0</v>
      </c>
      <c r="V83" s="20">
        <v>0</v>
      </c>
      <c r="W83" s="21">
        <v>0</v>
      </c>
      <c r="X83">
        <v>6</v>
      </c>
      <c r="Y83" s="26" t="s">
        <v>103</v>
      </c>
    </row>
    <row r="84" spans="1:25" ht="12.75">
      <c r="A84" s="18">
        <v>338</v>
      </c>
      <c r="B84" s="19">
        <v>16</v>
      </c>
      <c r="C84" s="20">
        <v>0</v>
      </c>
      <c r="D84" s="21">
        <v>5</v>
      </c>
      <c r="E84" s="18">
        <v>21</v>
      </c>
      <c r="F84" s="19">
        <v>18</v>
      </c>
      <c r="G84" s="21">
        <v>16</v>
      </c>
      <c r="H84" s="22">
        <v>0.000153552</v>
      </c>
      <c r="I84">
        <v>0.000153541</v>
      </c>
      <c r="J84" s="22">
        <f t="shared" si="2"/>
        <v>6.394048282659181</v>
      </c>
      <c r="K84" s="24">
        <v>58.25</v>
      </c>
      <c r="L84" s="25">
        <v>36.75</v>
      </c>
      <c r="M84" s="24">
        <v>89.25</v>
      </c>
      <c r="N84" s="25">
        <v>36.75</v>
      </c>
      <c r="O84" s="20">
        <v>21</v>
      </c>
      <c r="P84" s="20">
        <v>16</v>
      </c>
      <c r="Q84" s="25">
        <v>17.950701172245424</v>
      </c>
      <c r="R84" s="19">
        <v>0</v>
      </c>
      <c r="S84" s="20">
        <v>0</v>
      </c>
      <c r="T84" s="20">
        <v>0</v>
      </c>
      <c r="U84" s="20">
        <v>0</v>
      </c>
      <c r="V84" s="20">
        <v>0</v>
      </c>
      <c r="W84" s="21">
        <v>0</v>
      </c>
      <c r="X84">
        <v>6</v>
      </c>
      <c r="Y84" s="26" t="s">
        <v>104</v>
      </c>
    </row>
    <row r="85" spans="1:25" ht="12.75">
      <c r="A85" s="18">
        <v>340</v>
      </c>
      <c r="B85" s="19">
        <v>1</v>
      </c>
      <c r="C85" s="20">
        <v>216</v>
      </c>
      <c r="D85" s="21">
        <v>0</v>
      </c>
      <c r="E85" s="18">
        <v>217</v>
      </c>
      <c r="F85" s="19">
        <v>172</v>
      </c>
      <c r="G85" s="21">
        <v>152</v>
      </c>
      <c r="H85" s="22">
        <v>2.09629E-07</v>
      </c>
      <c r="I85" s="23">
        <v>2.09629E-07</v>
      </c>
      <c r="J85" s="22">
        <f t="shared" si="2"/>
        <v>2541.1526140325786</v>
      </c>
      <c r="K85" s="24">
        <v>58.292</v>
      </c>
      <c r="L85" s="25">
        <v>49.708</v>
      </c>
      <c r="M85" s="24">
        <v>1474.305</v>
      </c>
      <c r="N85" s="25">
        <v>261.695</v>
      </c>
      <c r="O85" s="20">
        <v>217</v>
      </c>
      <c r="P85" s="20">
        <v>181</v>
      </c>
      <c r="Q85" s="25">
        <v>65.87564879811748</v>
      </c>
      <c r="R85" s="19">
        <v>0</v>
      </c>
      <c r="S85" s="20">
        <v>0</v>
      </c>
      <c r="T85" s="20">
        <v>0</v>
      </c>
      <c r="U85" s="20">
        <v>0</v>
      </c>
      <c r="V85" s="20">
        <v>0</v>
      </c>
      <c r="W85" s="21">
        <v>0</v>
      </c>
      <c r="X85">
        <v>8</v>
      </c>
      <c r="Y85" s="26" t="s">
        <v>105</v>
      </c>
    </row>
    <row r="86" spans="1:25" ht="12.75">
      <c r="A86" s="18">
        <v>344</v>
      </c>
      <c r="B86" s="19">
        <v>21</v>
      </c>
      <c r="C86" s="20">
        <v>0</v>
      </c>
      <c r="D86" s="21">
        <v>6</v>
      </c>
      <c r="E86" s="18">
        <v>27</v>
      </c>
      <c r="F86" s="19">
        <v>21</v>
      </c>
      <c r="G86" s="21">
        <v>18</v>
      </c>
      <c r="H86" s="22">
        <v>0.000228092</v>
      </c>
      <c r="I86">
        <v>0.000228024</v>
      </c>
      <c r="J86" s="22">
        <f t="shared" si="2"/>
        <v>6.470322115081489</v>
      </c>
      <c r="K86" s="24">
        <v>58.071</v>
      </c>
      <c r="L86" s="25">
        <v>49.929</v>
      </c>
      <c r="M86" s="24">
        <v>99.071</v>
      </c>
      <c r="N86" s="25">
        <v>62.929</v>
      </c>
      <c r="O86" s="20">
        <v>27</v>
      </c>
      <c r="P86" s="20">
        <v>15</v>
      </c>
      <c r="Q86" s="25">
        <v>14.571028727811681</v>
      </c>
      <c r="R86" s="19">
        <v>1</v>
      </c>
      <c r="S86" s="20">
        <v>0</v>
      </c>
      <c r="T86" s="20">
        <v>0</v>
      </c>
      <c r="U86" s="20">
        <v>0</v>
      </c>
      <c r="V86" s="20">
        <v>0</v>
      </c>
      <c r="W86" s="21">
        <v>0</v>
      </c>
      <c r="X86">
        <v>6</v>
      </c>
      <c r="Y86" s="26" t="s">
        <v>106</v>
      </c>
    </row>
    <row r="87" spans="1:25" ht="12.75">
      <c r="A87" s="18">
        <v>345</v>
      </c>
      <c r="B87" s="19">
        <v>36</v>
      </c>
      <c r="C87" s="20">
        <v>90</v>
      </c>
      <c r="D87" s="21">
        <v>0</v>
      </c>
      <c r="E87" s="18">
        <v>126</v>
      </c>
      <c r="F87" s="19">
        <v>96</v>
      </c>
      <c r="G87" s="21">
        <v>80</v>
      </c>
      <c r="H87" s="22">
        <v>1.54048E-05</v>
      </c>
      <c r="I87" s="23">
        <v>1.54041E-05</v>
      </c>
      <c r="J87" s="22">
        <f t="shared" si="2"/>
        <v>170.82600444509742</v>
      </c>
      <c r="K87" s="24">
        <v>57.121</v>
      </c>
      <c r="L87" s="25">
        <v>40.879</v>
      </c>
      <c r="M87" s="24">
        <v>646.459</v>
      </c>
      <c r="N87" s="25">
        <v>109.541</v>
      </c>
      <c r="O87" s="20">
        <v>126</v>
      </c>
      <c r="P87" s="20">
        <v>104</v>
      </c>
      <c r="Q87" s="25">
        <v>47.81407032513439</v>
      </c>
      <c r="R87" s="19">
        <v>2</v>
      </c>
      <c r="S87" s="20">
        <v>11</v>
      </c>
      <c r="T87" s="20">
        <v>5</v>
      </c>
      <c r="U87" s="20">
        <v>0</v>
      </c>
      <c r="V87" s="20">
        <v>0</v>
      </c>
      <c r="W87" s="21">
        <v>0</v>
      </c>
      <c r="X87">
        <v>6</v>
      </c>
      <c r="Y87" s="26" t="s">
        <v>107</v>
      </c>
    </row>
    <row r="88" spans="1:25" ht="12.75">
      <c r="A88" s="18">
        <v>347</v>
      </c>
      <c r="B88" s="19">
        <v>207</v>
      </c>
      <c r="C88" s="20">
        <v>3</v>
      </c>
      <c r="D88" s="21">
        <v>3</v>
      </c>
      <c r="E88" s="18">
        <v>213</v>
      </c>
      <c r="F88" s="19">
        <v>197</v>
      </c>
      <c r="G88" s="21">
        <v>82</v>
      </c>
      <c r="H88" s="22">
        <v>8.34074E-05</v>
      </c>
      <c r="I88" s="23">
        <v>8.34041E-05</v>
      </c>
      <c r="J88" s="22">
        <f t="shared" si="2"/>
        <v>123.35020140354112</v>
      </c>
      <c r="K88" s="24">
        <v>57.167</v>
      </c>
      <c r="L88" s="25">
        <v>47.833</v>
      </c>
      <c r="M88" s="24">
        <v>1203.45</v>
      </c>
      <c r="N88" s="25">
        <v>74.55</v>
      </c>
      <c r="O88" s="20">
        <v>213</v>
      </c>
      <c r="P88" s="20">
        <v>199</v>
      </c>
      <c r="Q88" s="25">
        <v>70.73742398547414</v>
      </c>
      <c r="R88" s="19">
        <v>1</v>
      </c>
      <c r="S88" s="20">
        <v>1</v>
      </c>
      <c r="T88" s="20">
        <v>2</v>
      </c>
      <c r="U88" s="20">
        <v>0</v>
      </c>
      <c r="V88" s="20">
        <v>0</v>
      </c>
      <c r="W88" s="21">
        <v>0</v>
      </c>
      <c r="X88">
        <v>6</v>
      </c>
      <c r="Y88" s="26" t="s">
        <v>108</v>
      </c>
    </row>
    <row r="89" spans="1:25" ht="12.75">
      <c r="A89" s="18">
        <v>358</v>
      </c>
      <c r="B89" s="19">
        <v>11</v>
      </c>
      <c r="C89" s="20">
        <v>0</v>
      </c>
      <c r="D89" s="21">
        <v>4</v>
      </c>
      <c r="E89" s="18">
        <v>15</v>
      </c>
      <c r="F89" s="19">
        <v>11</v>
      </c>
      <c r="G89" s="21">
        <v>11</v>
      </c>
      <c r="H89" s="22">
        <v>0.000247863</v>
      </c>
      <c r="I89">
        <v>0.000247834</v>
      </c>
      <c r="J89" s="22">
        <f t="shared" si="2"/>
        <v>1.8675437481512518</v>
      </c>
      <c r="K89" s="24">
        <v>54.125</v>
      </c>
      <c r="L89" s="25">
        <v>39.875</v>
      </c>
      <c r="M89" s="24">
        <v>50.625</v>
      </c>
      <c r="N89" s="25">
        <v>39.375</v>
      </c>
      <c r="O89" s="20">
        <v>15</v>
      </c>
      <c r="P89" s="20">
        <v>8</v>
      </c>
      <c r="Q89" s="25">
        <v>10.396395036956262</v>
      </c>
      <c r="R89" s="19">
        <v>0</v>
      </c>
      <c r="S89" s="20">
        <v>0</v>
      </c>
      <c r="T89" s="20">
        <v>0</v>
      </c>
      <c r="U89" s="20">
        <v>0</v>
      </c>
      <c r="V89" s="20">
        <v>0</v>
      </c>
      <c r="W89" s="21">
        <v>0</v>
      </c>
      <c r="X89">
        <v>6</v>
      </c>
      <c r="Y89" s="26" t="s">
        <v>109</v>
      </c>
    </row>
    <row r="90" spans="1:25" ht="12.75">
      <c r="A90" s="18">
        <v>359</v>
      </c>
      <c r="B90" s="19">
        <v>36</v>
      </c>
      <c r="C90" s="20">
        <v>0</v>
      </c>
      <c r="D90" s="21">
        <v>0</v>
      </c>
      <c r="E90" s="18">
        <v>36</v>
      </c>
      <c r="F90" s="19">
        <v>27</v>
      </c>
      <c r="G90" s="21">
        <v>25</v>
      </c>
      <c r="H90" s="22">
        <v>2.70391E-06</v>
      </c>
      <c r="I90" s="23">
        <v>2.70391E-06</v>
      </c>
      <c r="J90" s="22">
        <f t="shared" si="2"/>
        <v>114.34885569029561</v>
      </c>
      <c r="K90" s="24">
        <v>53</v>
      </c>
      <c r="L90" s="25">
        <v>35</v>
      </c>
      <c r="M90" s="24">
        <v>207</v>
      </c>
      <c r="N90" s="25">
        <v>45</v>
      </c>
      <c r="O90" s="20">
        <v>36</v>
      </c>
      <c r="P90" s="20">
        <v>31</v>
      </c>
      <c r="Q90" s="25">
        <v>26.192179180376872</v>
      </c>
      <c r="R90" s="19">
        <v>0</v>
      </c>
      <c r="S90" s="20">
        <v>0</v>
      </c>
      <c r="T90" s="20">
        <v>0</v>
      </c>
      <c r="U90" s="20">
        <v>0</v>
      </c>
      <c r="V90" s="20">
        <v>0</v>
      </c>
      <c r="W90" s="21">
        <v>0</v>
      </c>
      <c r="X90">
        <v>7</v>
      </c>
      <c r="Y90" s="26" t="s">
        <v>110</v>
      </c>
    </row>
    <row r="91" spans="1:25" ht="12.75">
      <c r="A91" s="18">
        <v>361</v>
      </c>
      <c r="B91" s="19">
        <v>2</v>
      </c>
      <c r="C91" s="20">
        <v>39</v>
      </c>
      <c r="D91" s="21">
        <v>0</v>
      </c>
      <c r="E91" s="18">
        <v>41</v>
      </c>
      <c r="F91" s="19">
        <v>28</v>
      </c>
      <c r="G91" s="21">
        <v>25</v>
      </c>
      <c r="H91" s="22">
        <v>4.21102E-06</v>
      </c>
      <c r="I91" s="23">
        <v>4.21101E-06</v>
      </c>
      <c r="J91" s="22">
        <f t="shared" si="2"/>
        <v>104.61786039698283</v>
      </c>
      <c r="K91" s="24">
        <v>51.5</v>
      </c>
      <c r="L91" s="25">
        <v>9.5</v>
      </c>
      <c r="M91" s="24">
        <v>258.712</v>
      </c>
      <c r="N91" s="25">
        <v>28.288</v>
      </c>
      <c r="O91" s="20">
        <v>41</v>
      </c>
      <c r="P91" s="20">
        <v>37</v>
      </c>
      <c r="Q91" s="25">
        <v>29.353725294115748</v>
      </c>
      <c r="R91" s="19">
        <v>0</v>
      </c>
      <c r="S91" s="20">
        <v>0</v>
      </c>
      <c r="T91" s="20">
        <v>0</v>
      </c>
      <c r="U91" s="20">
        <v>0</v>
      </c>
      <c r="V91" s="20">
        <v>0</v>
      </c>
      <c r="W91" s="21">
        <v>0</v>
      </c>
      <c r="X91">
        <v>7</v>
      </c>
      <c r="Y91" s="26" t="s">
        <v>111</v>
      </c>
    </row>
    <row r="92" spans="1:25" ht="12.75">
      <c r="A92" s="18">
        <v>366</v>
      </c>
      <c r="B92" s="19">
        <v>64</v>
      </c>
      <c r="C92" s="20">
        <v>1</v>
      </c>
      <c r="D92" s="21">
        <v>0</v>
      </c>
      <c r="E92" s="18">
        <v>65</v>
      </c>
      <c r="F92" s="19">
        <v>51</v>
      </c>
      <c r="G92" s="21">
        <v>49</v>
      </c>
      <c r="H92" s="22">
        <v>2.63304E-05</v>
      </c>
      <c r="I92" s="23">
        <v>2.63301E-05</v>
      </c>
      <c r="J92" s="22">
        <f t="shared" si="2"/>
        <v>66.23266388696571</v>
      </c>
      <c r="K92" s="24">
        <v>52.542</v>
      </c>
      <c r="L92" s="25">
        <v>43.458</v>
      </c>
      <c r="M92" s="24">
        <v>332.583</v>
      </c>
      <c r="N92" s="25">
        <v>57.417</v>
      </c>
      <c r="O92" s="20">
        <v>65</v>
      </c>
      <c r="P92" s="20">
        <v>57</v>
      </c>
      <c r="Q92" s="25">
        <v>36.58272629111971</v>
      </c>
      <c r="R92" s="19">
        <v>0</v>
      </c>
      <c r="S92" s="20">
        <v>2</v>
      </c>
      <c r="T92" s="20">
        <v>0</v>
      </c>
      <c r="U92" s="20">
        <v>0</v>
      </c>
      <c r="V92" s="20">
        <v>0</v>
      </c>
      <c r="W92" s="21">
        <v>0</v>
      </c>
      <c r="X92">
        <v>6</v>
      </c>
      <c r="Y92" s="26" t="s">
        <v>112</v>
      </c>
    </row>
    <row r="93" spans="1:25" ht="12.75">
      <c r="A93" s="18">
        <v>367</v>
      </c>
      <c r="B93" s="19">
        <v>23</v>
      </c>
      <c r="C93" s="20">
        <v>1</v>
      </c>
      <c r="D93" s="21">
        <v>2</v>
      </c>
      <c r="E93" s="18">
        <v>26</v>
      </c>
      <c r="F93" s="19">
        <v>25</v>
      </c>
      <c r="G93" s="21">
        <v>22</v>
      </c>
      <c r="H93" s="22">
        <v>0.000171093</v>
      </c>
      <c r="I93">
        <v>0.000171072</v>
      </c>
      <c r="J93" s="22">
        <f t="shared" si="2"/>
        <v>7.867740356687292</v>
      </c>
      <c r="K93" s="24">
        <v>51.833</v>
      </c>
      <c r="L93" s="25">
        <v>31.167</v>
      </c>
      <c r="M93" s="24">
        <v>104.375</v>
      </c>
      <c r="N93" s="25">
        <v>51.625</v>
      </c>
      <c r="O93" s="20">
        <v>26</v>
      </c>
      <c r="P93" s="20">
        <v>18</v>
      </c>
      <c r="Q93" s="25">
        <v>18.059627155215477</v>
      </c>
      <c r="R93" s="19">
        <v>0</v>
      </c>
      <c r="S93" s="20">
        <v>0</v>
      </c>
      <c r="T93" s="20">
        <v>0</v>
      </c>
      <c r="U93" s="20">
        <v>0</v>
      </c>
      <c r="V93" s="20">
        <v>0</v>
      </c>
      <c r="W93" s="21">
        <v>1</v>
      </c>
      <c r="X93">
        <v>6</v>
      </c>
      <c r="Y93" s="26" t="s">
        <v>113</v>
      </c>
    </row>
    <row r="94" spans="1:25" ht="12.75">
      <c r="A94" s="18">
        <v>368</v>
      </c>
      <c r="B94" s="19">
        <v>17</v>
      </c>
      <c r="C94" s="20">
        <v>0</v>
      </c>
      <c r="D94" s="21">
        <v>1</v>
      </c>
      <c r="E94" s="18">
        <v>18</v>
      </c>
      <c r="F94" s="19">
        <v>14</v>
      </c>
      <c r="G94" s="21">
        <v>12</v>
      </c>
      <c r="H94" s="22">
        <v>0.000104097</v>
      </c>
      <c r="I94">
        <v>0.000104092</v>
      </c>
      <c r="J94" s="22">
        <f t="shared" si="2"/>
        <v>7.081531430025075</v>
      </c>
      <c r="K94" s="24">
        <v>52.27</v>
      </c>
      <c r="L94" s="25">
        <v>35.73</v>
      </c>
      <c r="M94" s="24">
        <v>71.551</v>
      </c>
      <c r="N94" s="25">
        <v>36.449</v>
      </c>
      <c r="O94" s="20">
        <v>18</v>
      </c>
      <c r="P94" s="20">
        <v>8</v>
      </c>
      <c r="Q94" s="25">
        <v>9.354620237325355</v>
      </c>
      <c r="R94" s="19">
        <v>0</v>
      </c>
      <c r="S94" s="20">
        <v>0</v>
      </c>
      <c r="T94" s="20">
        <v>0</v>
      </c>
      <c r="U94" s="20">
        <v>0</v>
      </c>
      <c r="V94" s="20">
        <v>0</v>
      </c>
      <c r="W94" s="21">
        <v>0</v>
      </c>
      <c r="X94">
        <v>6</v>
      </c>
      <c r="Y94" s="26" t="s">
        <v>114</v>
      </c>
    </row>
    <row r="95" spans="1:25" ht="12.75">
      <c r="A95" s="18">
        <v>387</v>
      </c>
      <c r="B95" s="19">
        <v>1</v>
      </c>
      <c r="C95" s="20">
        <v>28</v>
      </c>
      <c r="D95" s="21">
        <v>0</v>
      </c>
      <c r="E95" s="18">
        <v>29</v>
      </c>
      <c r="F95" s="19">
        <v>23</v>
      </c>
      <c r="G95" s="21">
        <v>18</v>
      </c>
      <c r="H95" s="22">
        <v>2.2535E-06</v>
      </c>
      <c r="I95" s="23">
        <v>2.25346E-06</v>
      </c>
      <c r="J95" s="22">
        <f t="shared" si="2"/>
        <v>100.19374422819159</v>
      </c>
      <c r="K95" s="24">
        <v>47</v>
      </c>
      <c r="L95" s="25">
        <v>8</v>
      </c>
      <c r="M95" s="24">
        <v>187</v>
      </c>
      <c r="N95" s="25">
        <v>16</v>
      </c>
      <c r="O95" s="20">
        <v>29</v>
      </c>
      <c r="P95" s="20">
        <v>28</v>
      </c>
      <c r="Q95" s="25">
        <v>26.48646979952471</v>
      </c>
      <c r="R95" s="19">
        <v>0</v>
      </c>
      <c r="S95" s="20">
        <v>1</v>
      </c>
      <c r="T95" s="20">
        <v>0</v>
      </c>
      <c r="U95" s="20">
        <v>0</v>
      </c>
      <c r="V95" s="20">
        <v>0</v>
      </c>
      <c r="W95" s="21">
        <v>0</v>
      </c>
      <c r="X95">
        <v>7</v>
      </c>
      <c r="Y95" s="26" t="s">
        <v>115</v>
      </c>
    </row>
    <row r="96" spans="1:25" ht="12.75">
      <c r="A96" s="18">
        <v>388</v>
      </c>
      <c r="B96" s="19">
        <v>20</v>
      </c>
      <c r="C96" s="20">
        <v>0</v>
      </c>
      <c r="D96" s="21">
        <v>3</v>
      </c>
      <c r="E96" s="18">
        <v>23</v>
      </c>
      <c r="F96" s="19">
        <v>21</v>
      </c>
      <c r="G96" s="21">
        <v>19</v>
      </c>
      <c r="H96" s="22">
        <v>0.000188833</v>
      </c>
      <c r="I96">
        <v>0.000188816</v>
      </c>
      <c r="J96" s="22">
        <f t="shared" si="2"/>
        <v>6.073350943182124</v>
      </c>
      <c r="K96" s="24">
        <v>48</v>
      </c>
      <c r="L96" s="25">
        <v>41</v>
      </c>
      <c r="M96" s="24">
        <v>101</v>
      </c>
      <c r="N96" s="25">
        <v>37</v>
      </c>
      <c r="O96" s="20">
        <v>23</v>
      </c>
      <c r="P96" s="20">
        <v>17</v>
      </c>
      <c r="Q96" s="25">
        <v>18.196958628827925</v>
      </c>
      <c r="R96" s="19">
        <v>0</v>
      </c>
      <c r="S96" s="20">
        <v>0</v>
      </c>
      <c r="T96" s="20">
        <v>0</v>
      </c>
      <c r="U96" s="20">
        <v>0</v>
      </c>
      <c r="V96" s="20">
        <v>0</v>
      </c>
      <c r="W96" s="21">
        <v>0</v>
      </c>
      <c r="X96">
        <v>6</v>
      </c>
      <c r="Y96" s="26" t="s">
        <v>116</v>
      </c>
    </row>
    <row r="97" spans="1:25" ht="12.75">
      <c r="A97" s="18">
        <v>389</v>
      </c>
      <c r="B97" s="19">
        <v>0</v>
      </c>
      <c r="C97" s="20">
        <v>36</v>
      </c>
      <c r="D97" s="21">
        <v>2</v>
      </c>
      <c r="E97" s="18">
        <v>38</v>
      </c>
      <c r="F97" s="19">
        <v>37</v>
      </c>
      <c r="G97" s="21">
        <v>32</v>
      </c>
      <c r="H97" s="22">
        <v>6.48036E-05</v>
      </c>
      <c r="I97" s="23">
        <v>6.48016E-05</v>
      </c>
      <c r="J97" s="22">
        <f t="shared" si="2"/>
        <v>23.264514575135717</v>
      </c>
      <c r="K97" s="24">
        <v>46.733</v>
      </c>
      <c r="L97" s="25">
        <v>10.267</v>
      </c>
      <c r="M97" s="24">
        <v>204.608</v>
      </c>
      <c r="N97" s="25">
        <v>23.392</v>
      </c>
      <c r="O97" s="20">
        <v>38</v>
      </c>
      <c r="P97" s="20">
        <v>34</v>
      </c>
      <c r="Q97" s="25">
        <v>28.563486376660265</v>
      </c>
      <c r="R97" s="19">
        <v>0</v>
      </c>
      <c r="S97" s="20">
        <v>0</v>
      </c>
      <c r="T97" s="20">
        <v>0</v>
      </c>
      <c r="U97" s="20">
        <v>0</v>
      </c>
      <c r="V97" s="20">
        <v>0</v>
      </c>
      <c r="W97" s="21">
        <v>0</v>
      </c>
      <c r="X97">
        <v>6</v>
      </c>
      <c r="Y97" s="26" t="s">
        <v>117</v>
      </c>
    </row>
    <row r="98" spans="1:25" ht="12.75">
      <c r="A98" s="18">
        <v>396</v>
      </c>
      <c r="B98" s="19">
        <v>12</v>
      </c>
      <c r="C98" s="20">
        <v>0</v>
      </c>
      <c r="D98" s="21">
        <v>0</v>
      </c>
      <c r="E98" s="18">
        <v>12</v>
      </c>
      <c r="F98" s="19">
        <v>11</v>
      </c>
      <c r="G98" s="21">
        <v>11</v>
      </c>
      <c r="H98" s="22">
        <v>6.32307E-05</v>
      </c>
      <c r="I98" s="23">
        <v>6.32287E-05</v>
      </c>
      <c r="J98" s="22">
        <f aca="true" t="shared" si="3" ref="J98:J110">(E98-1-34464*H98)/(34464*H98*(1-H98))^0.5</f>
        <v>5.975520145751523</v>
      </c>
      <c r="K98" s="24">
        <v>45.25</v>
      </c>
      <c r="L98" s="25">
        <v>20.75</v>
      </c>
      <c r="M98" s="24">
        <v>61.25</v>
      </c>
      <c r="N98" s="25">
        <v>10.75</v>
      </c>
      <c r="O98" s="20">
        <v>12</v>
      </c>
      <c r="P98" s="20">
        <v>10</v>
      </c>
      <c r="Q98" s="25">
        <v>14.904028432426927</v>
      </c>
      <c r="R98" s="19">
        <v>1</v>
      </c>
      <c r="S98" s="20">
        <v>0</v>
      </c>
      <c r="T98" s="20">
        <v>0</v>
      </c>
      <c r="U98" s="20">
        <v>0</v>
      </c>
      <c r="V98" s="20">
        <v>0</v>
      </c>
      <c r="W98" s="21">
        <v>0</v>
      </c>
      <c r="X98">
        <v>6</v>
      </c>
      <c r="Y98" s="26" t="s">
        <v>118</v>
      </c>
    </row>
    <row r="99" spans="1:25" ht="12.75">
      <c r="A99" s="18">
        <v>401</v>
      </c>
      <c r="B99" s="19">
        <v>12</v>
      </c>
      <c r="C99" s="20">
        <v>0</v>
      </c>
      <c r="D99" s="21">
        <v>1</v>
      </c>
      <c r="E99" s="18">
        <v>13</v>
      </c>
      <c r="F99" s="19">
        <v>10</v>
      </c>
      <c r="G99" s="21">
        <v>9</v>
      </c>
      <c r="H99" s="22">
        <v>0.000216906</v>
      </c>
      <c r="I99">
        <v>0.000216882</v>
      </c>
      <c r="J99" s="22">
        <f t="shared" si="3"/>
        <v>1.655022982830826</v>
      </c>
      <c r="K99" s="24">
        <v>44.441</v>
      </c>
      <c r="L99" s="25">
        <v>25.559</v>
      </c>
      <c r="M99" s="24">
        <v>51.441</v>
      </c>
      <c r="N99" s="25">
        <v>26.559</v>
      </c>
      <c r="O99" s="20">
        <v>13</v>
      </c>
      <c r="P99" s="20">
        <v>8</v>
      </c>
      <c r="Q99" s="25">
        <v>11.274164939366537</v>
      </c>
      <c r="R99" s="19">
        <v>0</v>
      </c>
      <c r="S99" s="20">
        <v>0</v>
      </c>
      <c r="T99" s="20">
        <v>0</v>
      </c>
      <c r="U99" s="20">
        <v>0</v>
      </c>
      <c r="V99" s="20">
        <v>0</v>
      </c>
      <c r="W99" s="21">
        <v>0</v>
      </c>
      <c r="X99">
        <v>6</v>
      </c>
      <c r="Y99" s="26" t="s">
        <v>119</v>
      </c>
    </row>
    <row r="100" spans="1:25" ht="12.75">
      <c r="A100" s="18">
        <v>402</v>
      </c>
      <c r="B100" s="19">
        <v>0</v>
      </c>
      <c r="C100" s="20">
        <v>65</v>
      </c>
      <c r="D100" s="21">
        <v>0</v>
      </c>
      <c r="E100" s="18">
        <v>65</v>
      </c>
      <c r="F100" s="19">
        <v>63</v>
      </c>
      <c r="G100" s="21">
        <v>53</v>
      </c>
      <c r="H100" s="22">
        <v>3.47778E-06</v>
      </c>
      <c r="I100" s="23">
        <v>3.47777E-06</v>
      </c>
      <c r="J100" s="22">
        <f t="shared" si="3"/>
        <v>184.5154484256414</v>
      </c>
      <c r="K100" s="24">
        <v>43.159</v>
      </c>
      <c r="L100" s="25">
        <v>14.841</v>
      </c>
      <c r="M100" s="24">
        <v>417.098</v>
      </c>
      <c r="N100" s="25">
        <v>37.902</v>
      </c>
      <c r="O100" s="20">
        <v>65</v>
      </c>
      <c r="P100" s="20">
        <v>61</v>
      </c>
      <c r="Q100" s="25">
        <v>38.49806221196853</v>
      </c>
      <c r="R100" s="19">
        <v>0</v>
      </c>
      <c r="S100" s="20">
        <v>0</v>
      </c>
      <c r="T100" s="20">
        <v>0</v>
      </c>
      <c r="U100" s="20">
        <v>0</v>
      </c>
      <c r="V100" s="20">
        <v>0</v>
      </c>
      <c r="W100" s="21">
        <v>0</v>
      </c>
      <c r="X100">
        <v>7</v>
      </c>
      <c r="Y100" s="26" t="s">
        <v>120</v>
      </c>
    </row>
    <row r="101" spans="1:25" ht="12.75">
      <c r="A101" s="18">
        <v>410</v>
      </c>
      <c r="B101" s="19">
        <v>0</v>
      </c>
      <c r="C101" s="20">
        <v>74</v>
      </c>
      <c r="D101" s="21">
        <v>0</v>
      </c>
      <c r="E101" s="18">
        <v>74</v>
      </c>
      <c r="F101" s="19">
        <v>69</v>
      </c>
      <c r="G101" s="21">
        <v>55</v>
      </c>
      <c r="H101" s="22">
        <v>7.23253E-05</v>
      </c>
      <c r="I101" s="23">
        <v>7.23228E-05</v>
      </c>
      <c r="J101" s="22">
        <f t="shared" si="3"/>
        <v>44.660370882774</v>
      </c>
      <c r="K101" s="24">
        <v>42.925</v>
      </c>
      <c r="L101" s="25">
        <v>38.075</v>
      </c>
      <c r="M101" s="24">
        <v>347.365</v>
      </c>
      <c r="N101" s="25">
        <v>96.635</v>
      </c>
      <c r="O101" s="20">
        <v>74</v>
      </c>
      <c r="P101" s="20">
        <v>54</v>
      </c>
      <c r="Q101" s="25">
        <v>32.20387454491117</v>
      </c>
      <c r="R101" s="19">
        <v>0</v>
      </c>
      <c r="S101" s="20">
        <v>0</v>
      </c>
      <c r="T101" s="20">
        <v>0</v>
      </c>
      <c r="U101" s="20">
        <v>0</v>
      </c>
      <c r="V101" s="20">
        <v>0</v>
      </c>
      <c r="W101" s="21">
        <v>0</v>
      </c>
      <c r="X101">
        <v>6</v>
      </c>
      <c r="Y101" s="26" t="s">
        <v>121</v>
      </c>
    </row>
    <row r="102" spans="1:25" ht="12.75">
      <c r="A102" s="18">
        <v>414</v>
      </c>
      <c r="B102" s="19">
        <v>1</v>
      </c>
      <c r="C102" s="20">
        <v>22</v>
      </c>
      <c r="D102" s="21">
        <v>2</v>
      </c>
      <c r="E102" s="18">
        <v>25</v>
      </c>
      <c r="F102" s="19">
        <v>20</v>
      </c>
      <c r="G102" s="21">
        <v>19</v>
      </c>
      <c r="H102" s="22">
        <v>1.11486E-05</v>
      </c>
      <c r="I102" s="23">
        <v>1.11482E-05</v>
      </c>
      <c r="J102" s="22">
        <f t="shared" si="3"/>
        <v>38.0988273974398</v>
      </c>
      <c r="K102" s="24">
        <v>40.762</v>
      </c>
      <c r="L102" s="25">
        <v>12.238</v>
      </c>
      <c r="M102" s="24">
        <v>125.095</v>
      </c>
      <c r="N102" s="25">
        <v>24.905</v>
      </c>
      <c r="O102" s="20">
        <v>25</v>
      </c>
      <c r="P102" s="20">
        <v>21</v>
      </c>
      <c r="Q102" s="25">
        <v>21.691899263992223</v>
      </c>
      <c r="R102" s="19">
        <v>10</v>
      </c>
      <c r="S102" s="20">
        <v>14</v>
      </c>
      <c r="T102" s="20">
        <v>8</v>
      </c>
      <c r="U102" s="20">
        <v>0</v>
      </c>
      <c r="V102" s="20">
        <v>0</v>
      </c>
      <c r="W102" s="21">
        <v>0</v>
      </c>
      <c r="X102">
        <v>6</v>
      </c>
      <c r="Y102" s="26" t="s">
        <v>122</v>
      </c>
    </row>
    <row r="103" spans="1:25" ht="12.75">
      <c r="A103" s="18">
        <v>416</v>
      </c>
      <c r="B103" s="19">
        <v>56</v>
      </c>
      <c r="C103" s="20">
        <v>0</v>
      </c>
      <c r="D103" s="21">
        <v>1</v>
      </c>
      <c r="E103" s="18">
        <v>57</v>
      </c>
      <c r="F103" s="19">
        <v>41</v>
      </c>
      <c r="G103" s="21">
        <v>36</v>
      </c>
      <c r="H103" s="22">
        <v>8.05271E-05</v>
      </c>
      <c r="I103" s="23">
        <v>8.05239E-05</v>
      </c>
      <c r="J103" s="22">
        <f t="shared" si="3"/>
        <v>31.950448080030437</v>
      </c>
      <c r="K103" s="24">
        <v>41.4</v>
      </c>
      <c r="L103" s="25">
        <v>28.6</v>
      </c>
      <c r="M103" s="24">
        <v>287.164</v>
      </c>
      <c r="N103" s="25">
        <v>54.836</v>
      </c>
      <c r="O103" s="20">
        <v>57</v>
      </c>
      <c r="P103" s="20">
        <v>48</v>
      </c>
      <c r="Q103" s="25">
        <v>32.83977783067084</v>
      </c>
      <c r="R103" s="19">
        <v>1</v>
      </c>
      <c r="S103" s="20">
        <v>0</v>
      </c>
      <c r="T103" s="20">
        <v>0</v>
      </c>
      <c r="U103" s="20">
        <v>0</v>
      </c>
      <c r="V103" s="20">
        <v>0</v>
      </c>
      <c r="W103" s="21">
        <v>0</v>
      </c>
      <c r="X103">
        <v>6</v>
      </c>
      <c r="Y103" s="26" t="s">
        <v>123</v>
      </c>
    </row>
    <row r="104" spans="1:25" ht="12.75">
      <c r="A104" s="18">
        <v>417</v>
      </c>
      <c r="B104" s="19">
        <v>55</v>
      </c>
      <c r="C104" s="20">
        <v>0</v>
      </c>
      <c r="D104" s="21">
        <v>1</v>
      </c>
      <c r="E104" s="18">
        <v>56</v>
      </c>
      <c r="F104" s="19">
        <v>41</v>
      </c>
      <c r="G104" s="21">
        <v>38</v>
      </c>
      <c r="H104" s="22">
        <v>2.09923E-05</v>
      </c>
      <c r="I104" s="23">
        <v>2.09909E-05</v>
      </c>
      <c r="J104" s="22">
        <f t="shared" si="3"/>
        <v>63.812199036879214</v>
      </c>
      <c r="K104" s="24">
        <v>40.692</v>
      </c>
      <c r="L104" s="25">
        <v>25.308</v>
      </c>
      <c r="M104" s="24">
        <v>268.875</v>
      </c>
      <c r="N104" s="25">
        <v>67.125</v>
      </c>
      <c r="O104" s="20">
        <v>56</v>
      </c>
      <c r="P104" s="20">
        <v>45</v>
      </c>
      <c r="Q104" s="25">
        <v>30.99512748326697</v>
      </c>
      <c r="R104" s="19">
        <v>12</v>
      </c>
      <c r="S104" s="20">
        <v>9</v>
      </c>
      <c r="T104" s="20">
        <v>2</v>
      </c>
      <c r="U104" s="20">
        <v>0</v>
      </c>
      <c r="V104" s="20">
        <v>0</v>
      </c>
      <c r="W104" s="21">
        <v>0</v>
      </c>
      <c r="X104">
        <v>6</v>
      </c>
      <c r="Y104" s="26" t="s">
        <v>124</v>
      </c>
    </row>
    <row r="105" spans="1:25" ht="12.75">
      <c r="A105" s="18">
        <v>419</v>
      </c>
      <c r="B105" s="19">
        <v>9</v>
      </c>
      <c r="C105" s="20">
        <v>3</v>
      </c>
      <c r="D105" s="21">
        <v>4</v>
      </c>
      <c r="E105" s="18">
        <v>16</v>
      </c>
      <c r="F105" s="19">
        <v>10</v>
      </c>
      <c r="G105" s="21">
        <v>9</v>
      </c>
      <c r="H105" s="22">
        <v>8.9403E-05</v>
      </c>
      <c r="I105" s="23">
        <v>8.93918E-05</v>
      </c>
      <c r="J105" s="22">
        <f t="shared" si="3"/>
        <v>6.7903726197241765</v>
      </c>
      <c r="K105" s="24">
        <v>40</v>
      </c>
      <c r="L105" s="25">
        <v>25</v>
      </c>
      <c r="M105" s="24">
        <v>71</v>
      </c>
      <c r="N105" s="25">
        <v>25</v>
      </c>
      <c r="O105" s="20">
        <v>16</v>
      </c>
      <c r="P105" s="20">
        <v>12</v>
      </c>
      <c r="Q105" s="25">
        <v>15.41181770180887</v>
      </c>
      <c r="R105" s="19">
        <v>163</v>
      </c>
      <c r="S105" s="20">
        <v>66</v>
      </c>
      <c r="T105" s="20">
        <v>32</v>
      </c>
      <c r="U105" s="20">
        <v>0</v>
      </c>
      <c r="V105" s="20">
        <v>0</v>
      </c>
      <c r="W105" s="21">
        <v>3</v>
      </c>
      <c r="X105">
        <v>6</v>
      </c>
      <c r="Y105" s="26" t="s">
        <v>125</v>
      </c>
    </row>
    <row r="106" spans="1:25" ht="12.75">
      <c r="A106" s="18">
        <v>420</v>
      </c>
      <c r="B106" s="19">
        <v>97</v>
      </c>
      <c r="C106" s="20">
        <v>3</v>
      </c>
      <c r="D106" s="21">
        <v>3</v>
      </c>
      <c r="E106" s="18">
        <v>103</v>
      </c>
      <c r="F106" s="19">
        <v>81</v>
      </c>
      <c r="G106" s="21">
        <v>70</v>
      </c>
      <c r="H106" s="22">
        <v>0.00016704</v>
      </c>
      <c r="I106">
        <v>0.000167027</v>
      </c>
      <c r="J106" s="22">
        <f t="shared" si="3"/>
        <v>40.11556819960671</v>
      </c>
      <c r="K106" s="24">
        <v>39</v>
      </c>
      <c r="L106" s="25">
        <v>22</v>
      </c>
      <c r="M106" s="24">
        <v>592.5</v>
      </c>
      <c r="N106" s="25">
        <v>25.5</v>
      </c>
      <c r="O106" s="20">
        <v>103</v>
      </c>
      <c r="P106" s="20">
        <v>98</v>
      </c>
      <c r="Q106" s="25">
        <v>50.13077848364594</v>
      </c>
      <c r="R106" s="19">
        <v>0</v>
      </c>
      <c r="S106" s="20">
        <v>0</v>
      </c>
      <c r="T106" s="20">
        <v>0</v>
      </c>
      <c r="U106" s="20">
        <v>0</v>
      </c>
      <c r="V106" s="20">
        <v>0</v>
      </c>
      <c r="W106" s="21">
        <v>0</v>
      </c>
      <c r="X106">
        <v>6</v>
      </c>
      <c r="Y106" s="26" t="s">
        <v>126</v>
      </c>
    </row>
    <row r="107" spans="1:25" ht="12.75">
      <c r="A107" s="18">
        <v>421</v>
      </c>
      <c r="B107" s="19">
        <v>0</v>
      </c>
      <c r="C107" s="20">
        <v>41</v>
      </c>
      <c r="D107" s="21">
        <v>1</v>
      </c>
      <c r="E107" s="18">
        <v>42</v>
      </c>
      <c r="F107" s="19">
        <v>42</v>
      </c>
      <c r="G107" s="21">
        <v>40</v>
      </c>
      <c r="H107" s="22">
        <v>4.50884E-05</v>
      </c>
      <c r="I107" s="23">
        <v>4.50875E-05</v>
      </c>
      <c r="J107" s="22">
        <f t="shared" si="3"/>
        <v>31.644505714708583</v>
      </c>
      <c r="K107" s="24">
        <v>39.2</v>
      </c>
      <c r="L107" s="25">
        <v>26.8</v>
      </c>
      <c r="M107" s="24">
        <v>201.964</v>
      </c>
      <c r="N107" s="25">
        <v>50.036</v>
      </c>
      <c r="O107" s="20">
        <v>42</v>
      </c>
      <c r="P107" s="20">
        <v>34</v>
      </c>
      <c r="Q107" s="25">
        <v>27.050631042925048</v>
      </c>
      <c r="R107" s="19">
        <v>0</v>
      </c>
      <c r="S107" s="20">
        <v>0</v>
      </c>
      <c r="T107" s="20">
        <v>2</v>
      </c>
      <c r="U107" s="20">
        <v>0</v>
      </c>
      <c r="V107" s="20">
        <v>0</v>
      </c>
      <c r="W107" s="21">
        <v>0</v>
      </c>
      <c r="X107">
        <v>6</v>
      </c>
      <c r="Y107" s="26" t="s">
        <v>127</v>
      </c>
    </row>
    <row r="108" spans="1:25" ht="12.75">
      <c r="A108" s="18">
        <v>422</v>
      </c>
      <c r="B108" s="19">
        <v>0</v>
      </c>
      <c r="C108" s="20">
        <v>62</v>
      </c>
      <c r="D108" s="21">
        <v>0</v>
      </c>
      <c r="E108" s="18">
        <v>62</v>
      </c>
      <c r="F108" s="19">
        <v>57</v>
      </c>
      <c r="G108" s="21">
        <v>45</v>
      </c>
      <c r="H108" s="22">
        <v>5.23424E-05</v>
      </c>
      <c r="I108" s="23">
        <v>5.23411E-05</v>
      </c>
      <c r="J108" s="22">
        <f t="shared" si="3"/>
        <v>44.07523086108219</v>
      </c>
      <c r="K108" s="24">
        <v>39.589</v>
      </c>
      <c r="L108" s="25">
        <v>33.411</v>
      </c>
      <c r="M108" s="24">
        <v>301.381</v>
      </c>
      <c r="N108" s="25">
        <v>70.619</v>
      </c>
      <c r="O108" s="20">
        <v>62</v>
      </c>
      <c r="P108" s="20">
        <v>52</v>
      </c>
      <c r="Q108" s="25">
        <v>34.1056379294584</v>
      </c>
      <c r="R108" s="19">
        <v>0</v>
      </c>
      <c r="S108" s="20">
        <v>0</v>
      </c>
      <c r="T108" s="20">
        <v>0</v>
      </c>
      <c r="U108" s="20">
        <v>0</v>
      </c>
      <c r="V108" s="20">
        <v>0</v>
      </c>
      <c r="W108" s="21">
        <v>0</v>
      </c>
      <c r="X108">
        <v>6</v>
      </c>
      <c r="Y108" s="26" t="s">
        <v>128</v>
      </c>
    </row>
    <row r="109" spans="1:25" ht="12.75">
      <c r="A109" s="18">
        <v>423</v>
      </c>
      <c r="B109" s="19">
        <v>1</v>
      </c>
      <c r="C109" s="20">
        <v>11</v>
      </c>
      <c r="D109" s="21">
        <v>4</v>
      </c>
      <c r="E109" s="18">
        <v>16</v>
      </c>
      <c r="F109" s="19">
        <v>9</v>
      </c>
      <c r="G109" s="21">
        <v>8</v>
      </c>
      <c r="H109" s="22">
        <v>0.000254704</v>
      </c>
      <c r="I109">
        <v>0.000254673</v>
      </c>
      <c r="J109" s="22">
        <f t="shared" si="3"/>
        <v>2.100275741986107</v>
      </c>
      <c r="K109" s="24">
        <v>38</v>
      </c>
      <c r="L109" s="25">
        <v>14</v>
      </c>
      <c r="M109" s="24">
        <v>80.5</v>
      </c>
      <c r="N109" s="25">
        <v>15.5</v>
      </c>
      <c r="O109" s="20">
        <v>16</v>
      </c>
      <c r="P109" s="20">
        <v>13</v>
      </c>
      <c r="Q109" s="25">
        <v>16.7602216666595</v>
      </c>
      <c r="R109" s="19">
        <v>0</v>
      </c>
      <c r="S109" s="20">
        <v>0</v>
      </c>
      <c r="T109" s="20">
        <v>0</v>
      </c>
      <c r="U109" s="20">
        <v>0</v>
      </c>
      <c r="V109" s="20">
        <v>0</v>
      </c>
      <c r="W109" s="21">
        <v>0</v>
      </c>
      <c r="X109">
        <v>6</v>
      </c>
      <c r="Y109" s="26" t="s">
        <v>129</v>
      </c>
    </row>
    <row r="110" spans="1:25" ht="12.75">
      <c r="A110" s="18">
        <v>424</v>
      </c>
      <c r="B110" s="19">
        <v>1</v>
      </c>
      <c r="C110" s="20">
        <v>18</v>
      </c>
      <c r="D110" s="21">
        <v>0</v>
      </c>
      <c r="E110" s="18">
        <v>19</v>
      </c>
      <c r="F110" s="19">
        <v>10</v>
      </c>
      <c r="G110" s="21">
        <v>8</v>
      </c>
      <c r="H110" s="22">
        <v>2.27052E-05</v>
      </c>
      <c r="I110" s="23">
        <v>2.27049E-05</v>
      </c>
      <c r="J110" s="22">
        <f t="shared" si="3"/>
        <v>19.46387076740447</v>
      </c>
      <c r="K110" s="24">
        <v>38</v>
      </c>
      <c r="L110" s="25">
        <v>23</v>
      </c>
      <c r="M110" s="24">
        <v>91</v>
      </c>
      <c r="N110" s="25">
        <v>23</v>
      </c>
      <c r="O110" s="20">
        <v>19</v>
      </c>
      <c r="P110" s="20">
        <v>17</v>
      </c>
      <c r="Q110" s="25">
        <v>20.197434911266043</v>
      </c>
      <c r="R110" s="19">
        <v>2</v>
      </c>
      <c r="S110" s="20">
        <v>0</v>
      </c>
      <c r="T110" s="20">
        <v>4</v>
      </c>
      <c r="U110" s="20">
        <v>0</v>
      </c>
      <c r="V110" s="20">
        <v>0</v>
      </c>
      <c r="W110" s="21">
        <v>0</v>
      </c>
      <c r="X110">
        <v>6</v>
      </c>
      <c r="Y110" s="26" t="s">
        <v>130</v>
      </c>
    </row>
  </sheetData>
  <conditionalFormatting sqref="H2:J110">
    <cfRule type="expression" priority="1" dxfId="0" stopIfTrue="1">
      <formula>($J2&lt;1.65)</formula>
    </cfRule>
    <cfRule type="expression" priority="2" dxfId="1" stopIfTrue="1">
      <formula>AND(1.65&lt;=$J2,$J2&lt;2.33)</formula>
    </cfRule>
    <cfRule type="expression" priority="3" dxfId="2" stopIfTrue="1">
      <formula>AND(2.33&lt;=$J2,$J2&lt;5)</formula>
    </cfRule>
  </conditionalFormatting>
  <conditionalFormatting sqref="R2:W110">
    <cfRule type="cellIs" priority="4" dxfId="3" operator="equal" stopIfTrue="1">
      <formula>0</formula>
    </cfRule>
    <cfRule type="cellIs" priority="5" dxfId="4" operator="between" stopIfTrue="1">
      <formula>10</formula>
      <formula>50</formula>
    </cfRule>
    <cfRule type="cellIs" priority="6" dxfId="5" operator="greaterThanOrEqual" stopIfTrue="1">
      <formula>50</formula>
    </cfRule>
  </conditionalFormatting>
  <conditionalFormatting sqref="Q2:Q110">
    <cfRule type="cellIs" priority="7" dxfId="6" operator="lessThanOrEqual" stopIfTrue="1">
      <formula>3</formula>
    </cfRule>
    <cfRule type="cellIs" priority="8" dxfId="7" operator="between" stopIfTrue="1">
      <formula>3</formula>
      <formula>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Lobanov</dc:creator>
  <cp:keywords/>
  <dc:description/>
  <cp:lastModifiedBy>ogalzit</cp:lastModifiedBy>
  <dcterms:created xsi:type="dcterms:W3CDTF">2010-07-15T20:48:43Z</dcterms:created>
  <dcterms:modified xsi:type="dcterms:W3CDTF">2010-07-16T14:10:18Z</dcterms:modified>
  <cp:category/>
  <cp:version/>
  <cp:contentType/>
  <cp:contentStatus/>
</cp:coreProperties>
</file>