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7" i="1"/>
  <c r="T38" s="1"/>
  <c r="S37"/>
  <c r="R37"/>
  <c r="R38" s="1"/>
  <c r="Q37"/>
  <c r="P37"/>
  <c r="P38" s="1"/>
  <c r="O37"/>
  <c r="N37"/>
  <c r="N38" s="1"/>
  <c r="M37"/>
  <c r="L37"/>
  <c r="L38" s="1"/>
  <c r="U36"/>
  <c r="T36"/>
  <c r="S36"/>
  <c r="S38" s="1"/>
  <c r="R36"/>
  <c r="Q36"/>
  <c r="Q38" s="1"/>
  <c r="P36"/>
  <c r="O36"/>
  <c r="O38" s="1"/>
  <c r="N36"/>
  <c r="M36"/>
  <c r="M38" s="1"/>
  <c r="L36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V36" s="1"/>
  <c r="U5"/>
  <c r="U37" s="1"/>
  <c r="U38" s="1"/>
  <c r="V37" l="1"/>
  <c r="V38" s="1"/>
</calcChain>
</file>

<file path=xl/sharedStrings.xml><?xml version="1.0" encoding="utf-8"?>
<sst xmlns="http://schemas.openxmlformats.org/spreadsheetml/2006/main" count="207" uniqueCount="119">
  <si>
    <t>AngioTool v 0.5a (May 25, 2011)</t>
  </si>
  <si>
    <t>Analysis of control model simulation outputs (N=30)</t>
  </si>
  <si>
    <t>Sample</t>
  </si>
  <si>
    <t>Date</t>
  </si>
  <si>
    <t>Time</t>
  </si>
  <si>
    <t>Image Location</t>
  </si>
  <si>
    <t>Low Threshold</t>
  </si>
  <si>
    <t>High Threshold</t>
  </si>
  <si>
    <t>Vessel Thickness</t>
  </si>
  <si>
    <t>Small Particles</t>
  </si>
  <si>
    <t>Fill Holes</t>
  </si>
  <si>
    <t>Scaling factor</t>
  </si>
  <si>
    <t/>
  </si>
  <si>
    <t>Explant area</t>
  </si>
  <si>
    <t>Vessels area</t>
  </si>
  <si>
    <t>Vessels percentage area</t>
  </si>
  <si>
    <t>Total Number of Junctions</t>
  </si>
  <si>
    <t>Junctions density</t>
  </si>
  <si>
    <t>Total Vessels Length</t>
  </si>
  <si>
    <t>Average Vessels Length</t>
  </si>
  <si>
    <t>Total Number of End Points</t>
  </si>
  <si>
    <t>Average Lacunarity</t>
  </si>
  <si>
    <t>Connectivity</t>
  </si>
  <si>
    <t>Segments</t>
  </si>
  <si>
    <t>Control_1</t>
  </si>
  <si>
    <t>Oct 29, 2012</t>
  </si>
  <si>
    <t>10:17:31 AM</t>
  </si>
  <si>
    <t>C:\Program Files\AngioTool\images\control\Control_30.png</t>
  </si>
  <si>
    <t>2</t>
  </si>
  <si>
    <t>Control_2</t>
  </si>
  <si>
    <t>10:21:35 AM</t>
  </si>
  <si>
    <t>C:\Program Files\AngioTool\images\control\Control_45.png</t>
  </si>
  <si>
    <t>Control_3</t>
  </si>
  <si>
    <t>10:13:03 AM</t>
  </si>
  <si>
    <t>C:\Program Files\AngioTool\images\control\Control_24.png</t>
  </si>
  <si>
    <t>Control_4</t>
  </si>
  <si>
    <t>10:22:09 AM</t>
  </si>
  <si>
    <t>C:\Program Files\AngioTool\images\control\Control_47.png</t>
  </si>
  <si>
    <t>Control_5</t>
  </si>
  <si>
    <t>10:19:33 AM</t>
  </si>
  <si>
    <t>C:\Program Files\AngioTool\images\control\Control_37.png</t>
  </si>
  <si>
    <t>Control_6</t>
  </si>
  <si>
    <t>10:14:28 AM</t>
  </si>
  <si>
    <t>C:\Program Files\AngioTool\images\control\Control_28.png</t>
  </si>
  <si>
    <t>Control_7</t>
  </si>
  <si>
    <t>10:15:08 AM</t>
  </si>
  <si>
    <t>C:\Program Files\AngioTool\images\control\Control_29.png</t>
  </si>
  <si>
    <t>Control_8</t>
  </si>
  <si>
    <t>10:19:50 AM</t>
  </si>
  <si>
    <t>C:\Program Files\AngioTool\images\control\Control_38.png</t>
  </si>
  <si>
    <t>Control_9</t>
  </si>
  <si>
    <t>10:21:04 AM</t>
  </si>
  <si>
    <t>C:\Program Files\AngioTool\images\control\Control_43.png</t>
  </si>
  <si>
    <t>Control_10</t>
  </si>
  <si>
    <t>10:20:41 AM</t>
  </si>
  <si>
    <t>C:\Program Files\AngioTool\images\control\Control_41.png</t>
  </si>
  <si>
    <t>Control_11</t>
  </si>
  <si>
    <t>10:23:49 AM</t>
  </si>
  <si>
    <t>C:\Program Files\AngioTool\images\control\Control_53.png</t>
  </si>
  <si>
    <t>Control_12</t>
  </si>
  <si>
    <t>10:24:18 AM</t>
  </si>
  <si>
    <t>C:\Program Files\AngioTool\images\control\Control_55.png</t>
  </si>
  <si>
    <t>Control_13</t>
  </si>
  <si>
    <t>10:23:01 AM</t>
  </si>
  <si>
    <t>C:\Program Files\AngioTool\images\control\Control_50.png</t>
  </si>
  <si>
    <t>Control_14</t>
  </si>
  <si>
    <t>10:18:44 AM</t>
  </si>
  <si>
    <t>C:\Program Files\AngioTool\images\control\Control_34.png</t>
  </si>
  <si>
    <t>Control_15</t>
  </si>
  <si>
    <t>10:11:31 AM</t>
  </si>
  <si>
    <t>C:\Program Files\AngioTool\images\control\Control_22.png</t>
  </si>
  <si>
    <t>Control_16</t>
  </si>
  <si>
    <t>10:23:34 AM</t>
  </si>
  <si>
    <t>C:\Program Files\AngioTool\images\control\Control_51.png</t>
  </si>
  <si>
    <t>Control_17</t>
  </si>
  <si>
    <t>10:13:26 AM</t>
  </si>
  <si>
    <t>C:\Program Files\AngioTool\images\control\Control_25.png</t>
  </si>
  <si>
    <t>Control_18</t>
  </si>
  <si>
    <t>10:13:45 AM</t>
  </si>
  <si>
    <t>C:\Program Files\AngioTool\images\control\Control_26.png</t>
  </si>
  <si>
    <t>Control_19</t>
  </si>
  <si>
    <t>10:30:18 AM</t>
  </si>
  <si>
    <t>C:\Program Files\AngioTool\images\control\Control_6.png</t>
  </si>
  <si>
    <t>Control_20</t>
  </si>
  <si>
    <t>10:14:05 AM</t>
  </si>
  <si>
    <t>C:\Program Files\AngioTool\images\control\Control_27.png</t>
  </si>
  <si>
    <t>Control_21</t>
  </si>
  <si>
    <t>10:21:55 AM</t>
  </si>
  <si>
    <t>C:\Program Files\AngioTool\images\control\Control_46.png</t>
  </si>
  <si>
    <t>Control_22</t>
  </si>
  <si>
    <t>10:31:10 AM</t>
  </si>
  <si>
    <t>C:\Program Files\AngioTool\images\control\Control_9.png</t>
  </si>
  <si>
    <t>Control_23</t>
  </si>
  <si>
    <t>10:23:16 AM</t>
  </si>
  <si>
    <t>C:\Program Files\AngioTool\images\control\Control_52.png</t>
  </si>
  <si>
    <t>Control_24</t>
  </si>
  <si>
    <t>10:20:23 AM</t>
  </si>
  <si>
    <t>C:\Program Files\AngioTool\images\control\Control_40.png</t>
  </si>
  <si>
    <t>Control_25</t>
  </si>
  <si>
    <t>10:11:06 AM</t>
  </si>
  <si>
    <t>C:\Program Files\AngioTool\images\control\Control_21.png</t>
  </si>
  <si>
    <t>Control_26</t>
  </si>
  <si>
    <t>10:30:50 AM</t>
  </si>
  <si>
    <t>C:\Program Files\AngioTool\images\control\Control_8.png</t>
  </si>
  <si>
    <t>Control_27</t>
  </si>
  <si>
    <t>10:18:24 AM</t>
  </si>
  <si>
    <t>C:\Program Files\AngioTool\images\control\Control_33.png</t>
  </si>
  <si>
    <t>Control_28</t>
  </si>
  <si>
    <t>10:30:37 AM</t>
  </si>
  <si>
    <t>C:\Program Files\AngioTool\images\control\Control_7.png</t>
  </si>
  <si>
    <t>Control_29</t>
  </si>
  <si>
    <t>10:24:03 AM</t>
  </si>
  <si>
    <t>C:\Program Files\AngioTool\images\control\Control_54.png</t>
  </si>
  <si>
    <t>Control_30</t>
  </si>
  <si>
    <t>10:32:22 AM</t>
  </si>
  <si>
    <t>C:\Program Files\AngioTool\images\control\Control_11.png</t>
  </si>
  <si>
    <t>Mean</t>
  </si>
  <si>
    <t>Std Dev</t>
  </si>
  <si>
    <t>CV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</si>
</sst>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sqref="A1:XFD1048576"/>
    </sheetView>
  </sheetViews>
  <sheetFormatPr defaultRowHeight="15"/>
  <cols>
    <col min="1" max="1" width="17.7109375" customWidth="1"/>
    <col min="5" max="5" width="11.7109375" customWidth="1"/>
    <col min="6" max="6" width="11" customWidth="1"/>
    <col min="7" max="7" width="11.7109375" customWidth="1"/>
    <col min="14" max="14" width="12.28515625" customWidth="1"/>
    <col min="15" max="15" width="11.28515625" customWidth="1"/>
    <col min="20" max="20" width="10.7109375" customWidth="1"/>
    <col min="21" max="21" width="11.85546875" customWidth="1"/>
    <col min="22" max="22" width="10.140625" customWidth="1"/>
  </cols>
  <sheetData>
    <row r="1" spans="1:22" ht="26.25">
      <c r="A1" s="1" t="s">
        <v>0</v>
      </c>
    </row>
    <row r="2" spans="1:22">
      <c r="A2" s="2" t="s">
        <v>1</v>
      </c>
    </row>
    <row r="4" spans="1:22" s="4" customFormat="1" ht="51.7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3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1" t="s">
        <v>23</v>
      </c>
    </row>
    <row r="5" spans="1:22">
      <c r="A5" s="5" t="s">
        <v>24</v>
      </c>
      <c r="B5" s="6" t="s">
        <v>25</v>
      </c>
      <c r="C5" s="6" t="s">
        <v>26</v>
      </c>
      <c r="D5" s="6" t="s">
        <v>27</v>
      </c>
      <c r="E5" s="6">
        <v>15</v>
      </c>
      <c r="F5" s="6">
        <v>255</v>
      </c>
      <c r="G5" s="6" t="s">
        <v>28</v>
      </c>
      <c r="H5" s="6">
        <v>0</v>
      </c>
      <c r="I5" s="6">
        <v>0</v>
      </c>
      <c r="J5" s="6">
        <v>3.0000000000000001E-3</v>
      </c>
      <c r="K5" s="6" t="s">
        <v>12</v>
      </c>
      <c r="L5" s="6">
        <v>1.3600845000000001</v>
      </c>
      <c r="M5" s="6">
        <v>0.76935600000000004</v>
      </c>
      <c r="N5" s="6">
        <v>56.566779490539005</v>
      </c>
      <c r="O5" s="6">
        <v>42</v>
      </c>
      <c r="P5" s="6">
        <v>30.880434267135605</v>
      </c>
      <c r="Q5" s="6">
        <v>11.713314277697201</v>
      </c>
      <c r="R5" s="6">
        <v>2.9283285694243002</v>
      </c>
      <c r="S5" s="6">
        <v>28</v>
      </c>
      <c r="T5" s="6">
        <v>8.5571574309458068E-2</v>
      </c>
      <c r="U5">
        <f>R5/Q5</f>
        <v>0.25</v>
      </c>
      <c r="V5">
        <f>Q5/R5</f>
        <v>4</v>
      </c>
    </row>
    <row r="6" spans="1:22">
      <c r="A6" s="5" t="s">
        <v>29</v>
      </c>
      <c r="B6" s="6" t="s">
        <v>25</v>
      </c>
      <c r="C6" s="6" t="s">
        <v>30</v>
      </c>
      <c r="D6" s="6" t="s">
        <v>31</v>
      </c>
      <c r="E6" s="6">
        <v>15</v>
      </c>
      <c r="F6" s="6">
        <v>255</v>
      </c>
      <c r="G6" s="6" t="s">
        <v>28</v>
      </c>
      <c r="H6" s="6">
        <v>0</v>
      </c>
      <c r="I6" s="6">
        <v>0</v>
      </c>
      <c r="J6" s="6">
        <v>3.0000000000000001E-3</v>
      </c>
      <c r="K6" s="6" t="s">
        <v>12</v>
      </c>
      <c r="L6" s="6">
        <v>1.3463324999999999</v>
      </c>
      <c r="M6" s="6">
        <v>0.77068800000000004</v>
      </c>
      <c r="N6" s="6">
        <v>57.243511539682814</v>
      </c>
      <c r="O6" s="6">
        <v>41</v>
      </c>
      <c r="P6" s="6">
        <v>30.453101295556635</v>
      </c>
      <c r="Q6" s="6">
        <v>11.808175100666302</v>
      </c>
      <c r="R6" s="6">
        <v>11.808175100666302</v>
      </c>
      <c r="S6" s="6">
        <v>23</v>
      </c>
      <c r="T6" s="6">
        <v>8.5070090425191217E-2</v>
      </c>
      <c r="U6">
        <f t="shared" ref="U6:U34" si="0">R6/Q6</f>
        <v>1</v>
      </c>
      <c r="V6">
        <f t="shared" ref="V6:V34" si="1">Q6/R6</f>
        <v>1</v>
      </c>
    </row>
    <row r="7" spans="1:22">
      <c r="A7" s="5" t="s">
        <v>32</v>
      </c>
      <c r="B7" s="6" t="s">
        <v>25</v>
      </c>
      <c r="C7" s="6" t="s">
        <v>33</v>
      </c>
      <c r="D7" s="6" t="s">
        <v>34</v>
      </c>
      <c r="E7" s="6">
        <v>15</v>
      </c>
      <c r="F7" s="6">
        <v>255</v>
      </c>
      <c r="G7" s="6" t="s">
        <v>28</v>
      </c>
      <c r="H7" s="6">
        <v>0</v>
      </c>
      <c r="I7" s="6">
        <v>0</v>
      </c>
      <c r="J7" s="6">
        <v>3.0000000000000001E-3</v>
      </c>
      <c r="K7" s="6" t="s">
        <v>12</v>
      </c>
      <c r="L7" s="6">
        <v>1.4260680000000001</v>
      </c>
      <c r="M7" s="6">
        <v>0.79167600000000005</v>
      </c>
      <c r="N7" s="6">
        <v>55.51460379168455</v>
      </c>
      <c r="O7" s="6">
        <v>36</v>
      </c>
      <c r="P7" s="6">
        <v>25.244238002675885</v>
      </c>
      <c r="Q7" s="6">
        <v>11.823388304101895</v>
      </c>
      <c r="R7" s="6">
        <v>11.823388304101895</v>
      </c>
      <c r="S7" s="6">
        <v>23</v>
      </c>
      <c r="T7" s="6">
        <v>8.9237390307389322E-2</v>
      </c>
      <c r="U7">
        <f t="shared" si="0"/>
        <v>1</v>
      </c>
      <c r="V7">
        <f t="shared" si="1"/>
        <v>1</v>
      </c>
    </row>
    <row r="8" spans="1:22">
      <c r="A8" s="5" t="s">
        <v>35</v>
      </c>
      <c r="B8" s="6" t="s">
        <v>25</v>
      </c>
      <c r="C8" s="6" t="s">
        <v>36</v>
      </c>
      <c r="D8" s="6" t="s">
        <v>37</v>
      </c>
      <c r="E8" s="6">
        <v>15</v>
      </c>
      <c r="F8" s="6">
        <v>255</v>
      </c>
      <c r="G8" s="6" t="s">
        <v>28</v>
      </c>
      <c r="H8" s="6">
        <v>0</v>
      </c>
      <c r="I8" s="6">
        <v>0</v>
      </c>
      <c r="J8" s="6">
        <v>3.0000000000000001E-3</v>
      </c>
      <c r="K8" s="6" t="s">
        <v>12</v>
      </c>
      <c r="L8" s="6">
        <v>1.3733865000000001</v>
      </c>
      <c r="M8" s="6">
        <v>0.75800699999999999</v>
      </c>
      <c r="N8" s="6">
        <v>55.192547764230966</v>
      </c>
      <c r="O8" s="6">
        <v>42</v>
      </c>
      <c r="P8" s="6">
        <v>30.581340358304089</v>
      </c>
      <c r="Q8" s="6">
        <v>11.823939602654116</v>
      </c>
      <c r="R8" s="6">
        <v>2.955984900663529</v>
      </c>
      <c r="S8" s="6">
        <v>26</v>
      </c>
      <c r="T8" s="6">
        <v>9.6131513775290695E-2</v>
      </c>
      <c r="U8">
        <f t="shared" si="0"/>
        <v>0.25</v>
      </c>
      <c r="V8">
        <f t="shared" si="1"/>
        <v>4</v>
      </c>
    </row>
    <row r="9" spans="1:22">
      <c r="A9" s="5" t="s">
        <v>38</v>
      </c>
      <c r="B9" s="6" t="s">
        <v>25</v>
      </c>
      <c r="C9" s="6" t="s">
        <v>39</v>
      </c>
      <c r="D9" s="6" t="s">
        <v>40</v>
      </c>
      <c r="E9" s="6">
        <v>15</v>
      </c>
      <c r="F9" s="6">
        <v>255</v>
      </c>
      <c r="G9" s="6" t="s">
        <v>28</v>
      </c>
      <c r="H9" s="6">
        <v>0</v>
      </c>
      <c r="I9" s="6">
        <v>0</v>
      </c>
      <c r="J9" s="6">
        <v>3.0000000000000001E-3</v>
      </c>
      <c r="K9" s="6" t="s">
        <v>12</v>
      </c>
      <c r="L9" s="6">
        <v>1.3539870000000001</v>
      </c>
      <c r="M9" s="6">
        <v>0.79100100000000007</v>
      </c>
      <c r="N9" s="6">
        <v>58.420132541892947</v>
      </c>
      <c r="O9" s="6">
        <v>51</v>
      </c>
      <c r="P9" s="6">
        <v>37.666535941630158</v>
      </c>
      <c r="Q9" s="6">
        <v>11.87098332525551</v>
      </c>
      <c r="R9" s="6">
        <v>3.9569944417518368</v>
      </c>
      <c r="S9" s="6">
        <v>19</v>
      </c>
      <c r="T9" s="6">
        <v>8.1873510117009579E-2</v>
      </c>
      <c r="U9">
        <f t="shared" si="0"/>
        <v>0.33333333333333331</v>
      </c>
      <c r="V9">
        <f t="shared" si="1"/>
        <v>3</v>
      </c>
    </row>
    <row r="10" spans="1:22">
      <c r="A10" s="5" t="s">
        <v>41</v>
      </c>
      <c r="B10" s="6" t="s">
        <v>25</v>
      </c>
      <c r="C10" s="6" t="s">
        <v>42</v>
      </c>
      <c r="D10" s="6" t="s">
        <v>43</v>
      </c>
      <c r="E10" s="6">
        <v>15</v>
      </c>
      <c r="F10" s="6">
        <v>255</v>
      </c>
      <c r="G10" s="6" t="s">
        <v>28</v>
      </c>
      <c r="H10" s="6">
        <v>0</v>
      </c>
      <c r="I10" s="6">
        <v>0</v>
      </c>
      <c r="J10" s="6">
        <v>3.0000000000000001E-3</v>
      </c>
      <c r="K10" s="6" t="s">
        <v>12</v>
      </c>
      <c r="L10" s="6">
        <v>1.417716</v>
      </c>
      <c r="M10" s="6">
        <v>0.77520600000000006</v>
      </c>
      <c r="N10" s="6">
        <v>54.679921789695541</v>
      </c>
      <c r="O10" s="6">
        <v>42</v>
      </c>
      <c r="P10" s="6">
        <v>29.625115326341806</v>
      </c>
      <c r="Q10" s="6">
        <v>11.9013883041019</v>
      </c>
      <c r="R10" s="6">
        <v>2.975347076025475</v>
      </c>
      <c r="S10" s="6">
        <v>28</v>
      </c>
      <c r="T10" s="6">
        <v>8.9998199876725526E-2</v>
      </c>
      <c r="U10">
        <f t="shared" si="0"/>
        <v>0.25</v>
      </c>
      <c r="V10">
        <f t="shared" si="1"/>
        <v>4</v>
      </c>
    </row>
    <row r="11" spans="1:22">
      <c r="A11" s="5" t="s">
        <v>44</v>
      </c>
      <c r="B11" s="6" t="s">
        <v>25</v>
      </c>
      <c r="C11" s="6" t="s">
        <v>45</v>
      </c>
      <c r="D11" s="6" t="s">
        <v>46</v>
      </c>
      <c r="E11" s="6">
        <v>15</v>
      </c>
      <c r="F11" s="6">
        <v>255</v>
      </c>
      <c r="G11" s="6" t="s">
        <v>28</v>
      </c>
      <c r="H11" s="6">
        <v>0</v>
      </c>
      <c r="I11" s="6">
        <v>0</v>
      </c>
      <c r="J11" s="6">
        <v>3.0000000000000001E-3</v>
      </c>
      <c r="K11" s="6" t="s">
        <v>12</v>
      </c>
      <c r="L11" s="6">
        <v>1.3953285</v>
      </c>
      <c r="M11" s="6">
        <v>0.77848200000000001</v>
      </c>
      <c r="N11" s="6">
        <v>55.792023168737693</v>
      </c>
      <c r="O11" s="6">
        <v>40</v>
      </c>
      <c r="P11" s="6">
        <v>28.6670844894231</v>
      </c>
      <c r="Q11" s="6">
        <v>11.943373152200246</v>
      </c>
      <c r="R11" s="6">
        <v>2.9858432880500616</v>
      </c>
      <c r="S11" s="6">
        <v>24</v>
      </c>
      <c r="T11" s="6">
        <v>8.9112952067799775E-2</v>
      </c>
      <c r="U11">
        <f t="shared" si="0"/>
        <v>0.25</v>
      </c>
      <c r="V11">
        <f t="shared" si="1"/>
        <v>4</v>
      </c>
    </row>
    <row r="12" spans="1:22">
      <c r="A12" s="5" t="s">
        <v>47</v>
      </c>
      <c r="B12" s="6" t="s">
        <v>25</v>
      </c>
      <c r="C12" s="6" t="s">
        <v>48</v>
      </c>
      <c r="D12" s="6" t="s">
        <v>49</v>
      </c>
      <c r="E12" s="6">
        <v>15</v>
      </c>
      <c r="F12" s="6">
        <v>255</v>
      </c>
      <c r="G12" s="6" t="s">
        <v>28</v>
      </c>
      <c r="H12" s="6">
        <v>0</v>
      </c>
      <c r="I12" s="6">
        <v>0</v>
      </c>
      <c r="J12" s="6">
        <v>3.0000000000000001E-3</v>
      </c>
      <c r="K12" s="6" t="s">
        <v>12</v>
      </c>
      <c r="L12" s="6">
        <v>1.309374</v>
      </c>
      <c r="M12" s="6">
        <v>0.78508800000000001</v>
      </c>
      <c r="N12" s="6">
        <v>59.959033858928009</v>
      </c>
      <c r="O12" s="6">
        <v>51</v>
      </c>
      <c r="P12" s="6">
        <v>38.949910415206041</v>
      </c>
      <c r="Q12" s="6">
        <v>12.108674667390412</v>
      </c>
      <c r="R12" s="6">
        <v>6.054337333695206</v>
      </c>
      <c r="S12" s="6">
        <v>15</v>
      </c>
      <c r="T12" s="6">
        <v>8.151588759837497E-2</v>
      </c>
      <c r="U12">
        <f t="shared" si="0"/>
        <v>0.5</v>
      </c>
      <c r="V12">
        <f t="shared" si="1"/>
        <v>2</v>
      </c>
    </row>
    <row r="13" spans="1:22">
      <c r="A13" s="5" t="s">
        <v>50</v>
      </c>
      <c r="B13" s="6" t="s">
        <v>25</v>
      </c>
      <c r="C13" s="6" t="s">
        <v>51</v>
      </c>
      <c r="D13" s="6" t="s">
        <v>52</v>
      </c>
      <c r="E13" s="6">
        <v>15</v>
      </c>
      <c r="F13" s="6">
        <v>255</v>
      </c>
      <c r="G13" s="6" t="s">
        <v>28</v>
      </c>
      <c r="H13" s="6">
        <v>0</v>
      </c>
      <c r="I13" s="6">
        <v>0</v>
      </c>
      <c r="J13" s="6">
        <v>3.0000000000000001E-3</v>
      </c>
      <c r="K13" s="6" t="s">
        <v>12</v>
      </c>
      <c r="L13" s="6">
        <v>1.408671</v>
      </c>
      <c r="M13" s="6">
        <v>0.78003</v>
      </c>
      <c r="N13" s="6">
        <v>55.373469035708126</v>
      </c>
      <c r="O13" s="6">
        <v>45</v>
      </c>
      <c r="P13" s="6">
        <v>31.945003482005379</v>
      </c>
      <c r="Q13" s="6">
        <v>12.250262545869097</v>
      </c>
      <c r="R13" s="6">
        <v>3.0625656364672742</v>
      </c>
      <c r="S13" s="6">
        <v>28</v>
      </c>
      <c r="T13" s="6">
        <v>0.10052856059671147</v>
      </c>
      <c r="U13">
        <f t="shared" si="0"/>
        <v>0.25</v>
      </c>
      <c r="V13">
        <f t="shared" si="1"/>
        <v>4</v>
      </c>
    </row>
    <row r="14" spans="1:22">
      <c r="A14" s="5" t="s">
        <v>53</v>
      </c>
      <c r="B14" s="6" t="s">
        <v>25</v>
      </c>
      <c r="C14" s="6" t="s">
        <v>54</v>
      </c>
      <c r="D14" s="6" t="s">
        <v>55</v>
      </c>
      <c r="E14" s="6">
        <v>15</v>
      </c>
      <c r="F14" s="6">
        <v>255</v>
      </c>
      <c r="G14" s="6" t="s">
        <v>28</v>
      </c>
      <c r="H14" s="6">
        <v>0</v>
      </c>
      <c r="I14" s="6">
        <v>0</v>
      </c>
      <c r="J14" s="6">
        <v>3.0000000000000001E-3</v>
      </c>
      <c r="K14" s="6" t="s">
        <v>12</v>
      </c>
      <c r="L14" s="6">
        <v>1.3443435000000001</v>
      </c>
      <c r="M14" s="6">
        <v>0.79847100000000004</v>
      </c>
      <c r="N14" s="6">
        <v>59.394864482180331</v>
      </c>
      <c r="O14" s="6">
        <v>52</v>
      </c>
      <c r="P14" s="6">
        <v>38.680590191420563</v>
      </c>
      <c r="Q14" s="6">
        <v>12.377218823267693</v>
      </c>
      <c r="R14" s="6">
        <v>2.475443764653539</v>
      </c>
      <c r="S14" s="6">
        <v>24</v>
      </c>
      <c r="T14" s="6">
        <v>8.0084753717261023E-2</v>
      </c>
      <c r="U14">
        <f t="shared" si="0"/>
        <v>0.20000000000000004</v>
      </c>
      <c r="V14">
        <f t="shared" si="1"/>
        <v>4.9999999999999991</v>
      </c>
    </row>
    <row r="15" spans="1:22">
      <c r="A15" s="5" t="s">
        <v>56</v>
      </c>
      <c r="B15" s="6" t="s">
        <v>25</v>
      </c>
      <c r="C15" s="6" t="s">
        <v>57</v>
      </c>
      <c r="D15" s="6" t="s">
        <v>58</v>
      </c>
      <c r="E15" s="6">
        <v>15</v>
      </c>
      <c r="F15" s="6">
        <v>255</v>
      </c>
      <c r="G15" s="6" t="s">
        <v>28</v>
      </c>
      <c r="H15" s="6">
        <v>0</v>
      </c>
      <c r="I15" s="6">
        <v>0</v>
      </c>
      <c r="J15" s="6">
        <v>3.0000000000000001E-3</v>
      </c>
      <c r="K15" s="6" t="s">
        <v>12</v>
      </c>
      <c r="L15" s="6">
        <v>1.4207400000000001</v>
      </c>
      <c r="M15" s="6">
        <v>0.810612</v>
      </c>
      <c r="N15" s="6">
        <v>57.05561890282528</v>
      </c>
      <c r="O15" s="6">
        <v>48</v>
      </c>
      <c r="P15" s="6">
        <v>33.785210524093074</v>
      </c>
      <c r="Q15" s="6">
        <v>12.406564061059253</v>
      </c>
      <c r="R15" s="6">
        <v>6.2032820305296266</v>
      </c>
      <c r="S15" s="6">
        <v>20</v>
      </c>
      <c r="T15" s="6">
        <v>0.10047618729960017</v>
      </c>
      <c r="U15">
        <f t="shared" si="0"/>
        <v>0.5</v>
      </c>
      <c r="V15">
        <f t="shared" si="1"/>
        <v>2</v>
      </c>
    </row>
    <row r="16" spans="1:22">
      <c r="A16" s="5" t="s">
        <v>59</v>
      </c>
      <c r="B16" s="6" t="s">
        <v>25</v>
      </c>
      <c r="C16" s="6" t="s">
        <v>60</v>
      </c>
      <c r="D16" s="6" t="s">
        <v>61</v>
      </c>
      <c r="E16" s="6">
        <v>15</v>
      </c>
      <c r="F16" s="6">
        <v>255</v>
      </c>
      <c r="G16" s="6" t="s">
        <v>28</v>
      </c>
      <c r="H16" s="6">
        <v>0</v>
      </c>
      <c r="I16" s="6">
        <v>0</v>
      </c>
      <c r="J16" s="6">
        <v>3.0000000000000001E-3</v>
      </c>
      <c r="K16" s="6" t="s">
        <v>12</v>
      </c>
      <c r="L16" s="6">
        <v>1.3505535</v>
      </c>
      <c r="M16" s="6">
        <v>0.79650900000000002</v>
      </c>
      <c r="N16" s="6">
        <v>58.976486307280688</v>
      </c>
      <c r="O16" s="6">
        <v>55</v>
      </c>
      <c r="P16" s="6">
        <v>40.724043882748816</v>
      </c>
      <c r="Q16" s="6">
        <v>12.448850424347771</v>
      </c>
      <c r="R16" s="6">
        <v>12.448850424347771</v>
      </c>
      <c r="S16" s="6">
        <v>15</v>
      </c>
      <c r="T16" s="6">
        <v>7.4987161289021539E-2</v>
      </c>
      <c r="U16">
        <f t="shared" si="0"/>
        <v>1</v>
      </c>
      <c r="V16">
        <f t="shared" si="1"/>
        <v>1</v>
      </c>
    </row>
    <row r="17" spans="1:22">
      <c r="A17" s="5" t="s">
        <v>62</v>
      </c>
      <c r="B17" s="6" t="s">
        <v>25</v>
      </c>
      <c r="C17" s="6" t="s">
        <v>63</v>
      </c>
      <c r="D17" s="6" t="s">
        <v>64</v>
      </c>
      <c r="E17" s="6">
        <v>15</v>
      </c>
      <c r="F17" s="6">
        <v>255</v>
      </c>
      <c r="G17" s="6" t="s">
        <v>28</v>
      </c>
      <c r="H17" s="6">
        <v>0</v>
      </c>
      <c r="I17" s="6">
        <v>0</v>
      </c>
      <c r="J17" s="6">
        <v>3.0000000000000001E-3</v>
      </c>
      <c r="K17" s="6" t="s">
        <v>12</v>
      </c>
      <c r="L17" s="6">
        <v>1.3443075</v>
      </c>
      <c r="M17" s="6">
        <v>0.74367899999999998</v>
      </c>
      <c r="N17" s="6">
        <v>55.320601871223651</v>
      </c>
      <c r="O17" s="6">
        <v>50</v>
      </c>
      <c r="P17" s="6">
        <v>37.19387119390467</v>
      </c>
      <c r="Q17" s="6">
        <v>12.455453454728092</v>
      </c>
      <c r="R17" s="6">
        <v>2.4910906909456183</v>
      </c>
      <c r="S17" s="6">
        <v>26</v>
      </c>
      <c r="T17" s="6">
        <v>9.8000102462285313E-2</v>
      </c>
      <c r="U17">
        <f t="shared" si="0"/>
        <v>0.19999999999999998</v>
      </c>
      <c r="V17">
        <f t="shared" si="1"/>
        <v>5</v>
      </c>
    </row>
    <row r="18" spans="1:22">
      <c r="A18" s="5" t="s">
        <v>65</v>
      </c>
      <c r="B18" s="6" t="s">
        <v>25</v>
      </c>
      <c r="C18" s="6" t="s">
        <v>66</v>
      </c>
      <c r="D18" s="6" t="s">
        <v>67</v>
      </c>
      <c r="E18" s="6">
        <v>15</v>
      </c>
      <c r="F18" s="6">
        <v>255</v>
      </c>
      <c r="G18" s="6" t="s">
        <v>28</v>
      </c>
      <c r="H18" s="6">
        <v>0</v>
      </c>
      <c r="I18" s="6">
        <v>0</v>
      </c>
      <c r="J18" s="6">
        <v>3.0000000000000001E-3</v>
      </c>
      <c r="K18" s="6" t="s">
        <v>12</v>
      </c>
      <c r="L18" s="6">
        <v>1.3176765000000001</v>
      </c>
      <c r="M18" s="6">
        <v>0.76181399999999999</v>
      </c>
      <c r="N18" s="6">
        <v>57.814949268655845</v>
      </c>
      <c r="O18" s="6">
        <v>47</v>
      </c>
      <c r="P18" s="6">
        <v>35.668845881367695</v>
      </c>
      <c r="Q18" s="6">
        <v>12.569666658163694</v>
      </c>
      <c r="R18" s="6">
        <v>6.284833329081847</v>
      </c>
      <c r="S18" s="6">
        <v>17</v>
      </c>
      <c r="T18" s="6">
        <v>9.2025664311355601E-2</v>
      </c>
      <c r="U18">
        <f t="shared" si="0"/>
        <v>0.5</v>
      </c>
      <c r="V18">
        <f t="shared" si="1"/>
        <v>2</v>
      </c>
    </row>
    <row r="19" spans="1:22">
      <c r="A19" s="5" t="s">
        <v>68</v>
      </c>
      <c r="B19" s="6" t="s">
        <v>25</v>
      </c>
      <c r="C19" s="6" t="s">
        <v>69</v>
      </c>
      <c r="D19" s="6" t="s">
        <v>70</v>
      </c>
      <c r="E19" s="6">
        <v>15</v>
      </c>
      <c r="F19" s="6">
        <v>255</v>
      </c>
      <c r="G19" s="6" t="s">
        <v>28</v>
      </c>
      <c r="H19" s="6">
        <v>0</v>
      </c>
      <c r="I19" s="6">
        <v>0</v>
      </c>
      <c r="J19" s="6">
        <v>3.0000000000000001E-3</v>
      </c>
      <c r="K19" s="6" t="s">
        <v>12</v>
      </c>
      <c r="L19" s="6">
        <v>1.3925475</v>
      </c>
      <c r="M19" s="6">
        <v>0.76740300000000006</v>
      </c>
      <c r="N19" s="6">
        <v>55.107850899161427</v>
      </c>
      <c r="O19" s="6">
        <v>50</v>
      </c>
      <c r="P19" s="6">
        <v>35.905417948041269</v>
      </c>
      <c r="Q19" s="6">
        <v>12.698115359611471</v>
      </c>
      <c r="R19" s="6">
        <v>2.1163525599352453</v>
      </c>
      <c r="S19" s="6">
        <v>27</v>
      </c>
      <c r="T19" s="6">
        <v>9.3237820519534678E-2</v>
      </c>
      <c r="U19">
        <f t="shared" si="0"/>
        <v>0.16666666666666669</v>
      </c>
      <c r="V19">
        <f t="shared" si="1"/>
        <v>6</v>
      </c>
    </row>
    <row r="20" spans="1:22">
      <c r="A20" s="5" t="s">
        <v>71</v>
      </c>
      <c r="B20" s="6" t="s">
        <v>25</v>
      </c>
      <c r="C20" s="6" t="s">
        <v>72</v>
      </c>
      <c r="D20" s="6" t="s">
        <v>73</v>
      </c>
      <c r="E20" s="6">
        <v>15</v>
      </c>
      <c r="F20" s="6">
        <v>255</v>
      </c>
      <c r="G20" s="6" t="s">
        <v>28</v>
      </c>
      <c r="H20" s="6">
        <v>0</v>
      </c>
      <c r="I20" s="6">
        <v>0</v>
      </c>
      <c r="J20" s="6">
        <v>3.0000000000000001E-3</v>
      </c>
      <c r="K20" s="6" t="s">
        <v>12</v>
      </c>
      <c r="L20" s="6">
        <v>1.3479749999999999</v>
      </c>
      <c r="M20" s="6">
        <v>0.762795</v>
      </c>
      <c r="N20" s="6">
        <v>56.588215656818562</v>
      </c>
      <c r="O20" s="6">
        <v>50</v>
      </c>
      <c r="P20" s="6">
        <v>37.092676051113713</v>
      </c>
      <c r="Q20" s="6">
        <v>12.732769255268137</v>
      </c>
      <c r="R20" s="6">
        <v>12.732769255268137</v>
      </c>
      <c r="S20" s="6">
        <v>18</v>
      </c>
      <c r="T20" s="6">
        <v>8.5956607206142385E-2</v>
      </c>
      <c r="U20">
        <f t="shared" si="0"/>
        <v>1</v>
      </c>
      <c r="V20">
        <f t="shared" si="1"/>
        <v>1</v>
      </c>
    </row>
    <row r="21" spans="1:22">
      <c r="A21" s="5" t="s">
        <v>74</v>
      </c>
      <c r="B21" s="6" t="s">
        <v>25</v>
      </c>
      <c r="C21" s="6" t="s">
        <v>75</v>
      </c>
      <c r="D21" s="6" t="s">
        <v>76</v>
      </c>
      <c r="E21" s="6">
        <v>15</v>
      </c>
      <c r="F21" s="6">
        <v>255</v>
      </c>
      <c r="G21" s="6" t="s">
        <v>28</v>
      </c>
      <c r="H21" s="6">
        <v>0</v>
      </c>
      <c r="I21" s="6">
        <v>0</v>
      </c>
      <c r="J21" s="6">
        <v>3.0000000000000001E-3</v>
      </c>
      <c r="K21" s="6" t="s">
        <v>12</v>
      </c>
      <c r="L21" s="6">
        <v>1.4518485000000001</v>
      </c>
      <c r="M21" s="6">
        <v>0.83336399999999999</v>
      </c>
      <c r="N21" s="6">
        <v>57.40020394689941</v>
      </c>
      <c r="O21" s="6">
        <v>50</v>
      </c>
      <c r="P21" s="6">
        <v>34.438855018274978</v>
      </c>
      <c r="Q21" s="6">
        <v>12.831592631759001</v>
      </c>
      <c r="R21" s="6">
        <v>4.2771975439196668</v>
      </c>
      <c r="S21" s="6">
        <v>25</v>
      </c>
      <c r="T21" s="6">
        <v>0.10733258144763265</v>
      </c>
      <c r="U21">
        <f t="shared" si="0"/>
        <v>0.33333333333333331</v>
      </c>
      <c r="V21">
        <f t="shared" si="1"/>
        <v>3</v>
      </c>
    </row>
    <row r="22" spans="1:22">
      <c r="A22" s="5" t="s">
        <v>77</v>
      </c>
      <c r="B22" s="6" t="s">
        <v>25</v>
      </c>
      <c r="C22" s="6" t="s">
        <v>78</v>
      </c>
      <c r="D22" s="6" t="s">
        <v>79</v>
      </c>
      <c r="E22" s="6">
        <v>15</v>
      </c>
      <c r="F22" s="6">
        <v>255</v>
      </c>
      <c r="G22" s="6" t="s">
        <v>28</v>
      </c>
      <c r="H22" s="6">
        <v>0</v>
      </c>
      <c r="I22" s="6">
        <v>0</v>
      </c>
      <c r="J22" s="6">
        <v>3.0000000000000001E-3</v>
      </c>
      <c r="K22" s="6" t="s">
        <v>12</v>
      </c>
      <c r="L22" s="6">
        <v>1.4017680000000001</v>
      </c>
      <c r="M22" s="6">
        <v>0.82152000000000003</v>
      </c>
      <c r="N22" s="6">
        <v>58.605989008166823</v>
      </c>
      <c r="O22" s="6">
        <v>53</v>
      </c>
      <c r="P22" s="6">
        <v>37.809394992609327</v>
      </c>
      <c r="Q22" s="6">
        <v>12.914167091439587</v>
      </c>
      <c r="R22" s="6">
        <v>2.5828334182879171</v>
      </c>
      <c r="S22" s="6">
        <v>28</v>
      </c>
      <c r="T22" s="6">
        <v>9.8587132406370237E-2</v>
      </c>
      <c r="U22">
        <f t="shared" si="0"/>
        <v>0.19999999999999998</v>
      </c>
      <c r="V22">
        <f t="shared" si="1"/>
        <v>5.0000000000000009</v>
      </c>
    </row>
    <row r="23" spans="1:22">
      <c r="A23" s="5" t="s">
        <v>80</v>
      </c>
      <c r="B23" s="6" t="s">
        <v>25</v>
      </c>
      <c r="C23" s="6" t="s">
        <v>81</v>
      </c>
      <c r="D23" s="6" t="s">
        <v>82</v>
      </c>
      <c r="E23" s="6">
        <v>15</v>
      </c>
      <c r="F23" s="6">
        <v>255</v>
      </c>
      <c r="G23" s="6" t="s">
        <v>28</v>
      </c>
      <c r="H23" s="6">
        <v>0</v>
      </c>
      <c r="I23" s="6">
        <v>0</v>
      </c>
      <c r="J23" s="6">
        <v>3.0000000000000001E-3</v>
      </c>
      <c r="K23" s="6" t="s">
        <v>12</v>
      </c>
      <c r="L23" s="6">
        <v>1.4293530000000001</v>
      </c>
      <c r="M23" s="6">
        <v>0.82227600000000001</v>
      </c>
      <c r="N23" s="6">
        <v>57.527846515171539</v>
      </c>
      <c r="O23" s="6">
        <v>45</v>
      </c>
      <c r="P23" s="6">
        <v>31.482775773374385</v>
      </c>
      <c r="Q23" s="6">
        <v>12.918769255268137</v>
      </c>
      <c r="R23" s="6">
        <v>4.3062564184227119</v>
      </c>
      <c r="S23" s="6">
        <v>13</v>
      </c>
      <c r="T23" s="6">
        <v>8.9390769864665459E-2</v>
      </c>
      <c r="U23">
        <f t="shared" si="0"/>
        <v>0.33333333333333331</v>
      </c>
      <c r="V23">
        <f t="shared" si="1"/>
        <v>3</v>
      </c>
    </row>
    <row r="24" spans="1:22">
      <c r="A24" s="5" t="s">
        <v>83</v>
      </c>
      <c r="B24" s="6" t="s">
        <v>25</v>
      </c>
      <c r="C24" s="6" t="s">
        <v>84</v>
      </c>
      <c r="D24" s="6" t="s">
        <v>85</v>
      </c>
      <c r="E24" s="6">
        <v>15</v>
      </c>
      <c r="F24" s="6">
        <v>255</v>
      </c>
      <c r="G24" s="6" t="s">
        <v>28</v>
      </c>
      <c r="H24" s="6">
        <v>0</v>
      </c>
      <c r="I24" s="6">
        <v>0</v>
      </c>
      <c r="J24" s="6">
        <v>3.0000000000000001E-3</v>
      </c>
      <c r="K24" s="6" t="s">
        <v>12</v>
      </c>
      <c r="L24" s="6">
        <v>1.4080095000000001</v>
      </c>
      <c r="M24" s="6">
        <v>0.79747200000000007</v>
      </c>
      <c r="N24" s="6">
        <v>56.638254216324533</v>
      </c>
      <c r="O24" s="6">
        <v>52</v>
      </c>
      <c r="P24" s="6">
        <v>36.931568998646668</v>
      </c>
      <c r="Q24" s="6">
        <v>13.02174696069155</v>
      </c>
      <c r="R24" s="6">
        <v>6.5108734803457748</v>
      </c>
      <c r="S24" s="6">
        <v>22</v>
      </c>
      <c r="T24" s="6">
        <v>8.7901871374905072E-2</v>
      </c>
      <c r="U24">
        <f t="shared" si="0"/>
        <v>0.5</v>
      </c>
      <c r="V24">
        <f t="shared" si="1"/>
        <v>2</v>
      </c>
    </row>
    <row r="25" spans="1:22">
      <c r="A25" s="5" t="s">
        <v>86</v>
      </c>
      <c r="B25" s="6" t="s">
        <v>25</v>
      </c>
      <c r="C25" s="6" t="s">
        <v>87</v>
      </c>
      <c r="D25" s="6" t="s">
        <v>88</v>
      </c>
      <c r="E25" s="6">
        <v>15</v>
      </c>
      <c r="F25" s="6">
        <v>255</v>
      </c>
      <c r="G25" s="6" t="s">
        <v>28</v>
      </c>
      <c r="H25" s="6">
        <v>0</v>
      </c>
      <c r="I25" s="6">
        <v>0</v>
      </c>
      <c r="J25" s="6">
        <v>3.0000000000000001E-3</v>
      </c>
      <c r="K25" s="6" t="s">
        <v>12</v>
      </c>
      <c r="L25" s="6">
        <v>1.3602915</v>
      </c>
      <c r="M25" s="6">
        <v>0.79002000000000006</v>
      </c>
      <c r="N25" s="6">
        <v>58.077257705425644</v>
      </c>
      <c r="O25" s="6">
        <v>54</v>
      </c>
      <c r="P25" s="6">
        <v>39.697373687919097</v>
      </c>
      <c r="Q25" s="6">
        <v>13.066128778409572</v>
      </c>
      <c r="R25" s="6">
        <v>6.5330643892047862</v>
      </c>
      <c r="S25" s="6">
        <v>17</v>
      </c>
      <c r="T25" s="6">
        <v>9.6088410411072744E-2</v>
      </c>
      <c r="U25">
        <f t="shared" si="0"/>
        <v>0.5</v>
      </c>
      <c r="V25">
        <f t="shared" si="1"/>
        <v>2</v>
      </c>
    </row>
    <row r="26" spans="1:22">
      <c r="A26" s="5" t="s">
        <v>89</v>
      </c>
      <c r="B26" s="6" t="s">
        <v>25</v>
      </c>
      <c r="C26" s="6" t="s">
        <v>90</v>
      </c>
      <c r="D26" s="6" t="s">
        <v>91</v>
      </c>
      <c r="E26" s="6">
        <v>15</v>
      </c>
      <c r="F26" s="6">
        <v>255</v>
      </c>
      <c r="G26" s="6" t="s">
        <v>28</v>
      </c>
      <c r="H26" s="6">
        <v>0</v>
      </c>
      <c r="I26" s="6">
        <v>0</v>
      </c>
      <c r="J26" s="6">
        <v>3.0000000000000001E-3</v>
      </c>
      <c r="K26" s="6" t="s">
        <v>12</v>
      </c>
      <c r="L26" s="6">
        <v>1.3772070000000001</v>
      </c>
      <c r="M26" s="6">
        <v>0.79716600000000004</v>
      </c>
      <c r="N26" s="6">
        <v>57.882801931735749</v>
      </c>
      <c r="O26" s="6">
        <v>58</v>
      </c>
      <c r="P26" s="6">
        <v>42.114221028501888</v>
      </c>
      <c r="Q26" s="6">
        <v>13.207762112593198</v>
      </c>
      <c r="R26" s="6">
        <v>3.3019405281482994</v>
      </c>
      <c r="S26" s="6">
        <v>24</v>
      </c>
      <c r="T26" s="6">
        <v>8.2655042663729444E-2</v>
      </c>
      <c r="U26">
        <f t="shared" si="0"/>
        <v>0.25</v>
      </c>
      <c r="V26">
        <f t="shared" si="1"/>
        <v>4</v>
      </c>
    </row>
    <row r="27" spans="1:22">
      <c r="A27" s="5" t="s">
        <v>92</v>
      </c>
      <c r="B27" s="6" t="s">
        <v>25</v>
      </c>
      <c r="C27" s="6" t="s">
        <v>93</v>
      </c>
      <c r="D27" s="6" t="s">
        <v>94</v>
      </c>
      <c r="E27" s="6">
        <v>15</v>
      </c>
      <c r="F27" s="6">
        <v>255</v>
      </c>
      <c r="G27" s="6" t="s">
        <v>28</v>
      </c>
      <c r="H27" s="6">
        <v>0</v>
      </c>
      <c r="I27" s="6">
        <v>0</v>
      </c>
      <c r="J27" s="6">
        <v>3.0000000000000001E-3</v>
      </c>
      <c r="K27" s="6" t="s">
        <v>12</v>
      </c>
      <c r="L27" s="6">
        <v>1.3509135000000001</v>
      </c>
      <c r="M27" s="6">
        <v>0.81557999999999997</v>
      </c>
      <c r="N27" s="6">
        <v>60.372481287662005</v>
      </c>
      <c r="O27" s="6">
        <v>57</v>
      </c>
      <c r="P27" s="6">
        <v>42.19367117139624</v>
      </c>
      <c r="Q27" s="6">
        <v>13.230151072986153</v>
      </c>
      <c r="R27" s="6">
        <v>13.230151072986153</v>
      </c>
      <c r="S27" s="6">
        <v>11</v>
      </c>
      <c r="T27" s="6">
        <v>8.2512792062394286E-2</v>
      </c>
      <c r="U27">
        <f t="shared" si="0"/>
        <v>1</v>
      </c>
      <c r="V27">
        <f t="shared" si="1"/>
        <v>1</v>
      </c>
    </row>
    <row r="28" spans="1:22">
      <c r="A28" s="5" t="s">
        <v>95</v>
      </c>
      <c r="B28" s="6" t="s">
        <v>25</v>
      </c>
      <c r="C28" s="6" t="s">
        <v>96</v>
      </c>
      <c r="D28" s="6" t="s">
        <v>97</v>
      </c>
      <c r="E28" s="6">
        <v>15</v>
      </c>
      <c r="F28" s="6">
        <v>255</v>
      </c>
      <c r="G28" s="6" t="s">
        <v>28</v>
      </c>
      <c r="H28" s="6">
        <v>0</v>
      </c>
      <c r="I28" s="6">
        <v>0</v>
      </c>
      <c r="J28" s="6">
        <v>3.0000000000000001E-3</v>
      </c>
      <c r="K28" s="6" t="s">
        <v>12</v>
      </c>
      <c r="L28" s="6">
        <v>1.3518494999999999</v>
      </c>
      <c r="M28" s="6">
        <v>0.80459100000000006</v>
      </c>
      <c r="N28" s="6">
        <v>59.517793955614152</v>
      </c>
      <c r="O28" s="6">
        <v>62</v>
      </c>
      <c r="P28" s="6">
        <v>45.863093487847578</v>
      </c>
      <c r="Q28" s="6">
        <v>13.344467740077972</v>
      </c>
      <c r="R28" s="6">
        <v>6.672233870038986</v>
      </c>
      <c r="S28" s="6">
        <v>20</v>
      </c>
      <c r="T28" s="6">
        <v>7.237245556875635E-2</v>
      </c>
      <c r="U28">
        <f t="shared" si="0"/>
        <v>0.5</v>
      </c>
      <c r="V28">
        <f t="shared" si="1"/>
        <v>2</v>
      </c>
    </row>
    <row r="29" spans="1:22">
      <c r="A29" s="5" t="s">
        <v>98</v>
      </c>
      <c r="B29" s="6" t="s">
        <v>25</v>
      </c>
      <c r="C29" s="6" t="s">
        <v>99</v>
      </c>
      <c r="D29" s="6" t="s">
        <v>100</v>
      </c>
      <c r="E29" s="6">
        <v>15</v>
      </c>
      <c r="F29" s="6">
        <v>255</v>
      </c>
      <c r="G29" s="6" t="s">
        <v>28</v>
      </c>
      <c r="H29" s="6">
        <v>0</v>
      </c>
      <c r="I29" s="6">
        <v>0</v>
      </c>
      <c r="J29" s="6">
        <v>3.0000000000000001E-3</v>
      </c>
      <c r="K29" s="6" t="s">
        <v>12</v>
      </c>
      <c r="L29" s="6">
        <v>1.5023474999999999</v>
      </c>
      <c r="M29" s="6">
        <v>0.84764700000000004</v>
      </c>
      <c r="N29" s="6">
        <v>56.421500351949206</v>
      </c>
      <c r="O29" s="6">
        <v>51</v>
      </c>
      <c r="P29" s="6">
        <v>33.946873143530375</v>
      </c>
      <c r="Q29" s="6">
        <v>13.40874696069155</v>
      </c>
      <c r="R29" s="6">
        <v>6.7043734803457751</v>
      </c>
      <c r="S29" s="6">
        <v>27</v>
      </c>
      <c r="T29" s="6">
        <v>9.3497647885495208E-2</v>
      </c>
      <c r="U29">
        <f t="shared" si="0"/>
        <v>0.5</v>
      </c>
      <c r="V29">
        <f t="shared" si="1"/>
        <v>2</v>
      </c>
    </row>
    <row r="30" spans="1:22">
      <c r="A30" s="5" t="s">
        <v>101</v>
      </c>
      <c r="B30" s="6" t="s">
        <v>25</v>
      </c>
      <c r="C30" s="6" t="s">
        <v>102</v>
      </c>
      <c r="D30" s="6" t="s">
        <v>103</v>
      </c>
      <c r="E30" s="6">
        <v>15</v>
      </c>
      <c r="F30" s="6">
        <v>255</v>
      </c>
      <c r="G30" s="6" t="s">
        <v>28</v>
      </c>
      <c r="H30" s="6">
        <v>0</v>
      </c>
      <c r="I30" s="6">
        <v>0</v>
      </c>
      <c r="J30" s="6">
        <v>3.0000000000000001E-3</v>
      </c>
      <c r="K30" s="6" t="s">
        <v>12</v>
      </c>
      <c r="L30" s="6">
        <v>1.3821165</v>
      </c>
      <c r="M30" s="6">
        <v>0.85671900000000001</v>
      </c>
      <c r="N30" s="6">
        <v>61.986019268274418</v>
      </c>
      <c r="O30" s="6">
        <v>63</v>
      </c>
      <c r="P30" s="6">
        <v>45.582264592022455</v>
      </c>
      <c r="Q30" s="6">
        <v>13.455400856348215</v>
      </c>
      <c r="R30" s="6">
        <v>13.455400856348215</v>
      </c>
      <c r="S30" s="6">
        <v>14</v>
      </c>
      <c r="T30" s="6">
        <v>6.9224009574925666E-2</v>
      </c>
      <c r="U30">
        <f t="shared" si="0"/>
        <v>1</v>
      </c>
      <c r="V30">
        <f t="shared" si="1"/>
        <v>1</v>
      </c>
    </row>
    <row r="31" spans="1:22">
      <c r="A31" s="5" t="s">
        <v>104</v>
      </c>
      <c r="B31" s="6" t="s">
        <v>25</v>
      </c>
      <c r="C31" s="6" t="s">
        <v>105</v>
      </c>
      <c r="D31" s="6" t="s">
        <v>106</v>
      </c>
      <c r="E31" s="6">
        <v>15</v>
      </c>
      <c r="F31" s="6">
        <v>255</v>
      </c>
      <c r="G31" s="6" t="s">
        <v>28</v>
      </c>
      <c r="H31" s="6">
        <v>0</v>
      </c>
      <c r="I31" s="6">
        <v>0</v>
      </c>
      <c r="J31" s="6">
        <v>3.0000000000000001E-3</v>
      </c>
      <c r="K31" s="6" t="s">
        <v>12</v>
      </c>
      <c r="L31" s="6">
        <v>1.3870575000000001</v>
      </c>
      <c r="M31" s="6">
        <v>0.80458200000000002</v>
      </c>
      <c r="N31" s="6">
        <v>58.006391227472548</v>
      </c>
      <c r="O31" s="6">
        <v>55</v>
      </c>
      <c r="P31" s="6">
        <v>39.652285503665134</v>
      </c>
      <c r="Q31" s="6">
        <v>13.487688086188509</v>
      </c>
      <c r="R31" s="6">
        <v>3.3719220215471273</v>
      </c>
      <c r="S31" s="6">
        <v>25</v>
      </c>
      <c r="T31" s="6">
        <v>8.8547859431176351E-2</v>
      </c>
      <c r="U31">
        <f t="shared" si="0"/>
        <v>0.25</v>
      </c>
      <c r="V31">
        <f t="shared" si="1"/>
        <v>4</v>
      </c>
    </row>
    <row r="32" spans="1:22">
      <c r="A32" s="5" t="s">
        <v>107</v>
      </c>
      <c r="B32" s="6" t="s">
        <v>25</v>
      </c>
      <c r="C32" s="6" t="s">
        <v>108</v>
      </c>
      <c r="D32" s="6" t="s">
        <v>109</v>
      </c>
      <c r="E32" s="6">
        <v>15</v>
      </c>
      <c r="F32" s="6">
        <v>255</v>
      </c>
      <c r="G32" s="6" t="s">
        <v>28</v>
      </c>
      <c r="H32" s="6">
        <v>0</v>
      </c>
      <c r="I32" s="6">
        <v>0</v>
      </c>
      <c r="J32" s="6">
        <v>3.0000000000000001E-3</v>
      </c>
      <c r="K32" s="6" t="s">
        <v>12</v>
      </c>
      <c r="L32" s="6">
        <v>1.368171</v>
      </c>
      <c r="M32" s="6">
        <v>0.82327499999999998</v>
      </c>
      <c r="N32" s="6">
        <v>60.173399377709366</v>
      </c>
      <c r="O32" s="6">
        <v>68</v>
      </c>
      <c r="P32" s="6">
        <v>49.701389665473101</v>
      </c>
      <c r="Q32" s="6">
        <v>14.080003886728543</v>
      </c>
      <c r="R32" s="6">
        <v>7.0400019433642713</v>
      </c>
      <c r="S32" s="6">
        <v>14</v>
      </c>
      <c r="T32" s="6">
        <v>6.9740263180445503E-2</v>
      </c>
      <c r="U32">
        <f t="shared" si="0"/>
        <v>0.5</v>
      </c>
      <c r="V32">
        <f t="shared" si="1"/>
        <v>2</v>
      </c>
    </row>
    <row r="33" spans="1:22">
      <c r="A33" s="5" t="s">
        <v>110</v>
      </c>
      <c r="B33" s="6" t="s">
        <v>25</v>
      </c>
      <c r="C33" s="6" t="s">
        <v>111</v>
      </c>
      <c r="D33" s="6" t="s">
        <v>112</v>
      </c>
      <c r="E33" s="6">
        <v>15</v>
      </c>
      <c r="F33" s="6">
        <v>255</v>
      </c>
      <c r="G33" s="6" t="s">
        <v>28</v>
      </c>
      <c r="H33" s="6">
        <v>0</v>
      </c>
      <c r="I33" s="6">
        <v>0</v>
      </c>
      <c r="J33" s="6">
        <v>3.0000000000000001E-3</v>
      </c>
      <c r="K33" s="6" t="s">
        <v>12</v>
      </c>
      <c r="L33" s="6">
        <v>1.4988600000000001</v>
      </c>
      <c r="M33" s="6">
        <v>0.84350700000000001</v>
      </c>
      <c r="N33" s="6">
        <v>56.276570193346942</v>
      </c>
      <c r="O33" s="6">
        <v>60</v>
      </c>
      <c r="P33" s="6">
        <v>40.03042312157239</v>
      </c>
      <c r="Q33" s="6">
        <v>14.252548042605824</v>
      </c>
      <c r="R33" s="6">
        <v>7.1262740213029119</v>
      </c>
      <c r="S33" s="6">
        <v>28</v>
      </c>
      <c r="T33" s="6">
        <v>9.579193612673019E-2</v>
      </c>
      <c r="U33">
        <f t="shared" si="0"/>
        <v>0.5</v>
      </c>
      <c r="V33">
        <f t="shared" si="1"/>
        <v>2</v>
      </c>
    </row>
    <row r="34" spans="1:22">
      <c r="A34" s="5" t="s">
        <v>113</v>
      </c>
      <c r="B34" s="6" t="s">
        <v>25</v>
      </c>
      <c r="C34" s="6" t="s">
        <v>114</v>
      </c>
      <c r="D34" s="6" t="s">
        <v>115</v>
      </c>
      <c r="E34" s="6">
        <v>15</v>
      </c>
      <c r="F34" s="6">
        <v>255</v>
      </c>
      <c r="G34" s="6" t="s">
        <v>28</v>
      </c>
      <c r="H34" s="6">
        <v>0</v>
      </c>
      <c r="I34" s="6">
        <v>0</v>
      </c>
      <c r="J34" s="6">
        <v>3.0000000000000001E-3</v>
      </c>
      <c r="K34" s="6" t="s">
        <v>12</v>
      </c>
      <c r="L34" s="6">
        <v>1.502982</v>
      </c>
      <c r="M34" s="6">
        <v>0.87848999999999999</v>
      </c>
      <c r="N34" s="6">
        <v>58.449801794033462</v>
      </c>
      <c r="O34" s="6">
        <v>71</v>
      </c>
      <c r="P34" s="6">
        <v>47.239421363662373</v>
      </c>
      <c r="Q34" s="6">
        <v>14.936642630483552</v>
      </c>
      <c r="R34" s="6">
        <v>7.4683213152417762</v>
      </c>
      <c r="S34" s="6">
        <v>21</v>
      </c>
      <c r="T34" s="6">
        <v>7.7396588666123659E-2</v>
      </c>
      <c r="U34">
        <f t="shared" si="0"/>
        <v>0.5</v>
      </c>
      <c r="V34">
        <f t="shared" si="1"/>
        <v>2</v>
      </c>
    </row>
    <row r="35" spans="1:2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2">
      <c r="K36" t="s">
        <v>116</v>
      </c>
      <c r="L36">
        <f t="shared" ref="L36:V36" si="2">AVERAGE(L5:L34)</f>
        <v>1.3893955499999999</v>
      </c>
      <c r="M36">
        <f t="shared" si="2"/>
        <v>0.79923420000000001</v>
      </c>
      <c r="N36">
        <f t="shared" si="2"/>
        <v>57.544564038301033</v>
      </c>
      <c r="O36">
        <f t="shared" si="2"/>
        <v>51.366666666666667</v>
      </c>
      <c r="P36">
        <f t="shared" si="2"/>
        <v>36.991567693315481</v>
      </c>
      <c r="Q36">
        <f t="shared" si="2"/>
        <v>12.769598447421803</v>
      </c>
      <c r="R36">
        <f t="shared" si="2"/>
        <v>6.1961477021704017</v>
      </c>
      <c r="S36">
        <f t="shared" si="2"/>
        <v>21.666666666666668</v>
      </c>
      <c r="T36">
        <f t="shared" si="2"/>
        <v>8.7828244551452453E-2</v>
      </c>
      <c r="U36">
        <f t="shared" si="2"/>
        <v>0.48388888888888892</v>
      </c>
      <c r="V36">
        <f t="shared" si="2"/>
        <v>2.8</v>
      </c>
    </row>
    <row r="37" spans="1:22">
      <c r="K37" t="s">
        <v>117</v>
      </c>
      <c r="L37">
        <f t="shared" ref="L37:V37" si="3">STDEV(L5:L34)</f>
        <v>5.0731841846216402E-2</v>
      </c>
      <c r="M37">
        <f t="shared" si="3"/>
        <v>3.170514976053454E-2</v>
      </c>
      <c r="N37">
        <f t="shared" si="3"/>
        <v>1.816290994058257</v>
      </c>
      <c r="O37">
        <f t="shared" si="3"/>
        <v>8.206319404027564</v>
      </c>
      <c r="P37">
        <f t="shared" si="3"/>
        <v>5.8290607690415115</v>
      </c>
      <c r="Q37">
        <f t="shared" si="3"/>
        <v>0.79337426096342578</v>
      </c>
      <c r="R37">
        <f t="shared" si="3"/>
        <v>3.6608280791482786</v>
      </c>
      <c r="S37">
        <f t="shared" si="3"/>
        <v>5.2610037939104553</v>
      </c>
      <c r="T37">
        <f t="shared" si="3"/>
        <v>9.4763024411634242E-3</v>
      </c>
      <c r="U37">
        <f t="shared" si="3"/>
        <v>0.28732760392897461</v>
      </c>
      <c r="V37">
        <f t="shared" si="3"/>
        <v>1.4479474176011817</v>
      </c>
    </row>
    <row r="38" spans="1:22">
      <c r="K38" t="s">
        <v>118</v>
      </c>
      <c r="L38">
        <f>L37/L36</f>
        <v>3.6513606111820647E-2</v>
      </c>
      <c r="M38">
        <f t="shared" ref="M38:V38" si="4">M37/M36</f>
        <v>3.9669410744102969E-2</v>
      </c>
      <c r="N38">
        <f t="shared" si="4"/>
        <v>3.1563207131943057E-2</v>
      </c>
      <c r="O38">
        <f t="shared" si="4"/>
        <v>0.15975962499729196</v>
      </c>
      <c r="P38">
        <f t="shared" si="4"/>
        <v>0.15757809502339218</v>
      </c>
      <c r="Q38">
        <f t="shared" si="4"/>
        <v>6.2129930258191399E-2</v>
      </c>
      <c r="R38">
        <f t="shared" si="4"/>
        <v>0.5908232429427005</v>
      </c>
      <c r="S38">
        <f t="shared" si="4"/>
        <v>0.24281555971894409</v>
      </c>
      <c r="T38">
        <f t="shared" si="4"/>
        <v>0.10789584249986824</v>
      </c>
      <c r="U38">
        <f t="shared" si="4"/>
        <v>0.59378838929064781</v>
      </c>
      <c r="V38">
        <f t="shared" si="4"/>
        <v>0.51712407771470781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NKleinst</dc:creator>
  <cp:lastModifiedBy>NKleinst</cp:lastModifiedBy>
  <dcterms:created xsi:type="dcterms:W3CDTF">2012-11-07T20:22:50Z</dcterms:created>
  <dcterms:modified xsi:type="dcterms:W3CDTF">2012-11-07T20:23:07Z</dcterms:modified>
</cp:coreProperties>
</file>