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35" windowWidth="23790" windowHeight="13815" tabRatio="982" activeTab="23"/>
  </bookViews>
  <sheets>
    <sheet name="Fig. 1B" sheetId="1" r:id="rId1"/>
    <sheet name="Fig. 1C" sheetId="2" r:id="rId2"/>
    <sheet name="Fig. 1D" sheetId="3" r:id="rId3"/>
    <sheet name="Fig 2A" sheetId="4" r:id="rId4"/>
    <sheet name="Fig. 2B" sheetId="5" r:id="rId5"/>
    <sheet name="Fig. 2C" sheetId="6" r:id="rId6"/>
    <sheet name="Fig. 2D" sheetId="7" r:id="rId7"/>
    <sheet name="Fig. 2E" sheetId="8" r:id="rId8"/>
    <sheet name="Fig. 4E" sheetId="9" r:id="rId9"/>
    <sheet name="Fig. 5J" sheetId="10" r:id="rId10"/>
    <sheet name="Fig. 5K" sheetId="11" r:id="rId11"/>
    <sheet name="Fig. 5L" sheetId="31" r:id="rId12"/>
    <sheet name="Fig. 5M" sheetId="12" r:id="rId13"/>
    <sheet name="Fig. S8A" sheetId="28" r:id="rId14"/>
    <sheet name="Fig. S8C" sheetId="29" r:id="rId15"/>
    <sheet name="Fig. S8D" sheetId="30" r:id="rId16"/>
    <sheet name="Fig. S9A" sheetId="13" r:id="rId17"/>
    <sheet name="Fig. S9B" sheetId="14" r:id="rId18"/>
    <sheet name="Fig. S9C" sheetId="15" r:id="rId19"/>
    <sheet name="Fig. S9D" sheetId="16" r:id="rId20"/>
    <sheet name="Fig. S10B" sheetId="17" r:id="rId21"/>
    <sheet name="Fig. S10C" sheetId="18" r:id="rId22"/>
    <sheet name="Fig. S10D" sheetId="19" r:id="rId23"/>
    <sheet name="Fig. S10E" sheetId="20" r:id="rId24"/>
    <sheet name="Fig. S10F" sheetId="21" r:id="rId25"/>
    <sheet name="Fig. S11A" sheetId="22" r:id="rId26"/>
    <sheet name="Fig. S11B" sheetId="23" r:id="rId27"/>
    <sheet name="Fig. S11C" sheetId="24" r:id="rId28"/>
    <sheet name="Fig. S15A" sheetId="25" r:id="rId29"/>
    <sheet name="Fig. S15B" sheetId="26" r:id="rId30"/>
    <sheet name="Sheet27" sheetId="27" r:id="rId31"/>
  </sheets>
  <externalReferences>
    <externalReference r:id="rId32"/>
  </externalReferences>
  <calcPr calcId="145621"/>
</workbook>
</file>

<file path=xl/calcChain.xml><?xml version="1.0" encoding="utf-8"?>
<calcChain xmlns="http://schemas.openxmlformats.org/spreadsheetml/2006/main">
  <c r="B20" i="9" l="1"/>
  <c r="B21" i="9" s="1"/>
  <c r="B22" i="9" s="1"/>
  <c r="B23" i="9" s="1"/>
  <c r="B24" i="9" s="1"/>
  <c r="B25" i="9" s="1"/>
  <c r="A16" i="28" l="1"/>
  <c r="A17" i="28" s="1"/>
  <c r="A18" i="28" s="1"/>
  <c r="A19" i="28" s="1"/>
  <c r="A20" i="28" s="1"/>
  <c r="A21" i="28" s="1"/>
  <c r="A6" i="28"/>
  <c r="A7" i="28" s="1"/>
  <c r="A8" i="28" s="1"/>
  <c r="A9" i="28" s="1"/>
  <c r="A10" i="28" s="1"/>
</calcChain>
</file>

<file path=xl/sharedStrings.xml><?xml version="1.0" encoding="utf-8"?>
<sst xmlns="http://schemas.openxmlformats.org/spreadsheetml/2006/main" count="794" uniqueCount="293">
  <si>
    <t>Treatment [PF-06446846] µM</t>
  </si>
  <si>
    <t>Absorbance</t>
  </si>
  <si>
    <t>Rep. 1</t>
  </si>
  <si>
    <t>Rep. 2</t>
  </si>
  <si>
    <t xml:space="preserve">Rep 3 </t>
  </si>
  <si>
    <t>S8A Fig PCSK9 ELISA assay</t>
  </si>
  <si>
    <t>Standard curve</t>
  </si>
  <si>
    <t>[PCSK9] (ng/mL)</t>
  </si>
  <si>
    <t>Absorbance (450 nm)</t>
  </si>
  <si>
    <t>[PF'846] µM</t>
  </si>
  <si>
    <t>rep 1</t>
  </si>
  <si>
    <t>rep 3</t>
  </si>
  <si>
    <t>7728001.16</t>
  </si>
  <si>
    <t>7818794.25</t>
  </si>
  <si>
    <t>5700491.03</t>
  </si>
  <si>
    <t>6533701.34</t>
  </si>
  <si>
    <t>5327365.87</t>
  </si>
  <si>
    <t>6005295.40</t>
  </si>
  <si>
    <t>390949.68</t>
  </si>
  <si>
    <t>539114.67</t>
  </si>
  <si>
    <t>5909773.59</t>
  </si>
  <si>
    <t>6361179.68</t>
  </si>
  <si>
    <t>Fig. S8C raw data: Full lane quantitation</t>
  </si>
  <si>
    <t xml:space="preserve">Vehicle </t>
  </si>
  <si>
    <t>7.5 µM PF-06446846</t>
  </si>
  <si>
    <t>1.5 µM PF-06446846</t>
  </si>
  <si>
    <t>0.3 µM PF-06446846</t>
  </si>
  <si>
    <t>100 µM Cycloheximide</t>
  </si>
  <si>
    <t>Construct</t>
  </si>
  <si>
    <t>Replicate</t>
  </si>
  <si>
    <t>Treatment</t>
  </si>
  <si>
    <t>Vehicle</t>
  </si>
  <si>
    <t>Treatment [PF-06446846]</t>
  </si>
  <si>
    <t>250 µM</t>
  </si>
  <si>
    <t>50 µM</t>
  </si>
  <si>
    <t>10 µM</t>
  </si>
  <si>
    <t>2 µM</t>
  </si>
  <si>
    <t>0.4 µM</t>
  </si>
  <si>
    <t>0.08 µM</t>
  </si>
  <si>
    <t>0.016 µM</t>
  </si>
  <si>
    <t xml:space="preserve">PCSK9(1-33)-luciferase </t>
  </si>
  <si>
    <t>PCSK9(1-33)-luciferase</t>
  </si>
  <si>
    <t>Luciferase</t>
  </si>
  <si>
    <t>Raw Luminescence values for Fig S8D</t>
  </si>
  <si>
    <t>Vehicle rep 2</t>
  </si>
  <si>
    <t>Vehicle rep 3</t>
  </si>
  <si>
    <t>PCSK9(1-33)</t>
  </si>
  <si>
    <t>Common codons</t>
  </si>
  <si>
    <t>Rare codons</t>
  </si>
  <si>
    <t>double frameshift</t>
  </si>
  <si>
    <t>Raw Luminescence observations</t>
  </si>
  <si>
    <t>50 uM PF-06446846</t>
  </si>
  <si>
    <t>Reads mapping 3' to stall site</t>
  </si>
  <si>
    <t>Treatment time</t>
  </si>
  <si>
    <t>10 min</t>
  </si>
  <si>
    <t xml:space="preserve">60 min. </t>
  </si>
  <si>
    <t>replicate</t>
  </si>
  <si>
    <r>
      <t xml:space="preserve">1.5 </t>
    </r>
    <r>
      <rPr>
        <sz val="11"/>
        <color theme="1"/>
        <rFont val="Calibri"/>
        <family val="2"/>
      </rPr>
      <t>µM PF-06446846</t>
    </r>
  </si>
  <si>
    <t>ELISA data (ELISA datas for Fig 4E is taken from  Fig S8C)</t>
  </si>
  <si>
    <t>ELISA Standard curve (ELISA data for Fig. 4E is taken from Fig S8C).</t>
  </si>
  <si>
    <t>Raw Luminscence values</t>
  </si>
  <si>
    <t>50 µM PF-06446846</t>
  </si>
  <si>
    <t>PCSK9(1-35)-luciferase</t>
  </si>
  <si>
    <t>luciferase</t>
  </si>
  <si>
    <t>100 µM PF-06446846</t>
  </si>
  <si>
    <t>PCSK9(1-35)</t>
  </si>
  <si>
    <t>PCSK9(3-33)</t>
  </si>
  <si>
    <t>PCSK9(6-33)</t>
  </si>
  <si>
    <t>(PCSK9(10-33)</t>
  </si>
  <si>
    <t>PCSK9(15-33)</t>
  </si>
  <si>
    <t>PCSK9(18-33)</t>
  </si>
  <si>
    <t>PCSK9(1-30)</t>
  </si>
  <si>
    <t>PCSK9(1-27)</t>
  </si>
  <si>
    <t>PCSK9(1-24)</t>
  </si>
  <si>
    <t>PCSK9(1-21)</t>
  </si>
  <si>
    <t>PCSK9(1-18)</t>
  </si>
  <si>
    <t>PCSK9(1-33/2-5Ala)</t>
  </si>
  <si>
    <t>PCSK9(1-33/6-8Ala)</t>
  </si>
  <si>
    <t>PCSK9(1-33/9-11Ala)</t>
  </si>
  <si>
    <t>PCSK9(1-33/12-14Ala)</t>
  </si>
  <si>
    <t>PCSK9(1-33/15-17Ala)</t>
  </si>
  <si>
    <t>PCSK9(1-33/18-20Ala)</t>
  </si>
  <si>
    <t>PCSK9(1-33/21-23Ala)</t>
  </si>
  <si>
    <t>PCSK9(1-33/24-26Ala)</t>
  </si>
  <si>
    <t>PCSK9(1-33/27-29Ala)</t>
  </si>
  <si>
    <t>PCSK9(1-33/31-33Ala)</t>
  </si>
  <si>
    <t>Raw Luminescence units</t>
  </si>
  <si>
    <t>Raw luciferase units</t>
  </si>
  <si>
    <t>rpL27(1-32)-luciferase</t>
  </si>
  <si>
    <t>HSD17B11(1-21)-luciferase</t>
  </si>
  <si>
    <t>MDK(1-25)-luciferase</t>
  </si>
  <si>
    <t>MST1(1-42)-luciferase</t>
  </si>
  <si>
    <t>PCBP1(1-37)-luciferase</t>
  </si>
  <si>
    <t>LTBP3(1-40)-luciferase</t>
  </si>
  <si>
    <t>CDH1(650-750)-luciferase</t>
  </si>
  <si>
    <t>BCAP31(1-30)-luciferase</t>
  </si>
  <si>
    <t>PODXL2(1-36)-luciferase</t>
  </si>
  <si>
    <t>SUMF1(1-36)-luciferase</t>
  </si>
  <si>
    <t>EMC7(1-22)-luciferase</t>
  </si>
  <si>
    <t>MDK(FL)-luciferase</t>
  </si>
  <si>
    <t>BCAP31(FL)-luciferase</t>
  </si>
  <si>
    <t>GAPDH(1-42)-luciferase</t>
  </si>
  <si>
    <t>ACTB(1-42)-luciferase</t>
  </si>
  <si>
    <t>eEF2(1-42)-luciferase</t>
  </si>
  <si>
    <t>HMGCR(1-42)-luciferase</t>
  </si>
  <si>
    <t>CDO1(1-39)-luciferase</t>
  </si>
  <si>
    <t>PAG1(1-41)-luciferase</t>
  </si>
  <si>
    <t>CD99(1-43)-luciferase</t>
  </si>
  <si>
    <t>CRCP(1-120)-luciferase</t>
  </si>
  <si>
    <t>PCSK9-luciferase</t>
  </si>
  <si>
    <t>µM PF-06446846</t>
  </si>
  <si>
    <t>fmol/mg</t>
  </si>
  <si>
    <t>Saturation binding</t>
  </si>
  <si>
    <t>PF-06449846 dose</t>
  </si>
  <si>
    <t>Time post-dose</t>
  </si>
  <si>
    <t>1 hr</t>
  </si>
  <si>
    <t>3 hr</t>
  </si>
  <si>
    <t>Rat</t>
  </si>
  <si>
    <t>6 hr</t>
  </si>
  <si>
    <t>24 hr</t>
  </si>
  <si>
    <t>PLASMA [PCSK9] ELISA measurements after a single dose</t>
  </si>
  <si>
    <t>PLASMA [PCSK9] ELISA measurements after repeated dosing</t>
  </si>
  <si>
    <t>Total Cholesterol measurments (mg/dL)</t>
  </si>
  <si>
    <t>Individual</t>
  </si>
  <si>
    <t>Treatment group</t>
  </si>
  <si>
    <t>5 mg/kg</t>
  </si>
  <si>
    <t>15 mg/kg</t>
  </si>
  <si>
    <t>50 mg/kg</t>
  </si>
  <si>
    <t>LDL Cholesterol measurments (mg/dL)</t>
  </si>
  <si>
    <t>HDL Cholesterol measurments (mg/dL)</t>
  </si>
  <si>
    <t>ALT measurments (U/L)</t>
  </si>
  <si>
    <t>AST measurments (U/L)</t>
  </si>
  <si>
    <t>Plasma albumin measurments (g/dL)</t>
  </si>
  <si>
    <t>Locus</t>
  </si>
  <si>
    <t>PCSK9</t>
  </si>
  <si>
    <t>RT-qPCR transcript levels, 4 hour treatment</t>
  </si>
  <si>
    <t>PPIA*</t>
  </si>
  <si>
    <t>rpL27</t>
  </si>
  <si>
    <t>HSD17B11</t>
  </si>
  <si>
    <t>MST1</t>
  </si>
  <si>
    <t>PCBP2</t>
  </si>
  <si>
    <t>CDH1</t>
  </si>
  <si>
    <t>Transferring</t>
  </si>
  <si>
    <t>rep. 1</t>
  </si>
  <si>
    <t>rep. 2</t>
  </si>
  <si>
    <t>rep. 3</t>
  </si>
  <si>
    <t>rep. 4</t>
  </si>
  <si>
    <r>
      <t>Log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(ΔΔC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)</t>
    </r>
  </si>
  <si>
    <t>SILAC secretome levels; 4-hour treatment with 0.25 µM PF-06446846</t>
  </si>
  <si>
    <t>Accession</t>
  </si>
  <si>
    <t>P07237</t>
  </si>
  <si>
    <t>O95750</t>
  </si>
  <si>
    <t>P62937</t>
  </si>
  <si>
    <t>Q8NBP7</t>
  </si>
  <si>
    <t>Q13162</t>
  </si>
  <si>
    <t>P05154</t>
  </si>
  <si>
    <t>P02652</t>
  </si>
  <si>
    <t>P05997</t>
  </si>
  <si>
    <t>P07339</t>
  </si>
  <si>
    <t>P02774</t>
  </si>
  <si>
    <t>P04114</t>
  </si>
  <si>
    <t>P07355</t>
  </si>
  <si>
    <t>P02679-2</t>
  </si>
  <si>
    <t>P02647</t>
  </si>
  <si>
    <t>P02787</t>
  </si>
  <si>
    <t>P02760</t>
  </si>
  <si>
    <t>P55145</t>
  </si>
  <si>
    <t>P04004</t>
  </si>
  <si>
    <t>P02771</t>
  </si>
  <si>
    <t>P02649</t>
  </si>
  <si>
    <t>P06744</t>
  </si>
  <si>
    <t>P02768</t>
  </si>
  <si>
    <t>P02751-3</t>
  </si>
  <si>
    <t>P10909-4</t>
  </si>
  <si>
    <t>P14543-2</t>
  </si>
  <si>
    <t>P01024</t>
  </si>
  <si>
    <t>P01034</t>
  </si>
  <si>
    <t>P36955</t>
  </si>
  <si>
    <t>P11047</t>
  </si>
  <si>
    <t>O95994</t>
  </si>
  <si>
    <t>P01009</t>
  </si>
  <si>
    <t>P00734</t>
  </si>
  <si>
    <t>P08603</t>
  </si>
  <si>
    <t>Q92820</t>
  </si>
  <si>
    <t>P23142-4</t>
  </si>
  <si>
    <t>O75882-3</t>
  </si>
  <si>
    <t>P61626</t>
  </si>
  <si>
    <t>P01019</t>
  </si>
  <si>
    <t>Description</t>
  </si>
  <si>
    <t>Protein disulfide-isomerase</t>
  </si>
  <si>
    <t>Fibroblast growth factor 19</t>
  </si>
  <si>
    <t>Peptidyl-prolyl cis-trans isomerase A</t>
  </si>
  <si>
    <t>Proprotein convertase subtilisin/kexin type 9</t>
  </si>
  <si>
    <t>Peroxiredoxin-4</t>
  </si>
  <si>
    <t>Plasma serine protease inhibitor</t>
  </si>
  <si>
    <t>Apolipoprotein A-II</t>
  </si>
  <si>
    <t>Collagen alpha-2(V) chain</t>
  </si>
  <si>
    <t>Cathepsin D</t>
  </si>
  <si>
    <t>Vitamin D-binding protein</t>
  </si>
  <si>
    <t>Apolipoprotein B-100</t>
  </si>
  <si>
    <t>Annexin A2</t>
  </si>
  <si>
    <t>Isoform Gamma-A of Fibrinogen gamma chain</t>
  </si>
  <si>
    <t>Apolipoprotein A-I</t>
  </si>
  <si>
    <t>Serotransferrin</t>
  </si>
  <si>
    <t>Protein AMBP</t>
  </si>
  <si>
    <t>Mesencephalic astrocyte-derived neurotrophic factor</t>
  </si>
  <si>
    <t>Vitronectin</t>
  </si>
  <si>
    <t>Alpha-fetoprotein</t>
  </si>
  <si>
    <t>Apolipoprotein E</t>
  </si>
  <si>
    <t>Glucose-6-phosphate isomerase</t>
  </si>
  <si>
    <t>Serum albumin</t>
  </si>
  <si>
    <t>Isoform 3 of Fibronectin</t>
  </si>
  <si>
    <t>Isoform 4 of Clusterin</t>
  </si>
  <si>
    <t>Isoform 2 of Nidogen-1</t>
  </si>
  <si>
    <t>Complement C3</t>
  </si>
  <si>
    <t>Cystatin-C</t>
  </si>
  <si>
    <t>Pigment epithelium-derived factor</t>
  </si>
  <si>
    <t>Laminin subunit gamma-1</t>
  </si>
  <si>
    <t>Anterior gradient protein 2 homolog</t>
  </si>
  <si>
    <t>Alpha-1-antitrypsin</t>
  </si>
  <si>
    <t>Prothrombin</t>
  </si>
  <si>
    <t>Complement factor H</t>
  </si>
  <si>
    <t>Gamma-glutamyl hydrolase</t>
  </si>
  <si>
    <t>Isoform C of Fibulin-1</t>
  </si>
  <si>
    <t>Isoform 3 of Attractin</t>
  </si>
  <si>
    <t>Lysozyme C</t>
  </si>
  <si>
    <t>Angiotensinogen</t>
  </si>
  <si>
    <t>log2(M/L)NORM</t>
  </si>
  <si>
    <t>log2(H/L)NORM</t>
  </si>
  <si>
    <t>SILAC secretome levels; 4-hour treatment with 1.25 µM PF-06446846</t>
  </si>
  <si>
    <t>P55058</t>
  </si>
  <si>
    <t>P61769</t>
  </si>
  <si>
    <t>Q08830</t>
  </si>
  <si>
    <t>P02655</t>
  </si>
  <si>
    <t>P02749</t>
  </si>
  <si>
    <t>P19823</t>
  </si>
  <si>
    <t>O95445</t>
  </si>
  <si>
    <t>P14543</t>
  </si>
  <si>
    <t>P02763</t>
  </si>
  <si>
    <t>P00995</t>
  </si>
  <si>
    <t>P98160</t>
  </si>
  <si>
    <t>P10909</t>
  </si>
  <si>
    <t>P00742</t>
  </si>
  <si>
    <t>O75882</t>
  </si>
  <si>
    <t>Q12805</t>
  </si>
  <si>
    <t>O00468</t>
  </si>
  <si>
    <t>P02751</t>
  </si>
  <si>
    <t>P01031</t>
  </si>
  <si>
    <t>P07942</t>
  </si>
  <si>
    <t>P02679</t>
  </si>
  <si>
    <t>P02675</t>
  </si>
  <si>
    <t>O15230</t>
  </si>
  <si>
    <t>P39060</t>
  </si>
  <si>
    <t>O00391</t>
  </si>
  <si>
    <t>Q92520</t>
  </si>
  <si>
    <t>P10599</t>
  </si>
  <si>
    <t>P02671</t>
  </si>
  <si>
    <t>P00450</t>
  </si>
  <si>
    <t>P02766</t>
  </si>
  <si>
    <t>P30990</t>
  </si>
  <si>
    <t>P07225</t>
  </si>
  <si>
    <t>P03950</t>
  </si>
  <si>
    <t>Phospholipid transfer protein</t>
  </si>
  <si>
    <t>Beta-2-microglobulin</t>
  </si>
  <si>
    <t>Fibrinogen-like protein 1</t>
  </si>
  <si>
    <t>Apolipoprotein C-II</t>
  </si>
  <si>
    <t>Beta-2-glycoprotein 1</t>
  </si>
  <si>
    <t>Inter-alpha-trypsin inhibitor heavy chain H2</t>
  </si>
  <si>
    <t>Isoform 2 of Apolipoprotein M</t>
  </si>
  <si>
    <t>Alpha-1-acid glycoprotein 1</t>
  </si>
  <si>
    <t>Pancreatic secretory trypsin inhibitor</t>
  </si>
  <si>
    <t>Basement membrane-specific heparan sulfate proteoglycan core protein</t>
  </si>
  <si>
    <t>Coagulation factor X</t>
  </si>
  <si>
    <t>Isoform 2 of Attractin</t>
  </si>
  <si>
    <t>Isoform 2 of EGF-containing fibulin-like extracellular matrix protein 1</t>
  </si>
  <si>
    <t>Isoform 6 of Agrin</t>
  </si>
  <si>
    <t>Fibronectin</t>
  </si>
  <si>
    <t>Complement C5</t>
  </si>
  <si>
    <t>Laminin subunit beta-1</t>
  </si>
  <si>
    <t>Fibrinogen beta chain</t>
  </si>
  <si>
    <t>Laminin subunit alpha-5</t>
  </si>
  <si>
    <t>Isoform 3 of Collagen alpha-1(XVIII) chain</t>
  </si>
  <si>
    <t>Isoform 2 of Sulfhydryl oxidase 1</t>
  </si>
  <si>
    <t>Protein FAM3C</t>
  </si>
  <si>
    <t>Thioredoxin</t>
  </si>
  <si>
    <t>Fibrinogen alpha chain</t>
  </si>
  <si>
    <t>Ceruloplasmin</t>
  </si>
  <si>
    <t>Transthyretin</t>
  </si>
  <si>
    <t>Neurotensin/neuromedin N</t>
  </si>
  <si>
    <t>Vitamin K-dependent protein S</t>
  </si>
  <si>
    <t>Angiogenin</t>
  </si>
  <si>
    <t>SILAC secretome levels; 16-hour treatment with 0.25 µM PF-06446846</t>
  </si>
  <si>
    <t>SILAC secretome levels; 16-hour treatment with 1.25 µM PF-06446846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</si>
</sst>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right" wrapText="1"/>
    </xf>
    <xf numFmtId="0" fontId="1" fillId="0" borderId="0" xfId="0" applyFont="1"/>
    <xf numFmtId="1" fontId="0" fillId="0" borderId="0" xfId="0" applyNumberFormat="1" applyFill="1"/>
    <xf numFmtId="1" fontId="0" fillId="0" borderId="0" xfId="0" applyNumberFormat="1" applyFont="1" applyFill="1"/>
    <xf numFmtId="0" fontId="2" fillId="0" borderId="0" xfId="0" applyFont="1"/>
    <xf numFmtId="1" fontId="1" fillId="0" borderId="0" xfId="0" applyNumberFormat="1" applyFont="1" applyFill="1"/>
    <xf numFmtId="1" fontId="0" fillId="2" borderId="0" xfId="0" applyNumberFormat="1" applyFont="1" applyFill="1"/>
    <xf numFmtId="0" fontId="1" fillId="0" borderId="0" xfId="0" applyFont="1" applyAlignment="1">
      <alignment horizontal="center"/>
    </xf>
    <xf numFmtId="17" fontId="0" fillId="0" borderId="0" xfId="0" applyNumberFormat="1"/>
    <xf numFmtId="0" fontId="0" fillId="0" borderId="0" xfId="0" applyNumberFormat="1"/>
    <xf numFmtId="0" fontId="3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0</xdr:row>
          <xdr:rowOff>66675</xdr:rowOff>
        </xdr:from>
        <xdr:to>
          <xdr:col>4</xdr:col>
          <xdr:colOff>276225</xdr:colOff>
          <xdr:row>2</xdr:row>
          <xdr:rowOff>76200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Experiment Parameters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tnn/Documents/PCSK9_translation_inhibitors/Manuscript/Individual_observations_for_plos/Fig1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ment"/>
      <sheetName val="Formatting Parameters"/>
      <sheetName val="Sheet1"/>
      <sheetName val="Fig1f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30" sqref="G30"/>
    </sheetView>
  </sheetViews>
  <sheetFormatPr defaultRowHeight="15" x14ac:dyDescent="0.25"/>
  <cols>
    <col min="1" max="1" width="16.85546875" customWidth="1"/>
  </cols>
  <sheetData>
    <row r="1" spans="1:7" x14ac:dyDescent="0.25">
      <c r="A1" t="s">
        <v>87</v>
      </c>
    </row>
    <row r="3" spans="1:7" x14ac:dyDescent="0.25">
      <c r="A3" t="s">
        <v>30</v>
      </c>
      <c r="B3" t="s">
        <v>61</v>
      </c>
      <c r="C3" t="s">
        <v>61</v>
      </c>
      <c r="D3" t="s">
        <v>61</v>
      </c>
      <c r="E3" t="s">
        <v>31</v>
      </c>
      <c r="F3" t="s">
        <v>31</v>
      </c>
      <c r="G3" t="s">
        <v>31</v>
      </c>
    </row>
    <row r="4" spans="1:7" x14ac:dyDescent="0.25">
      <c r="A4" t="s">
        <v>29</v>
      </c>
      <c r="B4">
        <v>1</v>
      </c>
      <c r="C4">
        <v>2</v>
      </c>
      <c r="D4">
        <v>3</v>
      </c>
      <c r="E4">
        <v>1</v>
      </c>
      <c r="F4">
        <v>2</v>
      </c>
      <c r="G4">
        <v>3</v>
      </c>
    </row>
    <row r="5" spans="1:7" x14ac:dyDescent="0.25">
      <c r="A5" t="s">
        <v>28</v>
      </c>
    </row>
    <row r="6" spans="1:7" x14ac:dyDescent="0.25">
      <c r="A6" t="s">
        <v>109</v>
      </c>
      <c r="B6" s="4">
        <v>11947</v>
      </c>
      <c r="C6" s="4">
        <v>10327</v>
      </c>
      <c r="D6" s="4">
        <v>10301</v>
      </c>
      <c r="E6" s="4">
        <v>38344</v>
      </c>
      <c r="F6" s="4">
        <v>38744</v>
      </c>
      <c r="G6" s="4">
        <v>42301</v>
      </c>
    </row>
    <row r="7" spans="1:7" x14ac:dyDescent="0.25">
      <c r="A7" t="s">
        <v>62</v>
      </c>
      <c r="B7" s="7">
        <v>87744</v>
      </c>
      <c r="C7" s="4">
        <v>90393</v>
      </c>
      <c r="D7" s="4">
        <v>96576</v>
      </c>
      <c r="E7" s="4">
        <v>283967</v>
      </c>
      <c r="F7" s="4">
        <v>316212</v>
      </c>
      <c r="G7" s="4">
        <v>348705</v>
      </c>
    </row>
    <row r="8" spans="1:7" x14ac:dyDescent="0.25">
      <c r="A8" t="s">
        <v>41</v>
      </c>
      <c r="B8" s="4">
        <v>138488</v>
      </c>
      <c r="C8" s="4">
        <v>132430</v>
      </c>
      <c r="D8" s="4">
        <v>142781</v>
      </c>
      <c r="E8" s="4">
        <v>330143</v>
      </c>
      <c r="F8" s="4">
        <v>331287</v>
      </c>
      <c r="G8" s="4">
        <v>341714</v>
      </c>
    </row>
    <row r="9" spans="1:7" x14ac:dyDescent="0.25">
      <c r="A9" t="s">
        <v>42</v>
      </c>
      <c r="B9" s="4">
        <v>8260494</v>
      </c>
      <c r="C9" s="4">
        <v>7302476</v>
      </c>
      <c r="D9" s="4">
        <v>7768499</v>
      </c>
      <c r="E9" s="4">
        <v>12462317</v>
      </c>
      <c r="F9" s="4">
        <v>9168532</v>
      </c>
      <c r="G9" s="4">
        <v>8247544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6" sqref="B6"/>
    </sheetView>
  </sheetViews>
  <sheetFormatPr defaultRowHeight="15" x14ac:dyDescent="0.25"/>
  <cols>
    <col min="1" max="1" width="26.42578125" customWidth="1"/>
    <col min="2" max="2" width="13" customWidth="1"/>
  </cols>
  <sheetData>
    <row r="1" spans="1:7" x14ac:dyDescent="0.25">
      <c r="A1" t="s">
        <v>87</v>
      </c>
    </row>
    <row r="3" spans="1:7" x14ac:dyDescent="0.25">
      <c r="A3" t="s">
        <v>30</v>
      </c>
      <c r="B3" t="s">
        <v>61</v>
      </c>
      <c r="C3" t="s">
        <v>61</v>
      </c>
      <c r="D3" t="s">
        <v>61</v>
      </c>
      <c r="E3" t="s">
        <v>31</v>
      </c>
      <c r="F3" t="s">
        <v>31</v>
      </c>
      <c r="G3" t="s">
        <v>31</v>
      </c>
    </row>
    <row r="4" spans="1:7" x14ac:dyDescent="0.25">
      <c r="A4" t="s">
        <v>29</v>
      </c>
      <c r="B4">
        <v>1</v>
      </c>
      <c r="C4">
        <v>2</v>
      </c>
      <c r="D4">
        <v>3</v>
      </c>
      <c r="E4">
        <v>1</v>
      </c>
      <c r="F4">
        <v>2</v>
      </c>
      <c r="G4">
        <v>3</v>
      </c>
    </row>
    <row r="5" spans="1:7" x14ac:dyDescent="0.25">
      <c r="A5" t="s">
        <v>28</v>
      </c>
    </row>
    <row r="6" spans="1:7" x14ac:dyDescent="0.25">
      <c r="A6" t="s">
        <v>62</v>
      </c>
      <c r="B6" s="7">
        <v>5378</v>
      </c>
      <c r="C6" s="4">
        <v>7088</v>
      </c>
      <c r="D6" s="4">
        <v>4937</v>
      </c>
      <c r="E6" s="4">
        <v>49667</v>
      </c>
      <c r="F6" s="4">
        <v>50346</v>
      </c>
      <c r="G6" s="4">
        <v>51591</v>
      </c>
    </row>
    <row r="7" spans="1:7" x14ac:dyDescent="0.25">
      <c r="A7" t="s">
        <v>63</v>
      </c>
      <c r="B7" s="4">
        <v>3229020</v>
      </c>
      <c r="C7" s="4">
        <v>3757486</v>
      </c>
      <c r="D7" s="4">
        <v>3996755</v>
      </c>
      <c r="E7" s="4">
        <v>4756327</v>
      </c>
      <c r="F7" s="4">
        <v>4753009</v>
      </c>
      <c r="G7" s="4">
        <v>4829177</v>
      </c>
    </row>
    <row r="8" spans="1:7" x14ac:dyDescent="0.25">
      <c r="A8" t="s">
        <v>88</v>
      </c>
      <c r="B8" s="4">
        <v>957610</v>
      </c>
      <c r="C8" s="4">
        <v>761302</v>
      </c>
      <c r="D8" s="4">
        <v>1104519</v>
      </c>
      <c r="E8" s="4">
        <v>5895545</v>
      </c>
      <c r="F8" s="4">
        <v>6193012</v>
      </c>
      <c r="G8" s="4">
        <v>6201604</v>
      </c>
    </row>
    <row r="9" spans="1:7" x14ac:dyDescent="0.25">
      <c r="A9" t="s">
        <v>89</v>
      </c>
      <c r="B9" s="4">
        <v>17438</v>
      </c>
      <c r="C9" s="4">
        <v>19433</v>
      </c>
      <c r="D9" s="4">
        <v>21271</v>
      </c>
      <c r="E9" s="4">
        <v>214042</v>
      </c>
      <c r="F9" s="4">
        <v>211131</v>
      </c>
      <c r="G9" s="4">
        <v>212737</v>
      </c>
    </row>
    <row r="10" spans="1:7" x14ac:dyDescent="0.25">
      <c r="A10" t="s">
        <v>90</v>
      </c>
      <c r="B10" s="4">
        <v>204466</v>
      </c>
      <c r="C10" s="4">
        <v>200092</v>
      </c>
      <c r="D10" s="4">
        <v>209412</v>
      </c>
      <c r="E10" s="4">
        <v>362822</v>
      </c>
      <c r="F10" s="4">
        <v>348038</v>
      </c>
      <c r="G10" s="4">
        <v>374678</v>
      </c>
    </row>
    <row r="11" spans="1:7" x14ac:dyDescent="0.25">
      <c r="A11" t="s">
        <v>91</v>
      </c>
      <c r="B11" s="4">
        <v>7211</v>
      </c>
      <c r="C11" s="4">
        <v>7047</v>
      </c>
      <c r="D11" s="4">
        <v>8515</v>
      </c>
      <c r="E11" s="4">
        <v>188892</v>
      </c>
      <c r="F11" s="4">
        <v>200354</v>
      </c>
      <c r="G11" s="4">
        <v>213728</v>
      </c>
    </row>
    <row r="12" spans="1:7" x14ac:dyDescent="0.25">
      <c r="A12" t="s">
        <v>92</v>
      </c>
      <c r="B12" s="4">
        <v>551815</v>
      </c>
      <c r="C12" s="4">
        <v>527337</v>
      </c>
      <c r="D12" s="4">
        <v>675737</v>
      </c>
      <c r="E12" s="4">
        <v>2443293</v>
      </c>
      <c r="F12" s="4">
        <v>2596485</v>
      </c>
      <c r="G12" s="4">
        <v>2539696</v>
      </c>
    </row>
    <row r="13" spans="1:7" x14ac:dyDescent="0.25">
      <c r="A13" t="s">
        <v>93</v>
      </c>
      <c r="B13" s="4">
        <v>114</v>
      </c>
      <c r="C13" s="4">
        <v>90</v>
      </c>
      <c r="D13" s="4">
        <v>113</v>
      </c>
      <c r="E13" s="4">
        <v>560</v>
      </c>
      <c r="F13" s="4">
        <v>584</v>
      </c>
      <c r="G13" s="4">
        <v>644</v>
      </c>
    </row>
    <row r="14" spans="1:7" x14ac:dyDescent="0.25">
      <c r="A14" t="s">
        <v>94</v>
      </c>
      <c r="B14" s="4">
        <v>242724</v>
      </c>
      <c r="C14" s="4">
        <v>184392</v>
      </c>
      <c r="D14" s="4">
        <v>203527</v>
      </c>
      <c r="E14" s="4">
        <v>896657</v>
      </c>
      <c r="F14" s="4">
        <v>992611</v>
      </c>
      <c r="G14" s="4">
        <v>1029936</v>
      </c>
    </row>
    <row r="15" spans="1:7" x14ac:dyDescent="0.25">
      <c r="A15" t="s">
        <v>95</v>
      </c>
      <c r="B15" s="4">
        <v>3860</v>
      </c>
      <c r="C15" s="4">
        <v>3181</v>
      </c>
      <c r="D15" s="4">
        <v>3384</v>
      </c>
      <c r="E15" s="4">
        <v>9134</v>
      </c>
      <c r="F15" s="4">
        <v>9338</v>
      </c>
      <c r="G15" s="4">
        <v>8915</v>
      </c>
    </row>
    <row r="16" spans="1:7" x14ac:dyDescent="0.25">
      <c r="A16" t="s">
        <v>96</v>
      </c>
      <c r="B16" s="4">
        <v>2078</v>
      </c>
      <c r="C16" s="4">
        <v>1244</v>
      </c>
      <c r="D16" s="4">
        <v>1417</v>
      </c>
      <c r="E16" s="4">
        <v>7522</v>
      </c>
      <c r="F16" s="4">
        <v>7823</v>
      </c>
      <c r="G16" s="4">
        <v>7802</v>
      </c>
    </row>
    <row r="17" spans="1:7" x14ac:dyDescent="0.25">
      <c r="A17" t="s">
        <v>97</v>
      </c>
      <c r="B17" s="4">
        <v>8102</v>
      </c>
      <c r="C17" s="4">
        <v>8789</v>
      </c>
      <c r="D17" s="4">
        <v>6431</v>
      </c>
      <c r="E17" s="4">
        <v>21601</v>
      </c>
      <c r="F17" s="4">
        <v>21319</v>
      </c>
      <c r="G17" s="4">
        <v>21106</v>
      </c>
    </row>
    <row r="18" spans="1:7" x14ac:dyDescent="0.25">
      <c r="A18" t="s">
        <v>98</v>
      </c>
      <c r="B18" s="4">
        <v>47968</v>
      </c>
      <c r="C18" s="4">
        <v>58439</v>
      </c>
      <c r="D18" s="4">
        <v>46936</v>
      </c>
      <c r="E18" s="4">
        <v>91475</v>
      </c>
      <c r="F18" s="4">
        <v>94257</v>
      </c>
      <c r="G18" s="4">
        <v>85178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28" sqref="I28"/>
    </sheetView>
  </sheetViews>
  <sheetFormatPr defaultRowHeight="15" x14ac:dyDescent="0.25"/>
  <cols>
    <col min="1" max="1" width="21.42578125" customWidth="1"/>
  </cols>
  <sheetData>
    <row r="1" spans="1:7" x14ac:dyDescent="0.25">
      <c r="A1" t="s">
        <v>87</v>
      </c>
    </row>
    <row r="3" spans="1:7" x14ac:dyDescent="0.25">
      <c r="A3" t="s">
        <v>30</v>
      </c>
      <c r="B3" t="s">
        <v>61</v>
      </c>
      <c r="C3" t="s">
        <v>61</v>
      </c>
      <c r="D3" t="s">
        <v>61</v>
      </c>
      <c r="E3" t="s">
        <v>31</v>
      </c>
      <c r="F3" t="s">
        <v>31</v>
      </c>
      <c r="G3" t="s">
        <v>31</v>
      </c>
    </row>
    <row r="4" spans="1:7" x14ac:dyDescent="0.25">
      <c r="A4" t="s">
        <v>29</v>
      </c>
      <c r="B4">
        <v>1</v>
      </c>
      <c r="C4">
        <v>2</v>
      </c>
      <c r="D4">
        <v>3</v>
      </c>
      <c r="E4">
        <v>1</v>
      </c>
      <c r="F4">
        <v>2</v>
      </c>
      <c r="G4">
        <v>3</v>
      </c>
    </row>
    <row r="5" spans="1:7" x14ac:dyDescent="0.25">
      <c r="A5" t="s">
        <v>28</v>
      </c>
    </row>
    <row r="6" spans="1:7" x14ac:dyDescent="0.25">
      <c r="A6" t="s">
        <v>99</v>
      </c>
      <c r="B6" s="4">
        <v>5480</v>
      </c>
      <c r="C6" s="4">
        <v>6124</v>
      </c>
      <c r="D6" s="4">
        <v>7169</v>
      </c>
      <c r="E6" s="4">
        <v>30087</v>
      </c>
      <c r="F6" s="4">
        <v>31942</v>
      </c>
      <c r="G6" s="4">
        <v>31317</v>
      </c>
    </row>
    <row r="7" spans="1:7" x14ac:dyDescent="0.25">
      <c r="A7" t="s">
        <v>100</v>
      </c>
      <c r="B7" s="4">
        <v>148822</v>
      </c>
      <c r="C7" s="4">
        <v>166227</v>
      </c>
      <c r="D7" s="4">
        <v>189347</v>
      </c>
      <c r="E7" s="4">
        <v>391364</v>
      </c>
      <c r="F7" s="4">
        <v>395463</v>
      </c>
      <c r="G7" s="4">
        <v>422248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5" x14ac:dyDescent="0.25"/>
  <cols>
    <col min="1" max="1" width="24" customWidth="1"/>
  </cols>
  <sheetData>
    <row r="1" spans="1:7" x14ac:dyDescent="0.25">
      <c r="A1" t="s">
        <v>87</v>
      </c>
    </row>
    <row r="3" spans="1:7" x14ac:dyDescent="0.25">
      <c r="A3" t="s">
        <v>30</v>
      </c>
      <c r="B3" t="s">
        <v>61</v>
      </c>
      <c r="C3" t="s">
        <v>61</v>
      </c>
      <c r="D3" t="s">
        <v>61</v>
      </c>
      <c r="E3" t="s">
        <v>31</v>
      </c>
      <c r="F3" t="s">
        <v>31</v>
      </c>
      <c r="G3" t="s">
        <v>31</v>
      </c>
    </row>
    <row r="4" spans="1:7" x14ac:dyDescent="0.25">
      <c r="A4" t="s">
        <v>29</v>
      </c>
      <c r="B4">
        <v>1</v>
      </c>
      <c r="C4">
        <v>2</v>
      </c>
      <c r="D4">
        <v>3</v>
      </c>
      <c r="E4">
        <v>1</v>
      </c>
      <c r="F4">
        <v>2</v>
      </c>
      <c r="G4">
        <v>3</v>
      </c>
    </row>
    <row r="5" spans="1:7" x14ac:dyDescent="0.25">
      <c r="A5" t="s">
        <v>28</v>
      </c>
    </row>
    <row r="6" spans="1:7" x14ac:dyDescent="0.25">
      <c r="A6" t="s">
        <v>101</v>
      </c>
      <c r="B6" s="4">
        <v>3483689</v>
      </c>
      <c r="C6" s="4">
        <v>3563504</v>
      </c>
      <c r="D6" s="4">
        <v>3756053</v>
      </c>
      <c r="E6" s="4">
        <v>3944423</v>
      </c>
      <c r="F6" s="4">
        <v>4306868</v>
      </c>
      <c r="G6" s="4">
        <v>4434263</v>
      </c>
    </row>
    <row r="7" spans="1:7" x14ac:dyDescent="0.25">
      <c r="A7" t="s">
        <v>102</v>
      </c>
      <c r="B7" s="4">
        <v>1576015</v>
      </c>
      <c r="C7" s="4">
        <v>1427843</v>
      </c>
      <c r="D7" s="4">
        <v>1558097</v>
      </c>
      <c r="E7" s="4">
        <v>1748290</v>
      </c>
      <c r="F7" s="4">
        <v>1887164</v>
      </c>
      <c r="G7" s="4">
        <v>1956785</v>
      </c>
    </row>
    <row r="8" spans="1:7" x14ac:dyDescent="0.25">
      <c r="A8" t="s">
        <v>103</v>
      </c>
      <c r="B8" s="4">
        <v>2723669</v>
      </c>
      <c r="C8" s="4">
        <v>2646226</v>
      </c>
      <c r="D8" s="4">
        <v>3020403</v>
      </c>
      <c r="E8" s="4">
        <v>3543138</v>
      </c>
      <c r="F8" s="4">
        <v>3736627</v>
      </c>
      <c r="G8" s="4">
        <v>4029474</v>
      </c>
    </row>
    <row r="9" spans="1:7" x14ac:dyDescent="0.25">
      <c r="A9" t="s">
        <v>104</v>
      </c>
      <c r="B9" s="4">
        <v>171655</v>
      </c>
      <c r="C9" s="4">
        <v>153500</v>
      </c>
      <c r="D9" s="4">
        <v>180450</v>
      </c>
      <c r="E9" s="4">
        <v>201268</v>
      </c>
      <c r="F9" s="4">
        <v>231188</v>
      </c>
      <c r="G9" s="4">
        <v>232526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K29" sqref="K29"/>
    </sheetView>
  </sheetViews>
  <sheetFormatPr defaultRowHeight="15" x14ac:dyDescent="0.25"/>
  <cols>
    <col min="1" max="1" width="15.42578125" customWidth="1"/>
  </cols>
  <sheetData>
    <row r="1" spans="1:7" x14ac:dyDescent="0.25">
      <c r="A1" t="s">
        <v>87</v>
      </c>
    </row>
    <row r="3" spans="1:7" x14ac:dyDescent="0.25">
      <c r="A3" t="s">
        <v>30</v>
      </c>
      <c r="B3" t="s">
        <v>61</v>
      </c>
      <c r="C3" t="s">
        <v>61</v>
      </c>
      <c r="D3" t="s">
        <v>61</v>
      </c>
      <c r="E3" t="s">
        <v>31</v>
      </c>
      <c r="F3" t="s">
        <v>31</v>
      </c>
      <c r="G3" t="s">
        <v>31</v>
      </c>
    </row>
    <row r="4" spans="1:7" x14ac:dyDescent="0.25">
      <c r="A4" t="s">
        <v>29</v>
      </c>
      <c r="B4">
        <v>1</v>
      </c>
      <c r="C4">
        <v>2</v>
      </c>
      <c r="D4">
        <v>3</v>
      </c>
      <c r="E4">
        <v>1</v>
      </c>
      <c r="F4">
        <v>2</v>
      </c>
      <c r="G4">
        <v>3</v>
      </c>
    </row>
    <row r="5" spans="1:7" x14ac:dyDescent="0.25">
      <c r="A5" t="s">
        <v>28</v>
      </c>
    </row>
    <row r="6" spans="1:7" x14ac:dyDescent="0.25">
      <c r="A6" t="s">
        <v>105</v>
      </c>
      <c r="B6" s="4">
        <v>1392699</v>
      </c>
      <c r="C6" s="4">
        <v>1565040</v>
      </c>
      <c r="D6" s="4">
        <v>1734148</v>
      </c>
      <c r="E6" s="4">
        <v>2858949</v>
      </c>
      <c r="F6" s="4">
        <v>2846427</v>
      </c>
      <c r="G6" s="4">
        <v>2833514</v>
      </c>
    </row>
    <row r="7" spans="1:7" x14ac:dyDescent="0.25">
      <c r="A7" t="s">
        <v>106</v>
      </c>
      <c r="B7" s="4">
        <v>94626</v>
      </c>
      <c r="C7" s="4">
        <v>98614</v>
      </c>
      <c r="D7" s="4">
        <v>110170</v>
      </c>
      <c r="E7" s="4">
        <v>157150</v>
      </c>
      <c r="F7" s="4">
        <v>163646</v>
      </c>
      <c r="G7" s="4">
        <v>175276</v>
      </c>
    </row>
    <row r="8" spans="1:7" x14ac:dyDescent="0.25">
      <c r="A8" t="s">
        <v>107</v>
      </c>
      <c r="B8" s="4">
        <v>8023</v>
      </c>
      <c r="C8" s="4">
        <v>8907</v>
      </c>
      <c r="D8" s="4">
        <v>9683</v>
      </c>
      <c r="E8" s="4">
        <v>19500</v>
      </c>
      <c r="F8" s="4">
        <v>18480</v>
      </c>
      <c r="G8" s="4">
        <v>20007</v>
      </c>
    </row>
    <row r="9" spans="1:7" x14ac:dyDescent="0.25">
      <c r="A9" t="s">
        <v>108</v>
      </c>
      <c r="B9" s="4">
        <v>556625</v>
      </c>
      <c r="C9" s="4">
        <v>523669</v>
      </c>
      <c r="D9" s="4">
        <v>528279</v>
      </c>
      <c r="E9" s="4">
        <v>650234</v>
      </c>
      <c r="F9" s="4">
        <v>672296</v>
      </c>
      <c r="G9" s="4">
        <v>711703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13" sqref="A13:B22"/>
    </sheetView>
  </sheetViews>
  <sheetFormatPr defaultRowHeight="15" x14ac:dyDescent="0.25"/>
  <cols>
    <col min="1" max="1" width="16.85546875" customWidth="1"/>
    <col min="2" max="2" width="10.140625" customWidth="1"/>
    <col min="3" max="3" width="10.5703125" customWidth="1"/>
    <col min="4" max="4" width="12.140625" customWidth="1"/>
  </cols>
  <sheetData>
    <row r="2" spans="1:4" x14ac:dyDescent="0.25">
      <c r="A2" t="s">
        <v>5</v>
      </c>
    </row>
    <row r="3" spans="1:4" ht="30" x14ac:dyDescent="0.25">
      <c r="A3" s="1" t="s">
        <v>0</v>
      </c>
      <c r="B3" t="s">
        <v>8</v>
      </c>
    </row>
    <row r="4" spans="1:4" x14ac:dyDescent="0.25">
      <c r="B4" t="s">
        <v>2</v>
      </c>
      <c r="C4" t="s">
        <v>3</v>
      </c>
      <c r="D4" t="s">
        <v>4</v>
      </c>
    </row>
    <row r="5" spans="1:4" x14ac:dyDescent="0.25">
      <c r="A5">
        <v>37.5</v>
      </c>
      <c r="B5" s="2">
        <v>6.9400000000000003E-2</v>
      </c>
      <c r="C5" s="2">
        <v>7.5399999999999995E-2</v>
      </c>
      <c r="D5" s="2">
        <v>7.4899999999999994E-2</v>
      </c>
    </row>
    <row r="6" spans="1:4" x14ac:dyDescent="0.25">
      <c r="A6">
        <f>A5/5</f>
        <v>7.5</v>
      </c>
      <c r="B6" s="2">
        <v>6.1199999999999997E-2</v>
      </c>
      <c r="C6" s="2">
        <v>6.13E-2</v>
      </c>
      <c r="D6" s="2">
        <v>5.7099999999999998E-2</v>
      </c>
    </row>
    <row r="7" spans="1:4" x14ac:dyDescent="0.25">
      <c r="A7">
        <f>A6/5</f>
        <v>1.5</v>
      </c>
      <c r="B7" s="2">
        <v>8.9599999999999999E-2</v>
      </c>
      <c r="C7" s="2">
        <v>0.10100000000000001</v>
      </c>
      <c r="D7" s="2">
        <v>9.7199999999999995E-2</v>
      </c>
    </row>
    <row r="8" spans="1:4" x14ac:dyDescent="0.25">
      <c r="A8">
        <f>A7/5</f>
        <v>0.3</v>
      </c>
      <c r="B8" s="2">
        <v>0.19409999999999999</v>
      </c>
      <c r="C8" s="2">
        <v>0.188</v>
      </c>
      <c r="D8" s="2">
        <v>0.16980000000000001</v>
      </c>
    </row>
    <row r="9" spans="1:4" x14ac:dyDescent="0.25">
      <c r="A9">
        <f>A8/5</f>
        <v>0.06</v>
      </c>
      <c r="B9" s="2">
        <v>0.26950000000000002</v>
      </c>
      <c r="C9" s="2">
        <v>0.24560000000000001</v>
      </c>
      <c r="D9" s="2">
        <v>0.20330000000000001</v>
      </c>
    </row>
    <row r="10" spans="1:4" x14ac:dyDescent="0.25">
      <c r="A10">
        <f>A9/5</f>
        <v>1.2E-2</v>
      </c>
      <c r="B10" s="2">
        <v>0.3004</v>
      </c>
      <c r="C10" s="2">
        <v>0.24110000000000001</v>
      </c>
      <c r="D10" s="2">
        <v>0.27839999999999998</v>
      </c>
    </row>
    <row r="11" spans="1:4" x14ac:dyDescent="0.25">
      <c r="A11">
        <v>0</v>
      </c>
      <c r="B11" s="2">
        <v>0.37459999999999999</v>
      </c>
      <c r="C11" s="2">
        <v>0.24099999999999999</v>
      </c>
      <c r="D11" s="2">
        <v>0.33560000000000001</v>
      </c>
    </row>
    <row r="13" spans="1:4" x14ac:dyDescent="0.25">
      <c r="A13" t="s">
        <v>6</v>
      </c>
    </row>
    <row r="14" spans="1:4" x14ac:dyDescent="0.25">
      <c r="A14" t="s">
        <v>7</v>
      </c>
      <c r="B14" t="s">
        <v>8</v>
      </c>
    </row>
    <row r="15" spans="1:4" x14ac:dyDescent="0.25">
      <c r="A15" s="2">
        <v>40</v>
      </c>
      <c r="B15" s="2">
        <v>2.0287000000000002</v>
      </c>
    </row>
    <row r="16" spans="1:4" x14ac:dyDescent="0.25">
      <c r="A16">
        <f t="shared" ref="A16:A21" si="0">A15/2</f>
        <v>20</v>
      </c>
      <c r="B16" s="2">
        <v>1.0762</v>
      </c>
    </row>
    <row r="17" spans="1:2" x14ac:dyDescent="0.25">
      <c r="A17">
        <f t="shared" si="0"/>
        <v>10</v>
      </c>
      <c r="B17" s="2">
        <v>0.65649999999999997</v>
      </c>
    </row>
    <row r="18" spans="1:2" x14ac:dyDescent="0.25">
      <c r="A18">
        <f t="shared" si="0"/>
        <v>5</v>
      </c>
      <c r="B18" s="2">
        <v>0.32190000000000002</v>
      </c>
    </row>
    <row r="19" spans="1:2" x14ac:dyDescent="0.25">
      <c r="A19">
        <f t="shared" si="0"/>
        <v>2.5</v>
      </c>
      <c r="B19" s="2">
        <v>0.18029999999999999</v>
      </c>
    </row>
    <row r="20" spans="1:2" x14ac:dyDescent="0.25">
      <c r="A20">
        <f t="shared" si="0"/>
        <v>1.25</v>
      </c>
      <c r="B20" s="2">
        <v>0.1019</v>
      </c>
    </row>
    <row r="21" spans="1:2" x14ac:dyDescent="0.25">
      <c r="A21">
        <f t="shared" si="0"/>
        <v>0.625</v>
      </c>
      <c r="B21" s="2">
        <v>7.2099999999999997E-2</v>
      </c>
    </row>
    <row r="22" spans="1:2" x14ac:dyDescent="0.25">
      <c r="A22">
        <v>0</v>
      </c>
      <c r="B22" s="2">
        <v>2.8199999999999999E-2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N46" sqref="N46"/>
    </sheetView>
  </sheetViews>
  <sheetFormatPr defaultRowHeight="15" x14ac:dyDescent="0.25"/>
  <cols>
    <col min="1" max="1" width="22.5703125" customWidth="1"/>
  </cols>
  <sheetData>
    <row r="1" spans="1:4" x14ac:dyDescent="0.25">
      <c r="A1" t="s">
        <v>22</v>
      </c>
    </row>
    <row r="2" spans="1:4" x14ac:dyDescent="0.25">
      <c r="A2" t="s">
        <v>9</v>
      </c>
    </row>
    <row r="3" spans="1:4" x14ac:dyDescent="0.25">
      <c r="B3" t="s">
        <v>10</v>
      </c>
      <c r="C3" t="s">
        <v>10</v>
      </c>
      <c r="D3" t="s">
        <v>11</v>
      </c>
    </row>
    <row r="4" spans="1:4" x14ac:dyDescent="0.25">
      <c r="A4" t="s">
        <v>24</v>
      </c>
      <c r="B4">
        <v>27350547.809999999</v>
      </c>
      <c r="C4" t="s">
        <v>12</v>
      </c>
      <c r="D4" t="s">
        <v>13</v>
      </c>
    </row>
    <row r="5" spans="1:4" x14ac:dyDescent="0.25">
      <c r="A5" t="s">
        <v>25</v>
      </c>
      <c r="B5">
        <v>22405646.899999999</v>
      </c>
      <c r="C5" t="s">
        <v>14</v>
      </c>
      <c r="D5" t="s">
        <v>15</v>
      </c>
    </row>
    <row r="6" spans="1:4" x14ac:dyDescent="0.25">
      <c r="A6" t="s">
        <v>26</v>
      </c>
      <c r="B6">
        <v>29287906.039999999</v>
      </c>
      <c r="C6" t="s">
        <v>16</v>
      </c>
      <c r="D6" t="s">
        <v>17</v>
      </c>
    </row>
    <row r="7" spans="1:4" x14ac:dyDescent="0.25">
      <c r="A7" t="s">
        <v>27</v>
      </c>
      <c r="B7">
        <v>1692766.26</v>
      </c>
      <c r="C7" t="s">
        <v>18</v>
      </c>
      <c r="D7" t="s">
        <v>19</v>
      </c>
    </row>
    <row r="8" spans="1:4" x14ac:dyDescent="0.25">
      <c r="A8" t="s">
        <v>23</v>
      </c>
      <c r="B8">
        <v>24436689.940000001</v>
      </c>
      <c r="C8" t="s">
        <v>20</v>
      </c>
      <c r="D8" t="s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L42" sqref="L42"/>
    </sheetView>
  </sheetViews>
  <sheetFormatPr defaultRowHeight="15" x14ac:dyDescent="0.25"/>
  <cols>
    <col min="1" max="1" width="24.42578125" customWidth="1"/>
  </cols>
  <sheetData>
    <row r="1" spans="1:10" x14ac:dyDescent="0.25">
      <c r="B1" t="s">
        <v>43</v>
      </c>
    </row>
    <row r="2" spans="1:10" x14ac:dyDescent="0.25">
      <c r="B2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31</v>
      </c>
    </row>
    <row r="3" spans="1:10" x14ac:dyDescent="0.25">
      <c r="A3" t="s">
        <v>28</v>
      </c>
      <c r="B3" t="s">
        <v>29</v>
      </c>
    </row>
    <row r="4" spans="1:10" x14ac:dyDescent="0.25">
      <c r="A4" s="5" t="s">
        <v>40</v>
      </c>
      <c r="B4">
        <v>1</v>
      </c>
      <c r="C4" s="4">
        <v>4065</v>
      </c>
      <c r="D4" s="4">
        <v>8759</v>
      </c>
      <c r="E4" s="4">
        <v>19554</v>
      </c>
      <c r="F4" s="4">
        <v>47423</v>
      </c>
      <c r="G4" s="4">
        <v>73100</v>
      </c>
      <c r="H4" s="4">
        <v>81519</v>
      </c>
      <c r="I4" s="4">
        <v>86514</v>
      </c>
      <c r="J4" s="4">
        <v>90857</v>
      </c>
    </row>
    <row r="5" spans="1:10" x14ac:dyDescent="0.25">
      <c r="A5" s="5" t="s">
        <v>41</v>
      </c>
      <c r="B5">
        <v>2</v>
      </c>
      <c r="C5" s="4">
        <v>4757</v>
      </c>
      <c r="D5" s="4">
        <v>9622</v>
      </c>
      <c r="E5" s="4">
        <v>22925</v>
      </c>
      <c r="F5" s="4">
        <v>42444</v>
      </c>
      <c r="G5" s="4">
        <v>63261</v>
      </c>
      <c r="H5" s="4">
        <v>72712</v>
      </c>
      <c r="I5" s="4">
        <v>77531</v>
      </c>
      <c r="J5" s="4">
        <v>76308</v>
      </c>
    </row>
    <row r="6" spans="1:10" x14ac:dyDescent="0.25">
      <c r="A6" s="5" t="s">
        <v>40</v>
      </c>
      <c r="B6">
        <v>3</v>
      </c>
      <c r="C6" s="4">
        <v>5378</v>
      </c>
      <c r="D6" s="4">
        <v>10012</v>
      </c>
      <c r="E6" s="4">
        <v>21144</v>
      </c>
      <c r="F6" s="4">
        <v>45322</v>
      </c>
      <c r="G6" s="4">
        <v>73519</v>
      </c>
      <c r="H6" s="4">
        <v>79951</v>
      </c>
      <c r="I6" s="4">
        <v>87473</v>
      </c>
      <c r="J6" s="4">
        <v>71463</v>
      </c>
    </row>
    <row r="7" spans="1:10" x14ac:dyDescent="0.25">
      <c r="A7" s="5" t="s">
        <v>42</v>
      </c>
      <c r="B7">
        <v>1</v>
      </c>
      <c r="C7" s="4">
        <v>3595299</v>
      </c>
      <c r="D7" s="4">
        <v>4214799</v>
      </c>
      <c r="E7" s="4">
        <v>4250080</v>
      </c>
      <c r="F7" s="4">
        <v>4516250</v>
      </c>
      <c r="G7" s="4">
        <v>4838797</v>
      </c>
      <c r="H7" s="4">
        <v>5028057</v>
      </c>
      <c r="I7" s="4">
        <v>4702672</v>
      </c>
      <c r="J7" s="4">
        <v>4816561</v>
      </c>
    </row>
    <row r="8" spans="1:10" x14ac:dyDescent="0.25">
      <c r="A8" s="5" t="s">
        <v>42</v>
      </c>
      <c r="B8">
        <v>2</v>
      </c>
      <c r="C8" s="4">
        <v>4787141</v>
      </c>
      <c r="D8" s="4">
        <v>4588562</v>
      </c>
      <c r="E8" s="4">
        <v>4951659</v>
      </c>
      <c r="F8" s="4">
        <v>4988317</v>
      </c>
      <c r="G8" s="4">
        <v>5118855</v>
      </c>
      <c r="H8" s="4">
        <v>4865337</v>
      </c>
      <c r="I8" s="4">
        <v>4738013</v>
      </c>
      <c r="J8" s="4">
        <v>4748981</v>
      </c>
    </row>
    <row r="9" spans="1:10" x14ac:dyDescent="0.25">
      <c r="A9" s="5" t="s">
        <v>42</v>
      </c>
      <c r="B9">
        <v>3</v>
      </c>
      <c r="C9" s="4">
        <v>3555056</v>
      </c>
      <c r="D9" s="4">
        <v>4638672</v>
      </c>
      <c r="E9" s="4">
        <v>4570139</v>
      </c>
      <c r="F9" s="4">
        <v>4836667</v>
      </c>
      <c r="G9" s="4">
        <v>5385968</v>
      </c>
      <c r="H9" s="4">
        <v>5122952</v>
      </c>
      <c r="I9" s="4">
        <v>5212535</v>
      </c>
      <c r="J9" s="4">
        <v>5150691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2"/>
    </sheetView>
  </sheetViews>
  <sheetFormatPr defaultRowHeight="15" x14ac:dyDescent="0.25"/>
  <cols>
    <col min="1" max="1" width="10.5703125" customWidth="1"/>
    <col min="2" max="2" width="49.85546875" customWidth="1"/>
    <col min="3" max="3" width="17.7109375" customWidth="1"/>
  </cols>
  <sheetData>
    <row r="1" spans="1:3" x14ac:dyDescent="0.25">
      <c r="A1" t="s">
        <v>148</v>
      </c>
    </row>
    <row r="2" spans="1:3" x14ac:dyDescent="0.25">
      <c r="A2" s="13" t="s">
        <v>149</v>
      </c>
      <c r="B2" t="s">
        <v>188</v>
      </c>
      <c r="C2" t="s">
        <v>227</v>
      </c>
    </row>
    <row r="3" spans="1:3" x14ac:dyDescent="0.25">
      <c r="A3" s="13" t="s">
        <v>150</v>
      </c>
      <c r="B3" t="s">
        <v>189</v>
      </c>
      <c r="C3">
        <v>-0.545344594739823</v>
      </c>
    </row>
    <row r="4" spans="1:3" x14ac:dyDescent="0.25">
      <c r="A4" s="13" t="s">
        <v>151</v>
      </c>
      <c r="B4" t="s">
        <v>190</v>
      </c>
      <c r="C4">
        <v>-0.35729506410193002</v>
      </c>
    </row>
    <row r="5" spans="1:3" x14ac:dyDescent="0.25">
      <c r="A5" s="13" t="s">
        <v>152</v>
      </c>
      <c r="B5" t="s">
        <v>191</v>
      </c>
      <c r="C5">
        <v>-0.32945649719985798</v>
      </c>
    </row>
    <row r="6" spans="1:3" x14ac:dyDescent="0.25">
      <c r="A6" t="s">
        <v>153</v>
      </c>
      <c r="B6" t="s">
        <v>192</v>
      </c>
      <c r="C6">
        <v>-0.28398482364720401</v>
      </c>
    </row>
    <row r="7" spans="1:3" x14ac:dyDescent="0.25">
      <c r="A7" t="s">
        <v>154</v>
      </c>
      <c r="B7" t="s">
        <v>193</v>
      </c>
      <c r="C7">
        <v>-0.247459094114414</v>
      </c>
    </row>
    <row r="8" spans="1:3" x14ac:dyDescent="0.25">
      <c r="A8" t="s">
        <v>155</v>
      </c>
      <c r="B8" t="s">
        <v>194</v>
      </c>
      <c r="C8">
        <v>-0.22397649843801701</v>
      </c>
    </row>
    <row r="9" spans="1:3" x14ac:dyDescent="0.25">
      <c r="A9" t="s">
        <v>156</v>
      </c>
      <c r="B9" t="s">
        <v>195</v>
      </c>
      <c r="C9">
        <v>-0.16298923228721399</v>
      </c>
    </row>
    <row r="10" spans="1:3" x14ac:dyDescent="0.25">
      <c r="A10" t="s">
        <v>157</v>
      </c>
      <c r="B10" t="s">
        <v>196</v>
      </c>
      <c r="C10">
        <v>-0.12553279181367299</v>
      </c>
    </row>
    <row r="11" spans="1:3" x14ac:dyDescent="0.25">
      <c r="A11" t="s">
        <v>158</v>
      </c>
      <c r="B11" t="s">
        <v>197</v>
      </c>
      <c r="C11">
        <v>-0.109587128914411</v>
      </c>
    </row>
    <row r="12" spans="1:3" x14ac:dyDescent="0.25">
      <c r="A12" t="s">
        <v>159</v>
      </c>
      <c r="B12" t="s">
        <v>198</v>
      </c>
      <c r="C12">
        <v>-1.6666086911666898E-2</v>
      </c>
    </row>
    <row r="13" spans="1:3" x14ac:dyDescent="0.25">
      <c r="A13" t="s">
        <v>160</v>
      </c>
      <c r="B13" t="s">
        <v>199</v>
      </c>
      <c r="C13">
        <v>-1.65199115229499E-3</v>
      </c>
    </row>
    <row r="14" spans="1:3" x14ac:dyDescent="0.25">
      <c r="A14" t="s">
        <v>161</v>
      </c>
      <c r="B14" t="s">
        <v>200</v>
      </c>
      <c r="C14">
        <v>2.48027633541506E-2</v>
      </c>
    </row>
    <row r="15" spans="1:3" x14ac:dyDescent="0.25">
      <c r="A15" t="s">
        <v>162</v>
      </c>
      <c r="B15" t="s">
        <v>201</v>
      </c>
      <c r="C15">
        <v>4.9379000505762799E-2</v>
      </c>
    </row>
    <row r="16" spans="1:3" x14ac:dyDescent="0.25">
      <c r="A16" t="s">
        <v>163</v>
      </c>
      <c r="B16" t="s">
        <v>202</v>
      </c>
      <c r="C16">
        <v>5.9246055700091303E-2</v>
      </c>
    </row>
    <row r="17" spans="1:3" x14ac:dyDescent="0.25">
      <c r="A17" t="s">
        <v>164</v>
      </c>
      <c r="B17" t="s">
        <v>203</v>
      </c>
      <c r="C17">
        <v>9.4712452326141602E-2</v>
      </c>
    </row>
    <row r="18" spans="1:3" x14ac:dyDescent="0.25">
      <c r="A18" t="s">
        <v>165</v>
      </c>
      <c r="B18" t="s">
        <v>204</v>
      </c>
      <c r="C18">
        <v>0.145026661894017</v>
      </c>
    </row>
    <row r="19" spans="1:3" x14ac:dyDescent="0.25">
      <c r="A19" t="s">
        <v>166</v>
      </c>
      <c r="B19" t="s">
        <v>205</v>
      </c>
      <c r="C19">
        <v>0.160251331888905</v>
      </c>
    </row>
    <row r="20" spans="1:3" x14ac:dyDescent="0.25">
      <c r="A20" t="s">
        <v>167</v>
      </c>
      <c r="B20" t="s">
        <v>206</v>
      </c>
      <c r="C20">
        <v>0.215398074124447</v>
      </c>
    </row>
    <row r="21" spans="1:3" x14ac:dyDescent="0.25">
      <c r="A21" t="s">
        <v>168</v>
      </c>
      <c r="B21" t="s">
        <v>207</v>
      </c>
      <c r="C21">
        <v>0.217936142365697</v>
      </c>
    </row>
    <row r="22" spans="1:3" x14ac:dyDescent="0.25">
      <c r="A22" t="s">
        <v>169</v>
      </c>
      <c r="B22" t="s">
        <v>208</v>
      </c>
      <c r="C22">
        <v>0.21965831721325099</v>
      </c>
    </row>
    <row r="23" spans="1:3" x14ac:dyDescent="0.25">
      <c r="A23" t="s">
        <v>170</v>
      </c>
      <c r="B23" t="s">
        <v>209</v>
      </c>
      <c r="C23">
        <v>0.24763796377067199</v>
      </c>
    </row>
    <row r="24" spans="1:3" x14ac:dyDescent="0.25">
      <c r="A24" t="s">
        <v>171</v>
      </c>
      <c r="B24" t="s">
        <v>210</v>
      </c>
      <c r="C24">
        <v>0.25546487885209201</v>
      </c>
    </row>
    <row r="25" spans="1:3" x14ac:dyDescent="0.25">
      <c r="A25" t="s">
        <v>172</v>
      </c>
      <c r="B25" t="s">
        <v>211</v>
      </c>
      <c r="C25">
        <v>0.26224135378107699</v>
      </c>
    </row>
    <row r="26" spans="1:3" x14ac:dyDescent="0.25">
      <c r="A26" t="s">
        <v>173</v>
      </c>
      <c r="B26" t="s">
        <v>212</v>
      </c>
      <c r="C26">
        <v>0.27330034504273798</v>
      </c>
    </row>
    <row r="27" spans="1:3" x14ac:dyDescent="0.25">
      <c r="A27" t="s">
        <v>174</v>
      </c>
      <c r="B27" t="s">
        <v>213</v>
      </c>
      <c r="C27">
        <v>0.31932707672483701</v>
      </c>
    </row>
    <row r="28" spans="1:3" x14ac:dyDescent="0.25">
      <c r="A28" t="s">
        <v>175</v>
      </c>
      <c r="B28" t="s">
        <v>214</v>
      </c>
      <c r="C28">
        <v>0.32455949826318398</v>
      </c>
    </row>
    <row r="29" spans="1:3" x14ac:dyDescent="0.25">
      <c r="A29" t="s">
        <v>176</v>
      </c>
      <c r="B29" t="s">
        <v>215</v>
      </c>
      <c r="C29">
        <v>0.34471559815062602</v>
      </c>
    </row>
    <row r="30" spans="1:3" x14ac:dyDescent="0.25">
      <c r="A30" t="s">
        <v>177</v>
      </c>
      <c r="B30" t="s">
        <v>216</v>
      </c>
      <c r="C30">
        <v>0.37528963796560499</v>
      </c>
    </row>
    <row r="31" spans="1:3" x14ac:dyDescent="0.25">
      <c r="A31" t="s">
        <v>178</v>
      </c>
      <c r="B31" t="s">
        <v>217</v>
      </c>
      <c r="C31">
        <v>0.47400013049127898</v>
      </c>
    </row>
    <row r="32" spans="1:3" x14ac:dyDescent="0.25">
      <c r="A32" t="s">
        <v>179</v>
      </c>
      <c r="B32" t="s">
        <v>218</v>
      </c>
      <c r="C32">
        <v>0.49983318303871699</v>
      </c>
    </row>
    <row r="33" spans="1:3" x14ac:dyDescent="0.25">
      <c r="A33" t="s">
        <v>180</v>
      </c>
      <c r="B33" t="s">
        <v>219</v>
      </c>
      <c r="C33">
        <v>0.51537674451348503</v>
      </c>
    </row>
    <row r="34" spans="1:3" x14ac:dyDescent="0.25">
      <c r="A34" t="s">
        <v>181</v>
      </c>
      <c r="B34" t="s">
        <v>220</v>
      </c>
      <c r="C34">
        <v>0.53976611021423904</v>
      </c>
    </row>
    <row r="35" spans="1:3" x14ac:dyDescent="0.25">
      <c r="A35" t="s">
        <v>182</v>
      </c>
      <c r="B35" t="s">
        <v>221</v>
      </c>
      <c r="C35">
        <v>0.59907544526323597</v>
      </c>
    </row>
    <row r="36" spans="1:3" x14ac:dyDescent="0.25">
      <c r="A36" t="s">
        <v>183</v>
      </c>
      <c r="B36" t="s">
        <v>222</v>
      </c>
      <c r="C36">
        <v>0.60520680658279702</v>
      </c>
    </row>
    <row r="37" spans="1:3" x14ac:dyDescent="0.25">
      <c r="A37" t="s">
        <v>184</v>
      </c>
      <c r="B37" t="s">
        <v>223</v>
      </c>
      <c r="C37">
        <v>0.75651555774447399</v>
      </c>
    </row>
    <row r="38" spans="1:3" x14ac:dyDescent="0.25">
      <c r="A38" t="s">
        <v>185</v>
      </c>
      <c r="B38" t="s">
        <v>224</v>
      </c>
      <c r="C38">
        <v>0.83301559551128601</v>
      </c>
    </row>
    <row r="39" spans="1:3" x14ac:dyDescent="0.25">
      <c r="A39" t="s">
        <v>186</v>
      </c>
      <c r="B39" t="s">
        <v>225</v>
      </c>
      <c r="C39">
        <v>0.84756215264555601</v>
      </c>
    </row>
    <row r="40" spans="1:3" x14ac:dyDescent="0.25">
      <c r="A40" t="s">
        <v>187</v>
      </c>
      <c r="B40" t="s">
        <v>226</v>
      </c>
      <c r="C40">
        <v>1.0588705625745001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I9" sqref="I9"/>
    </sheetView>
  </sheetViews>
  <sheetFormatPr defaultRowHeight="15" x14ac:dyDescent="0.25"/>
  <cols>
    <col min="1" max="1" width="14.7109375" customWidth="1"/>
    <col min="2" max="2" width="48" customWidth="1"/>
    <col min="3" max="3" width="14.5703125" customWidth="1"/>
  </cols>
  <sheetData>
    <row r="1" spans="1:3" x14ac:dyDescent="0.25">
      <c r="A1" t="s">
        <v>229</v>
      </c>
    </row>
    <row r="2" spans="1:3" x14ac:dyDescent="0.25">
      <c r="A2" s="13" t="s">
        <v>149</v>
      </c>
      <c r="B2" t="s">
        <v>188</v>
      </c>
      <c r="C2" t="s">
        <v>228</v>
      </c>
    </row>
    <row r="3" spans="1:3" x14ac:dyDescent="0.25">
      <c r="A3" s="13" t="s">
        <v>150</v>
      </c>
      <c r="B3" t="s">
        <v>189</v>
      </c>
      <c r="C3">
        <v>-0.24771763167577601</v>
      </c>
    </row>
    <row r="4" spans="1:3" x14ac:dyDescent="0.25">
      <c r="A4" s="13" t="s">
        <v>151</v>
      </c>
      <c r="B4" t="s">
        <v>190</v>
      </c>
      <c r="C4">
        <v>0.32354297709576901</v>
      </c>
    </row>
    <row r="5" spans="1:3" x14ac:dyDescent="0.25">
      <c r="A5" s="13" t="s">
        <v>152</v>
      </c>
      <c r="B5" t="s">
        <v>191</v>
      </c>
      <c r="C5">
        <v>0.308272156749199</v>
      </c>
    </row>
    <row r="6" spans="1:3" x14ac:dyDescent="0.25">
      <c r="A6" t="s">
        <v>153</v>
      </c>
      <c r="B6" t="s">
        <v>192</v>
      </c>
      <c r="C6">
        <v>-1.55734962112193</v>
      </c>
    </row>
    <row r="7" spans="1:3" x14ac:dyDescent="0.25">
      <c r="A7" t="s">
        <v>154</v>
      </c>
      <c r="B7" t="s">
        <v>193</v>
      </c>
      <c r="C7">
        <v>-0.16060216809297501</v>
      </c>
    </row>
    <row r="8" spans="1:3" x14ac:dyDescent="0.25">
      <c r="A8" t="s">
        <v>155</v>
      </c>
      <c r="B8" t="s">
        <v>194</v>
      </c>
      <c r="C8">
        <v>-0.91806024703380695</v>
      </c>
    </row>
    <row r="9" spans="1:3" x14ac:dyDescent="0.25">
      <c r="A9" t="s">
        <v>156</v>
      </c>
      <c r="B9" t="s">
        <v>195</v>
      </c>
      <c r="C9">
        <v>0.20431073569747399</v>
      </c>
    </row>
    <row r="10" spans="1:3" x14ac:dyDescent="0.25">
      <c r="A10" t="s">
        <v>157</v>
      </c>
      <c r="B10" t="s">
        <v>196</v>
      </c>
      <c r="C10">
        <v>0.52251642192134995</v>
      </c>
    </row>
    <row r="11" spans="1:3" x14ac:dyDescent="0.25">
      <c r="A11" t="s">
        <v>158</v>
      </c>
      <c r="B11" t="s">
        <v>197</v>
      </c>
      <c r="C11">
        <v>-0.59308904714636901</v>
      </c>
    </row>
    <row r="12" spans="1:3" x14ac:dyDescent="0.25">
      <c r="A12" t="s">
        <v>159</v>
      </c>
      <c r="B12" t="s">
        <v>198</v>
      </c>
      <c r="C12">
        <v>-0.29183114730688098</v>
      </c>
    </row>
    <row r="13" spans="1:3" x14ac:dyDescent="0.25">
      <c r="A13" t="s">
        <v>160</v>
      </c>
      <c r="B13" t="s">
        <v>199</v>
      </c>
      <c r="C13">
        <v>1.5728914149261999E-2</v>
      </c>
    </row>
    <row r="14" spans="1:3" x14ac:dyDescent="0.25">
      <c r="A14" t="s">
        <v>161</v>
      </c>
      <c r="B14" t="s">
        <v>200</v>
      </c>
      <c r="C14">
        <v>-8.15329710529707E-3</v>
      </c>
    </row>
    <row r="15" spans="1:3" x14ac:dyDescent="0.25">
      <c r="A15" t="s">
        <v>162</v>
      </c>
      <c r="B15" t="s">
        <v>201</v>
      </c>
      <c r="C15">
        <v>-0.128031487019127</v>
      </c>
    </row>
    <row r="16" spans="1:3" x14ac:dyDescent="0.25">
      <c r="A16" t="s">
        <v>163</v>
      </c>
      <c r="B16" t="s">
        <v>202</v>
      </c>
      <c r="C16">
        <v>0.48274486167380498</v>
      </c>
    </row>
    <row r="17" spans="1:3" x14ac:dyDescent="0.25">
      <c r="A17" t="s">
        <v>164</v>
      </c>
      <c r="B17" t="s">
        <v>203</v>
      </c>
      <c r="C17">
        <v>0.35474399662885903</v>
      </c>
    </row>
    <row r="18" spans="1:3" x14ac:dyDescent="0.25">
      <c r="A18" t="s">
        <v>165</v>
      </c>
      <c r="B18" t="s">
        <v>204</v>
      </c>
      <c r="C18">
        <v>0.54513499225853601</v>
      </c>
    </row>
    <row r="19" spans="1:3" x14ac:dyDescent="0.25">
      <c r="A19" t="s">
        <v>166</v>
      </c>
      <c r="B19" t="s">
        <v>205</v>
      </c>
      <c r="C19">
        <v>-8.6033004223353193E-2</v>
      </c>
    </row>
    <row r="20" spans="1:3" x14ac:dyDescent="0.25">
      <c r="A20" t="s">
        <v>167</v>
      </c>
      <c r="B20" t="s">
        <v>206</v>
      </c>
      <c r="C20">
        <v>-4.63702311141303E-2</v>
      </c>
    </row>
    <row r="21" spans="1:3" x14ac:dyDescent="0.25">
      <c r="A21" t="s">
        <v>168</v>
      </c>
      <c r="B21" t="s">
        <v>207</v>
      </c>
      <c r="C21">
        <v>0.85100846777876205</v>
      </c>
    </row>
    <row r="22" spans="1:3" x14ac:dyDescent="0.25">
      <c r="A22" t="s">
        <v>169</v>
      </c>
      <c r="B22" t="s">
        <v>208</v>
      </c>
      <c r="C22">
        <v>2.8559747706854099E-2</v>
      </c>
    </row>
    <row r="23" spans="1:3" x14ac:dyDescent="0.25">
      <c r="A23" t="s">
        <v>170</v>
      </c>
      <c r="B23" t="s">
        <v>209</v>
      </c>
      <c r="C23">
        <v>1.1872006552645999</v>
      </c>
    </row>
    <row r="24" spans="1:3" x14ac:dyDescent="0.25">
      <c r="A24" t="s">
        <v>171</v>
      </c>
      <c r="B24" t="s">
        <v>210</v>
      </c>
      <c r="C24">
        <v>0.62421841763454999</v>
      </c>
    </row>
    <row r="25" spans="1:3" x14ac:dyDescent="0.25">
      <c r="A25" t="s">
        <v>172</v>
      </c>
      <c r="B25" t="s">
        <v>211</v>
      </c>
      <c r="C25">
        <v>0.69896986456361898</v>
      </c>
    </row>
    <row r="26" spans="1:3" x14ac:dyDescent="0.25">
      <c r="A26" t="s">
        <v>173</v>
      </c>
      <c r="B26" t="s">
        <v>212</v>
      </c>
      <c r="C26">
        <v>0.62675786049265503</v>
      </c>
    </row>
    <row r="27" spans="1:3" x14ac:dyDescent="0.25">
      <c r="A27" t="s">
        <v>174</v>
      </c>
      <c r="B27" t="s">
        <v>213</v>
      </c>
      <c r="C27">
        <v>0.58710150969094499</v>
      </c>
    </row>
    <row r="28" spans="1:3" x14ac:dyDescent="0.25">
      <c r="A28" t="s">
        <v>175</v>
      </c>
      <c r="B28" t="s">
        <v>214</v>
      </c>
      <c r="C28">
        <v>0.324102906158454</v>
      </c>
    </row>
    <row r="29" spans="1:3" x14ac:dyDescent="0.25">
      <c r="A29" t="s">
        <v>176</v>
      </c>
      <c r="B29" t="s">
        <v>215</v>
      </c>
      <c r="C29">
        <v>0.92953390109316503</v>
      </c>
    </row>
    <row r="30" spans="1:3" x14ac:dyDescent="0.25">
      <c r="A30" t="s">
        <v>177</v>
      </c>
      <c r="B30" t="s">
        <v>216</v>
      </c>
      <c r="C30">
        <v>0.47644744999864402</v>
      </c>
    </row>
    <row r="31" spans="1:3" x14ac:dyDescent="0.25">
      <c r="A31" t="s">
        <v>178</v>
      </c>
      <c r="B31" t="s">
        <v>217</v>
      </c>
      <c r="C31">
        <v>0.49153259768896501</v>
      </c>
    </row>
    <row r="32" spans="1:3" x14ac:dyDescent="0.25">
      <c r="A32" t="s">
        <v>179</v>
      </c>
      <c r="B32" t="s">
        <v>218</v>
      </c>
      <c r="C32">
        <v>0.59894346539035903</v>
      </c>
    </row>
    <row r="33" spans="1:3" x14ac:dyDescent="0.25">
      <c r="A33" t="s">
        <v>180</v>
      </c>
      <c r="B33" t="s">
        <v>219</v>
      </c>
      <c r="C33">
        <v>0.90790900483442805</v>
      </c>
    </row>
    <row r="34" spans="1:3" x14ac:dyDescent="0.25">
      <c r="A34" t="s">
        <v>181</v>
      </c>
      <c r="B34" t="s">
        <v>220</v>
      </c>
      <c r="C34">
        <v>0.54033173174428295</v>
      </c>
    </row>
    <row r="35" spans="1:3" x14ac:dyDescent="0.25">
      <c r="A35" t="s">
        <v>182</v>
      </c>
      <c r="B35" t="s">
        <v>221</v>
      </c>
      <c r="C35">
        <v>0.46737492434108502</v>
      </c>
    </row>
    <row r="36" spans="1:3" x14ac:dyDescent="0.25">
      <c r="A36" t="s">
        <v>183</v>
      </c>
      <c r="B36" t="s">
        <v>222</v>
      </c>
      <c r="C36">
        <v>0.77697072676276902</v>
      </c>
    </row>
    <row r="37" spans="1:3" x14ac:dyDescent="0.25">
      <c r="A37" t="s">
        <v>184</v>
      </c>
      <c r="B37" t="s">
        <v>223</v>
      </c>
      <c r="C37">
        <v>0.67821002893405502</v>
      </c>
    </row>
    <row r="38" spans="1:3" x14ac:dyDescent="0.25">
      <c r="A38" t="s">
        <v>185</v>
      </c>
      <c r="B38" t="s">
        <v>224</v>
      </c>
      <c r="C38">
        <v>0.50862535025364997</v>
      </c>
    </row>
    <row r="39" spans="1:3" x14ac:dyDescent="0.25">
      <c r="A39" t="s">
        <v>186</v>
      </c>
      <c r="B39" t="s">
        <v>225</v>
      </c>
      <c r="C39">
        <v>1.0455717717505999</v>
      </c>
    </row>
    <row r="40" spans="1:3" x14ac:dyDescent="0.25">
      <c r="A40" t="s">
        <v>187</v>
      </c>
      <c r="B40" t="s">
        <v>226</v>
      </c>
      <c r="C40">
        <v>0.60597271998373603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sqref="A1:C2"/>
    </sheetView>
  </sheetViews>
  <sheetFormatPr defaultRowHeight="15" x14ac:dyDescent="0.25"/>
  <cols>
    <col min="1" max="1" width="11.7109375" customWidth="1"/>
    <col min="2" max="2" width="40.5703125" customWidth="1"/>
    <col min="3" max="3" width="15.85546875" customWidth="1"/>
  </cols>
  <sheetData>
    <row r="1" spans="1:3" x14ac:dyDescent="0.25">
      <c r="A1" t="s">
        <v>291</v>
      </c>
    </row>
    <row r="2" spans="1:3" x14ac:dyDescent="0.25">
      <c r="A2" s="13" t="s">
        <v>149</v>
      </c>
      <c r="B2" t="s">
        <v>188</v>
      </c>
      <c r="C2" t="s">
        <v>227</v>
      </c>
    </row>
    <row r="3" spans="1:3" x14ac:dyDescent="0.25">
      <c r="A3" s="13" t="s">
        <v>156</v>
      </c>
      <c r="B3" s="1" t="s">
        <v>195</v>
      </c>
      <c r="C3">
        <v>-1.2628792828778299</v>
      </c>
    </row>
    <row r="4" spans="1:3" x14ac:dyDescent="0.25">
      <c r="A4" s="13" t="s">
        <v>230</v>
      </c>
      <c r="B4" s="1" t="s">
        <v>262</v>
      </c>
      <c r="C4">
        <v>-0.85526632384712997</v>
      </c>
    </row>
    <row r="5" spans="1:3" ht="30" x14ac:dyDescent="0.25">
      <c r="A5" s="13" t="s">
        <v>153</v>
      </c>
      <c r="B5" s="1" t="s">
        <v>192</v>
      </c>
      <c r="C5">
        <v>-0.71267725096443302</v>
      </c>
    </row>
    <row r="6" spans="1:3" x14ac:dyDescent="0.25">
      <c r="A6" t="s">
        <v>150</v>
      </c>
      <c r="B6" s="1" t="s">
        <v>189</v>
      </c>
      <c r="C6">
        <v>-0.42055680033313297</v>
      </c>
    </row>
    <row r="7" spans="1:3" x14ac:dyDescent="0.25">
      <c r="A7" t="s">
        <v>158</v>
      </c>
      <c r="B7" s="1" t="s">
        <v>197</v>
      </c>
      <c r="C7">
        <v>-0.40534863586192799</v>
      </c>
    </row>
    <row r="8" spans="1:3" x14ac:dyDescent="0.25">
      <c r="A8" t="s">
        <v>155</v>
      </c>
      <c r="B8" s="1" t="s">
        <v>194</v>
      </c>
      <c r="C8">
        <v>-0.38190266038284199</v>
      </c>
    </row>
    <row r="9" spans="1:3" x14ac:dyDescent="0.25">
      <c r="A9" t="s">
        <v>231</v>
      </c>
      <c r="B9" s="1" t="s">
        <v>263</v>
      </c>
      <c r="C9">
        <v>-0.35034895980110897</v>
      </c>
    </row>
    <row r="10" spans="1:3" x14ac:dyDescent="0.25">
      <c r="A10" t="s">
        <v>232</v>
      </c>
      <c r="B10" s="1" t="s">
        <v>264</v>
      </c>
      <c r="C10">
        <v>-0.33886055317632002</v>
      </c>
    </row>
    <row r="11" spans="1:3" x14ac:dyDescent="0.25">
      <c r="A11" t="s">
        <v>157</v>
      </c>
      <c r="B11" s="1" t="s">
        <v>196</v>
      </c>
      <c r="C11">
        <v>-0.32294722642810197</v>
      </c>
    </row>
    <row r="12" spans="1:3" x14ac:dyDescent="0.25">
      <c r="A12" t="s">
        <v>233</v>
      </c>
      <c r="B12" s="1" t="s">
        <v>265</v>
      </c>
      <c r="C12">
        <v>-0.32259551587549001</v>
      </c>
    </row>
    <row r="13" spans="1:3" x14ac:dyDescent="0.25">
      <c r="A13" t="s">
        <v>164</v>
      </c>
      <c r="B13" s="1" t="s">
        <v>203</v>
      </c>
      <c r="C13">
        <v>-0.32127517742641498</v>
      </c>
    </row>
    <row r="14" spans="1:3" x14ac:dyDescent="0.25">
      <c r="A14" t="s">
        <v>187</v>
      </c>
      <c r="B14" s="1" t="s">
        <v>226</v>
      </c>
      <c r="C14">
        <v>-0.31181542934933698</v>
      </c>
    </row>
    <row r="15" spans="1:3" x14ac:dyDescent="0.25">
      <c r="A15" t="s">
        <v>234</v>
      </c>
      <c r="B15" s="1" t="s">
        <v>266</v>
      </c>
      <c r="C15">
        <v>-0.284349629075213</v>
      </c>
    </row>
    <row r="16" spans="1:3" x14ac:dyDescent="0.25">
      <c r="A16" t="s">
        <v>167</v>
      </c>
      <c r="B16" s="1" t="s">
        <v>206</v>
      </c>
      <c r="C16">
        <v>-0.25337466639877398</v>
      </c>
    </row>
    <row r="17" spans="1:3" x14ac:dyDescent="0.25">
      <c r="A17" t="s">
        <v>171</v>
      </c>
      <c r="B17" s="1" t="s">
        <v>210</v>
      </c>
      <c r="C17">
        <v>-0.249938344497868</v>
      </c>
    </row>
    <row r="18" spans="1:3" x14ac:dyDescent="0.25">
      <c r="A18" t="s">
        <v>177</v>
      </c>
      <c r="B18" s="1" t="s">
        <v>216</v>
      </c>
      <c r="C18">
        <v>-0.24946152413004199</v>
      </c>
    </row>
    <row r="19" spans="1:3" x14ac:dyDescent="0.25">
      <c r="A19" t="s">
        <v>183</v>
      </c>
      <c r="B19" s="1" t="s">
        <v>222</v>
      </c>
      <c r="C19">
        <v>-0.229735717928232</v>
      </c>
    </row>
    <row r="20" spans="1:3" x14ac:dyDescent="0.25">
      <c r="A20" t="s">
        <v>175</v>
      </c>
      <c r="B20" s="1" t="s">
        <v>214</v>
      </c>
      <c r="C20">
        <v>-0.19406680195547801</v>
      </c>
    </row>
    <row r="21" spans="1:3" x14ac:dyDescent="0.25">
      <c r="A21" t="s">
        <v>163</v>
      </c>
      <c r="B21" s="1" t="s">
        <v>202</v>
      </c>
      <c r="C21">
        <v>-0.11264141516765599</v>
      </c>
    </row>
    <row r="22" spans="1:3" x14ac:dyDescent="0.25">
      <c r="A22" t="s">
        <v>165</v>
      </c>
      <c r="B22" s="1" t="s">
        <v>204</v>
      </c>
      <c r="C22">
        <v>-0.110548218162367</v>
      </c>
    </row>
    <row r="23" spans="1:3" x14ac:dyDescent="0.25">
      <c r="A23" t="s">
        <v>235</v>
      </c>
      <c r="B23" s="1" t="s">
        <v>267</v>
      </c>
      <c r="C23">
        <v>-0.108945827118809</v>
      </c>
    </row>
    <row r="24" spans="1:3" x14ac:dyDescent="0.25">
      <c r="A24" t="s">
        <v>169</v>
      </c>
      <c r="B24" s="1" t="s">
        <v>208</v>
      </c>
      <c r="C24">
        <v>-0.10627959522725</v>
      </c>
    </row>
    <row r="25" spans="1:3" x14ac:dyDescent="0.25">
      <c r="A25" t="s">
        <v>236</v>
      </c>
      <c r="B25" s="1" t="s">
        <v>268</v>
      </c>
      <c r="C25">
        <v>-0.102504978725051</v>
      </c>
    </row>
    <row r="26" spans="1:3" x14ac:dyDescent="0.25">
      <c r="A26" t="s">
        <v>237</v>
      </c>
      <c r="B26" s="1" t="s">
        <v>213</v>
      </c>
      <c r="C26">
        <v>-9.6236530487653196E-2</v>
      </c>
    </row>
    <row r="27" spans="1:3" x14ac:dyDescent="0.25">
      <c r="A27" t="s">
        <v>168</v>
      </c>
      <c r="B27" s="1" t="s">
        <v>207</v>
      </c>
      <c r="C27">
        <v>-8.0936194409047604E-2</v>
      </c>
    </row>
    <row r="28" spans="1:3" x14ac:dyDescent="0.25">
      <c r="A28" t="s">
        <v>238</v>
      </c>
      <c r="B28" s="1" t="s">
        <v>269</v>
      </c>
      <c r="C28">
        <v>-7.7006793001497403E-2</v>
      </c>
    </row>
    <row r="29" spans="1:3" x14ac:dyDescent="0.25">
      <c r="A29" t="s">
        <v>239</v>
      </c>
      <c r="B29" s="1" t="s">
        <v>270</v>
      </c>
      <c r="C29">
        <v>-2.9198722464095099E-2</v>
      </c>
    </row>
    <row r="30" spans="1:3" ht="30" x14ac:dyDescent="0.25">
      <c r="A30" t="s">
        <v>240</v>
      </c>
      <c r="B30" s="1" t="s">
        <v>271</v>
      </c>
      <c r="C30">
        <v>-2.7549717831151201E-2</v>
      </c>
    </row>
    <row r="31" spans="1:3" x14ac:dyDescent="0.25">
      <c r="A31" t="s">
        <v>241</v>
      </c>
      <c r="B31" s="1" t="s">
        <v>212</v>
      </c>
      <c r="C31">
        <v>-1.47484841034972E-2</v>
      </c>
    </row>
    <row r="32" spans="1:3" x14ac:dyDescent="0.25">
      <c r="A32" t="s">
        <v>152</v>
      </c>
      <c r="B32" s="1" t="s">
        <v>191</v>
      </c>
      <c r="C32">
        <v>9.6207570454590694E-3</v>
      </c>
    </row>
    <row r="33" spans="1:3" x14ac:dyDescent="0.25">
      <c r="A33" t="s">
        <v>176</v>
      </c>
      <c r="B33" s="1" t="s">
        <v>215</v>
      </c>
      <c r="C33">
        <v>2.2714465113729401E-2</v>
      </c>
    </row>
    <row r="34" spans="1:3" x14ac:dyDescent="0.25">
      <c r="A34" t="s">
        <v>242</v>
      </c>
      <c r="B34" s="1" t="s">
        <v>272</v>
      </c>
      <c r="C34">
        <v>6.1052022371662101E-2</v>
      </c>
    </row>
    <row r="35" spans="1:3" x14ac:dyDescent="0.25">
      <c r="A35" t="s">
        <v>180</v>
      </c>
      <c r="B35" s="1" t="s">
        <v>219</v>
      </c>
      <c r="C35">
        <v>7.0834832720533994E-2</v>
      </c>
    </row>
    <row r="36" spans="1:3" x14ac:dyDescent="0.25">
      <c r="A36" t="s">
        <v>243</v>
      </c>
      <c r="B36" s="1" t="s">
        <v>273</v>
      </c>
      <c r="C36">
        <v>8.3766105251447606E-2</v>
      </c>
    </row>
    <row r="37" spans="1:3" ht="30" x14ac:dyDescent="0.25">
      <c r="A37" t="s">
        <v>166</v>
      </c>
      <c r="B37" s="1" t="s">
        <v>205</v>
      </c>
      <c r="C37">
        <v>8.6718981607325801E-2</v>
      </c>
    </row>
    <row r="38" spans="1:3" ht="30" x14ac:dyDescent="0.25">
      <c r="A38" t="s">
        <v>244</v>
      </c>
      <c r="B38" s="1" t="s">
        <v>274</v>
      </c>
      <c r="C38">
        <v>0.100466130136631</v>
      </c>
    </row>
    <row r="39" spans="1:3" x14ac:dyDescent="0.25">
      <c r="A39" t="s">
        <v>245</v>
      </c>
      <c r="B39" s="1" t="s">
        <v>275</v>
      </c>
      <c r="C39">
        <v>0.11028155955334</v>
      </c>
    </row>
    <row r="40" spans="1:3" x14ac:dyDescent="0.25">
      <c r="A40" t="s">
        <v>246</v>
      </c>
      <c r="B40" s="1" t="s">
        <v>276</v>
      </c>
      <c r="C40">
        <v>0.11867823481015</v>
      </c>
    </row>
    <row r="41" spans="1:3" x14ac:dyDescent="0.25">
      <c r="A41" t="s">
        <v>160</v>
      </c>
      <c r="B41" s="1" t="s">
        <v>199</v>
      </c>
      <c r="C41">
        <v>0.130082360764088</v>
      </c>
    </row>
    <row r="42" spans="1:3" x14ac:dyDescent="0.25">
      <c r="A42" t="s">
        <v>178</v>
      </c>
      <c r="B42" s="1" t="s">
        <v>217</v>
      </c>
      <c r="C42">
        <v>0.13037361010916501</v>
      </c>
    </row>
    <row r="43" spans="1:3" x14ac:dyDescent="0.25">
      <c r="A43" t="s">
        <v>159</v>
      </c>
      <c r="B43" s="1" t="s">
        <v>198</v>
      </c>
      <c r="C43">
        <v>0.132086408287552</v>
      </c>
    </row>
    <row r="44" spans="1:3" x14ac:dyDescent="0.25">
      <c r="A44" t="s">
        <v>181</v>
      </c>
      <c r="B44" s="1" t="s">
        <v>220</v>
      </c>
      <c r="C44">
        <v>0.14383510389514001</v>
      </c>
    </row>
    <row r="45" spans="1:3" x14ac:dyDescent="0.25">
      <c r="A45" t="s">
        <v>247</v>
      </c>
      <c r="B45" s="1" t="s">
        <v>277</v>
      </c>
      <c r="C45">
        <v>0.16884156952291701</v>
      </c>
    </row>
    <row r="46" spans="1:3" x14ac:dyDescent="0.25">
      <c r="A46" t="s">
        <v>161</v>
      </c>
      <c r="B46" s="1" t="s">
        <v>200</v>
      </c>
      <c r="C46">
        <v>0.16914824479556101</v>
      </c>
    </row>
    <row r="47" spans="1:3" x14ac:dyDescent="0.25">
      <c r="A47" t="s">
        <v>248</v>
      </c>
      <c r="B47" s="1" t="s">
        <v>278</v>
      </c>
      <c r="C47">
        <v>0.176340268056147</v>
      </c>
    </row>
    <row r="48" spans="1:3" ht="30" x14ac:dyDescent="0.25">
      <c r="A48" t="s">
        <v>249</v>
      </c>
      <c r="B48" s="1" t="s">
        <v>201</v>
      </c>
      <c r="C48">
        <v>0.190254378089624</v>
      </c>
    </row>
    <row r="49" spans="1:3" x14ac:dyDescent="0.25">
      <c r="A49" t="s">
        <v>154</v>
      </c>
      <c r="B49" s="1" t="s">
        <v>193</v>
      </c>
      <c r="C49">
        <v>0.20294617502505199</v>
      </c>
    </row>
    <row r="50" spans="1:3" x14ac:dyDescent="0.25">
      <c r="A50" t="s">
        <v>250</v>
      </c>
      <c r="B50" s="1" t="s">
        <v>279</v>
      </c>
      <c r="C50">
        <v>0.21868200001479601</v>
      </c>
    </row>
    <row r="51" spans="1:3" x14ac:dyDescent="0.25">
      <c r="A51" t="s">
        <v>182</v>
      </c>
      <c r="B51" s="1" t="s">
        <v>221</v>
      </c>
      <c r="C51">
        <v>0.22355567924571701</v>
      </c>
    </row>
    <row r="52" spans="1:3" x14ac:dyDescent="0.25">
      <c r="A52" t="s">
        <v>251</v>
      </c>
      <c r="B52" s="1" t="s">
        <v>280</v>
      </c>
      <c r="C52">
        <v>0.229222061784704</v>
      </c>
    </row>
    <row r="53" spans="1:3" x14ac:dyDescent="0.25">
      <c r="A53" t="s">
        <v>252</v>
      </c>
      <c r="B53" s="1" t="s">
        <v>281</v>
      </c>
      <c r="C53">
        <v>0.23810092504388899</v>
      </c>
    </row>
    <row r="54" spans="1:3" x14ac:dyDescent="0.25">
      <c r="A54" t="s">
        <v>253</v>
      </c>
      <c r="B54" s="1" t="s">
        <v>282</v>
      </c>
      <c r="C54">
        <v>0.28663320085667698</v>
      </c>
    </row>
    <row r="55" spans="1:3" x14ac:dyDescent="0.25">
      <c r="A55" t="s">
        <v>254</v>
      </c>
      <c r="B55" s="1" t="s">
        <v>283</v>
      </c>
      <c r="C55">
        <v>0.33504054033157998</v>
      </c>
    </row>
    <row r="56" spans="1:3" x14ac:dyDescent="0.25">
      <c r="A56" t="s">
        <v>255</v>
      </c>
      <c r="B56" s="1" t="s">
        <v>284</v>
      </c>
      <c r="C56">
        <v>0.37639308546168898</v>
      </c>
    </row>
    <row r="57" spans="1:3" x14ac:dyDescent="0.25">
      <c r="A57" t="s">
        <v>256</v>
      </c>
      <c r="B57" s="1" t="s">
        <v>285</v>
      </c>
      <c r="C57">
        <v>0.39627441129874202</v>
      </c>
    </row>
    <row r="58" spans="1:3" x14ac:dyDescent="0.25">
      <c r="A58" t="s">
        <v>257</v>
      </c>
      <c r="B58" s="1" t="s">
        <v>286</v>
      </c>
      <c r="C58">
        <v>0.39875696821626899</v>
      </c>
    </row>
    <row r="59" spans="1:3" x14ac:dyDescent="0.25">
      <c r="A59" t="s">
        <v>179</v>
      </c>
      <c r="B59" s="1" t="s">
        <v>218</v>
      </c>
      <c r="C59">
        <v>0.40557059667317802</v>
      </c>
    </row>
    <row r="60" spans="1:3" x14ac:dyDescent="0.25">
      <c r="A60" t="s">
        <v>258</v>
      </c>
      <c r="B60" s="1" t="s">
        <v>287</v>
      </c>
      <c r="C60">
        <v>0.45995350359756298</v>
      </c>
    </row>
    <row r="61" spans="1:3" x14ac:dyDescent="0.25">
      <c r="A61" t="s">
        <v>259</v>
      </c>
      <c r="B61" s="1" t="s">
        <v>288</v>
      </c>
      <c r="C61">
        <v>0.47266319497813503</v>
      </c>
    </row>
    <row r="62" spans="1:3" x14ac:dyDescent="0.25">
      <c r="A62" t="s">
        <v>260</v>
      </c>
      <c r="B62" s="1" t="s">
        <v>289</v>
      </c>
      <c r="C62">
        <v>0.49619485998960999</v>
      </c>
    </row>
    <row r="63" spans="1:3" x14ac:dyDescent="0.25">
      <c r="A63" t="s">
        <v>261</v>
      </c>
      <c r="B63" s="1" t="s">
        <v>290</v>
      </c>
      <c r="C63">
        <v>0.61570172056791705</v>
      </c>
    </row>
    <row r="64" spans="1:3" x14ac:dyDescent="0.25">
      <c r="A64" t="s">
        <v>170</v>
      </c>
      <c r="B64" s="1" t="s">
        <v>209</v>
      </c>
      <c r="C64">
        <v>0.75463480370994895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1"/>
  <sheetViews>
    <sheetView workbookViewId="0">
      <selection activeCell="I9" sqref="I9"/>
    </sheetView>
  </sheetViews>
  <sheetFormatPr defaultRowHeight="15" x14ac:dyDescent="0.25"/>
  <cols>
    <col min="2" max="2" width="14.28515625" customWidth="1"/>
  </cols>
  <sheetData>
    <row r="2" spans="1:16" x14ac:dyDescent="0.25">
      <c r="B2" s="3" t="s">
        <v>50</v>
      </c>
      <c r="P2" s="3"/>
    </row>
    <row r="3" spans="1:16" x14ac:dyDescent="0.25">
      <c r="B3" t="s">
        <v>30</v>
      </c>
      <c r="C3" s="3" t="s">
        <v>51</v>
      </c>
      <c r="D3" s="3" t="s">
        <v>51</v>
      </c>
      <c r="E3" s="3" t="s">
        <v>51</v>
      </c>
      <c r="F3" s="3" t="s">
        <v>31</v>
      </c>
      <c r="G3" s="3" t="s">
        <v>44</v>
      </c>
      <c r="H3" s="3" t="s">
        <v>45</v>
      </c>
      <c r="P3" s="3"/>
    </row>
    <row r="4" spans="1:16" x14ac:dyDescent="0.25">
      <c r="A4" t="s">
        <v>28</v>
      </c>
      <c r="B4" s="3" t="s">
        <v>29</v>
      </c>
      <c r="C4" s="9">
        <v>1</v>
      </c>
      <c r="D4" s="9">
        <v>2</v>
      </c>
      <c r="E4" s="9">
        <v>3</v>
      </c>
      <c r="F4" s="9">
        <v>1</v>
      </c>
      <c r="G4" s="9">
        <v>2</v>
      </c>
      <c r="H4" s="9">
        <v>3</v>
      </c>
      <c r="O4" s="6"/>
      <c r="P4" s="6"/>
    </row>
    <row r="5" spans="1:16" x14ac:dyDescent="0.25">
      <c r="B5" s="8" t="s">
        <v>42</v>
      </c>
      <c r="C5" s="7">
        <v>1910353</v>
      </c>
      <c r="D5" s="4">
        <v>2455014</v>
      </c>
      <c r="E5" s="4">
        <v>2551180</v>
      </c>
      <c r="F5" s="4">
        <v>3762459</v>
      </c>
      <c r="G5" s="4">
        <v>4153642</v>
      </c>
      <c r="H5" s="4">
        <v>4931799</v>
      </c>
      <c r="O5" s="6"/>
      <c r="P5" s="6"/>
    </row>
    <row r="6" spans="1:16" x14ac:dyDescent="0.25">
      <c r="B6" s="8" t="s">
        <v>46</v>
      </c>
      <c r="C6" s="4">
        <v>6667</v>
      </c>
      <c r="D6" s="4">
        <v>6930</v>
      </c>
      <c r="E6" s="4">
        <v>7200</v>
      </c>
      <c r="F6" s="4">
        <v>64507</v>
      </c>
      <c r="G6" s="4">
        <v>62372</v>
      </c>
      <c r="H6" s="4">
        <v>67688</v>
      </c>
      <c r="O6" s="6"/>
      <c r="P6" s="6"/>
    </row>
    <row r="7" spans="1:16" x14ac:dyDescent="0.25">
      <c r="B7" s="8" t="s">
        <v>47</v>
      </c>
      <c r="C7" s="4">
        <v>6149</v>
      </c>
      <c r="D7" s="4">
        <v>7268</v>
      </c>
      <c r="E7" s="4">
        <v>6511</v>
      </c>
      <c r="F7" s="4">
        <v>15465</v>
      </c>
      <c r="G7" s="4">
        <v>18110</v>
      </c>
      <c r="H7" s="4">
        <v>17546</v>
      </c>
      <c r="O7" s="6"/>
      <c r="P7" s="6"/>
    </row>
    <row r="8" spans="1:16" x14ac:dyDescent="0.25">
      <c r="B8" s="8" t="s">
        <v>48</v>
      </c>
      <c r="C8" s="4">
        <v>18844</v>
      </c>
      <c r="D8" s="4">
        <v>17172</v>
      </c>
      <c r="E8" s="4">
        <v>10573</v>
      </c>
      <c r="F8" s="4">
        <v>152359</v>
      </c>
      <c r="G8" s="4">
        <v>166100</v>
      </c>
      <c r="H8" s="4">
        <v>165540</v>
      </c>
      <c r="O8" s="6"/>
      <c r="P8" s="6"/>
    </row>
    <row r="9" spans="1:16" x14ac:dyDescent="0.25">
      <c r="B9" s="8" t="s">
        <v>49</v>
      </c>
      <c r="C9" s="4">
        <v>119517</v>
      </c>
      <c r="D9" s="4">
        <v>113619</v>
      </c>
      <c r="E9" s="4">
        <v>104807</v>
      </c>
      <c r="F9" s="4">
        <v>139314</v>
      </c>
      <c r="G9" s="4">
        <v>151921</v>
      </c>
      <c r="H9" s="4">
        <v>149187</v>
      </c>
      <c r="O9" s="6"/>
      <c r="P9" s="6"/>
    </row>
    <row r="10" spans="1:16" x14ac:dyDescent="0.25">
      <c r="O10" s="6"/>
      <c r="P10" s="6"/>
    </row>
    <row r="11" spans="1:16" x14ac:dyDescent="0.25">
      <c r="O11" s="6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Macro1">
                <anchor moveWithCells="1">
                  <from>
                    <xdr:col>2</xdr:col>
                    <xdr:colOff>276225</xdr:colOff>
                    <xdr:row>0</xdr:row>
                    <xdr:rowOff>66675</xdr:rowOff>
                  </from>
                  <to>
                    <xdr:col>4</xdr:col>
                    <xdr:colOff>276225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E25" sqref="E25"/>
    </sheetView>
  </sheetViews>
  <sheetFormatPr defaultRowHeight="15" x14ac:dyDescent="0.25"/>
  <cols>
    <col min="1" max="1" width="14.85546875" customWidth="1"/>
    <col min="2" max="2" width="34" customWidth="1"/>
    <col min="3" max="3" width="15" customWidth="1"/>
  </cols>
  <sheetData>
    <row r="1" spans="1:3" x14ac:dyDescent="0.25">
      <c r="A1" t="s">
        <v>292</v>
      </c>
    </row>
    <row r="2" spans="1:3" x14ac:dyDescent="0.25">
      <c r="A2" s="13" t="s">
        <v>149</v>
      </c>
      <c r="B2" t="s">
        <v>188</v>
      </c>
      <c r="C2" t="s">
        <v>228</v>
      </c>
    </row>
    <row r="3" spans="1:3" x14ac:dyDescent="0.25">
      <c r="A3" s="13" t="s">
        <v>156</v>
      </c>
      <c r="B3" s="1" t="s">
        <v>195</v>
      </c>
      <c r="C3">
        <v>-0.65383810366638895</v>
      </c>
    </row>
    <row r="4" spans="1:3" x14ac:dyDescent="0.25">
      <c r="A4" s="13" t="s">
        <v>230</v>
      </c>
      <c r="B4" s="1" t="s">
        <v>262</v>
      </c>
      <c r="C4">
        <v>-8.3713031352744896E-2</v>
      </c>
    </row>
    <row r="5" spans="1:3" ht="30" x14ac:dyDescent="0.25">
      <c r="A5" s="13" t="s">
        <v>153</v>
      </c>
      <c r="B5" s="1" t="s">
        <v>192</v>
      </c>
      <c r="C5">
        <v>-1.8233334493401301</v>
      </c>
    </row>
    <row r="6" spans="1:3" x14ac:dyDescent="0.25">
      <c r="A6" t="s">
        <v>150</v>
      </c>
      <c r="B6" s="1" t="s">
        <v>189</v>
      </c>
      <c r="C6">
        <v>-3.7823792412363E-2</v>
      </c>
    </row>
    <row r="7" spans="1:3" x14ac:dyDescent="0.25">
      <c r="A7" t="s">
        <v>158</v>
      </c>
      <c r="B7" s="1" t="s">
        <v>197</v>
      </c>
      <c r="C7">
        <v>-0.32562122590523301</v>
      </c>
    </row>
    <row r="8" spans="1:3" x14ac:dyDescent="0.25">
      <c r="A8" t="s">
        <v>155</v>
      </c>
      <c r="B8" s="1" t="s">
        <v>194</v>
      </c>
      <c r="C8">
        <v>0.140742502769232</v>
      </c>
    </row>
    <row r="9" spans="1:3" x14ac:dyDescent="0.25">
      <c r="A9" t="s">
        <v>231</v>
      </c>
      <c r="B9" s="1" t="s">
        <v>263</v>
      </c>
      <c r="C9">
        <v>0.53784985373563898</v>
      </c>
    </row>
    <row r="10" spans="1:3" x14ac:dyDescent="0.25">
      <c r="A10" t="s">
        <v>232</v>
      </c>
      <c r="B10" s="1" t="s">
        <v>264</v>
      </c>
      <c r="C10">
        <v>0.24749443000138299</v>
      </c>
    </row>
    <row r="11" spans="1:3" x14ac:dyDescent="0.25">
      <c r="A11" t="s">
        <v>157</v>
      </c>
      <c r="B11" s="1" t="s">
        <v>196</v>
      </c>
      <c r="C11">
        <v>0.42943008664305798</v>
      </c>
    </row>
    <row r="12" spans="1:3" x14ac:dyDescent="0.25">
      <c r="A12" t="s">
        <v>233</v>
      </c>
      <c r="B12" s="1" t="s">
        <v>265</v>
      </c>
      <c r="C12">
        <v>0.76455584945666699</v>
      </c>
    </row>
    <row r="13" spans="1:3" x14ac:dyDescent="0.25">
      <c r="A13" t="s">
        <v>164</v>
      </c>
      <c r="B13" s="1" t="s">
        <v>203</v>
      </c>
      <c r="C13">
        <v>0.240644790763519</v>
      </c>
    </row>
    <row r="14" spans="1:3" x14ac:dyDescent="0.25">
      <c r="A14" t="s">
        <v>187</v>
      </c>
      <c r="B14" s="1" t="s">
        <v>226</v>
      </c>
      <c r="C14">
        <v>0.163987740630366</v>
      </c>
    </row>
    <row r="15" spans="1:3" x14ac:dyDescent="0.25">
      <c r="A15" t="s">
        <v>234</v>
      </c>
      <c r="B15" s="1" t="s">
        <v>266</v>
      </c>
      <c r="C15">
        <v>-0.44056405802056903</v>
      </c>
    </row>
    <row r="16" spans="1:3" x14ac:dyDescent="0.25">
      <c r="A16" t="s">
        <v>167</v>
      </c>
      <c r="B16" s="1" t="s">
        <v>206</v>
      </c>
      <c r="C16">
        <v>0.12855780219669899</v>
      </c>
    </row>
    <row r="17" spans="1:3" x14ac:dyDescent="0.25">
      <c r="A17" t="s">
        <v>171</v>
      </c>
      <c r="B17" s="1" t="s">
        <v>210</v>
      </c>
      <c r="C17">
        <v>0.37394978979556398</v>
      </c>
    </row>
    <row r="18" spans="1:3" x14ac:dyDescent="0.25">
      <c r="A18" t="s">
        <v>177</v>
      </c>
      <c r="B18" s="1" t="s">
        <v>216</v>
      </c>
      <c r="C18">
        <v>0.50392926223053702</v>
      </c>
    </row>
    <row r="19" spans="1:3" x14ac:dyDescent="0.25">
      <c r="A19" t="s">
        <v>183</v>
      </c>
      <c r="B19" s="1" t="s">
        <v>222</v>
      </c>
      <c r="C19">
        <v>0.60417287678325904</v>
      </c>
    </row>
    <row r="20" spans="1:3" x14ac:dyDescent="0.25">
      <c r="A20" t="s">
        <v>175</v>
      </c>
      <c r="B20" s="1" t="s">
        <v>214</v>
      </c>
      <c r="C20">
        <v>0.110418972511406</v>
      </c>
    </row>
    <row r="21" spans="1:3" x14ac:dyDescent="0.25">
      <c r="A21" t="s">
        <v>163</v>
      </c>
      <c r="B21" s="1" t="s">
        <v>202</v>
      </c>
      <c r="C21">
        <v>0.42593434968619598</v>
      </c>
    </row>
    <row r="22" spans="1:3" x14ac:dyDescent="0.25">
      <c r="A22" t="s">
        <v>165</v>
      </c>
      <c r="B22" s="1" t="s">
        <v>204</v>
      </c>
      <c r="C22">
        <v>0.51079826147588603</v>
      </c>
    </row>
    <row r="23" spans="1:3" ht="30" x14ac:dyDescent="0.25">
      <c r="A23" t="s">
        <v>235</v>
      </c>
      <c r="B23" s="1" t="s">
        <v>267</v>
      </c>
      <c r="C23">
        <v>0.54254886317406803</v>
      </c>
    </row>
    <row r="24" spans="1:3" x14ac:dyDescent="0.25">
      <c r="A24" t="s">
        <v>169</v>
      </c>
      <c r="B24" s="1" t="s">
        <v>208</v>
      </c>
      <c r="C24">
        <v>0.28735180877107802</v>
      </c>
    </row>
    <row r="25" spans="1:3" x14ac:dyDescent="0.25">
      <c r="A25" t="s">
        <v>236</v>
      </c>
      <c r="B25" s="1" t="s">
        <v>268</v>
      </c>
      <c r="C25">
        <v>0.876604385894444</v>
      </c>
    </row>
    <row r="26" spans="1:3" x14ac:dyDescent="0.25">
      <c r="A26" t="s">
        <v>237</v>
      </c>
      <c r="B26" s="1" t="s">
        <v>213</v>
      </c>
      <c r="C26">
        <v>0.49247252665768798</v>
      </c>
    </row>
    <row r="27" spans="1:3" x14ac:dyDescent="0.25">
      <c r="A27" t="s">
        <v>168</v>
      </c>
      <c r="B27" s="1" t="s">
        <v>207</v>
      </c>
      <c r="C27">
        <v>0.721645595914575</v>
      </c>
    </row>
    <row r="28" spans="1:3" x14ac:dyDescent="0.25">
      <c r="A28" t="s">
        <v>238</v>
      </c>
      <c r="B28" s="1" t="s">
        <v>269</v>
      </c>
      <c r="C28">
        <v>0.51557294859581404</v>
      </c>
    </row>
    <row r="29" spans="1:3" ht="30" x14ac:dyDescent="0.25">
      <c r="A29" t="s">
        <v>239</v>
      </c>
      <c r="B29" s="1" t="s">
        <v>270</v>
      </c>
      <c r="C29">
        <v>0.81412107391478195</v>
      </c>
    </row>
    <row r="30" spans="1:3" ht="45" x14ac:dyDescent="0.25">
      <c r="A30" t="s">
        <v>240</v>
      </c>
      <c r="B30" s="1" t="s">
        <v>271</v>
      </c>
      <c r="C30">
        <v>0.55287985500584103</v>
      </c>
    </row>
    <row r="31" spans="1:3" x14ac:dyDescent="0.25">
      <c r="A31" t="s">
        <v>241</v>
      </c>
      <c r="B31" s="1" t="s">
        <v>212</v>
      </c>
      <c r="C31">
        <v>0.53499124890220495</v>
      </c>
    </row>
    <row r="32" spans="1:3" ht="30" x14ac:dyDescent="0.25">
      <c r="A32" t="s">
        <v>152</v>
      </c>
      <c r="B32" s="1" t="s">
        <v>191</v>
      </c>
      <c r="C32">
        <v>0.14306677376754501</v>
      </c>
    </row>
    <row r="33" spans="1:3" x14ac:dyDescent="0.25">
      <c r="A33" t="s">
        <v>176</v>
      </c>
      <c r="B33" s="1" t="s">
        <v>215</v>
      </c>
      <c r="C33">
        <v>0.64611609918834201</v>
      </c>
    </row>
    <row r="34" spans="1:3" x14ac:dyDescent="0.25">
      <c r="A34" t="s">
        <v>242</v>
      </c>
      <c r="B34" s="1" t="s">
        <v>272</v>
      </c>
      <c r="C34">
        <v>0.38134157538122598</v>
      </c>
    </row>
    <row r="35" spans="1:3" x14ac:dyDescent="0.25">
      <c r="A35" t="s">
        <v>180</v>
      </c>
      <c r="B35" s="1" t="s">
        <v>219</v>
      </c>
      <c r="C35">
        <v>0.49648325346803901</v>
      </c>
    </row>
    <row r="36" spans="1:3" x14ac:dyDescent="0.25">
      <c r="A36" t="s">
        <v>243</v>
      </c>
      <c r="B36" s="1" t="s">
        <v>273</v>
      </c>
      <c r="C36">
        <v>0.34747969172336102</v>
      </c>
    </row>
    <row r="37" spans="1:3" ht="30" x14ac:dyDescent="0.25">
      <c r="A37" t="s">
        <v>166</v>
      </c>
      <c r="B37" s="1" t="s">
        <v>205</v>
      </c>
      <c r="C37">
        <v>0.154527647356242</v>
      </c>
    </row>
    <row r="38" spans="1:3" ht="30" x14ac:dyDescent="0.25">
      <c r="A38" t="s">
        <v>244</v>
      </c>
      <c r="B38" s="1" t="s">
        <v>274</v>
      </c>
      <c r="C38">
        <v>0.32382104536709899</v>
      </c>
    </row>
    <row r="39" spans="1:3" x14ac:dyDescent="0.25">
      <c r="A39" t="s">
        <v>245</v>
      </c>
      <c r="B39" s="1" t="s">
        <v>275</v>
      </c>
      <c r="C39">
        <v>0.81240410690350295</v>
      </c>
    </row>
    <row r="40" spans="1:3" x14ac:dyDescent="0.25">
      <c r="A40" t="s">
        <v>246</v>
      </c>
      <c r="B40" s="1" t="s">
        <v>276</v>
      </c>
      <c r="C40">
        <v>0.69703447759756099</v>
      </c>
    </row>
    <row r="41" spans="1:3" x14ac:dyDescent="0.25">
      <c r="A41" t="s">
        <v>160</v>
      </c>
      <c r="B41" s="1" t="s">
        <v>199</v>
      </c>
      <c r="C41">
        <v>0.44944572448381698</v>
      </c>
    </row>
    <row r="42" spans="1:3" x14ac:dyDescent="0.25">
      <c r="A42" t="s">
        <v>178</v>
      </c>
      <c r="B42" s="1" t="s">
        <v>217</v>
      </c>
      <c r="C42">
        <v>0.74826126590688102</v>
      </c>
    </row>
    <row r="43" spans="1:3" x14ac:dyDescent="0.25">
      <c r="A43" t="s">
        <v>159</v>
      </c>
      <c r="B43" s="1" t="s">
        <v>198</v>
      </c>
      <c r="C43">
        <v>-8.3357188555611306E-2</v>
      </c>
    </row>
    <row r="44" spans="1:3" x14ac:dyDescent="0.25">
      <c r="A44" t="s">
        <v>181</v>
      </c>
      <c r="B44" s="1" t="s">
        <v>220</v>
      </c>
      <c r="C44">
        <v>0.40548493119439599</v>
      </c>
    </row>
    <row r="45" spans="1:3" x14ac:dyDescent="0.25">
      <c r="A45" t="s">
        <v>247</v>
      </c>
      <c r="B45" s="1" t="s">
        <v>277</v>
      </c>
      <c r="C45">
        <v>0.22682729018051301</v>
      </c>
    </row>
    <row r="46" spans="1:3" x14ac:dyDescent="0.25">
      <c r="A46" t="s">
        <v>161</v>
      </c>
      <c r="B46" s="1" t="s">
        <v>200</v>
      </c>
      <c r="C46">
        <v>0.113521049962142</v>
      </c>
    </row>
    <row r="47" spans="1:3" x14ac:dyDescent="0.25">
      <c r="A47" t="s">
        <v>248</v>
      </c>
      <c r="B47" s="1" t="s">
        <v>278</v>
      </c>
      <c r="C47">
        <v>0.46551716662373599</v>
      </c>
    </row>
    <row r="48" spans="1:3" ht="30" x14ac:dyDescent="0.25">
      <c r="A48" t="s">
        <v>249</v>
      </c>
      <c r="B48" s="1" t="s">
        <v>201</v>
      </c>
      <c r="C48">
        <v>0.38554283172978998</v>
      </c>
    </row>
    <row r="49" spans="1:3" x14ac:dyDescent="0.25">
      <c r="A49" t="s">
        <v>154</v>
      </c>
      <c r="B49" s="1" t="s">
        <v>193</v>
      </c>
      <c r="C49">
        <v>-0.241519683666853</v>
      </c>
    </row>
    <row r="50" spans="1:3" x14ac:dyDescent="0.25">
      <c r="A50" t="s">
        <v>250</v>
      </c>
      <c r="B50" s="1" t="s">
        <v>279</v>
      </c>
      <c r="C50">
        <v>0.48567035293122002</v>
      </c>
    </row>
    <row r="51" spans="1:3" x14ac:dyDescent="0.25">
      <c r="A51" t="s">
        <v>182</v>
      </c>
      <c r="B51" s="1" t="s">
        <v>221</v>
      </c>
      <c r="C51">
        <v>0.316432189944237</v>
      </c>
    </row>
    <row r="52" spans="1:3" x14ac:dyDescent="0.25">
      <c r="A52" t="s">
        <v>251</v>
      </c>
      <c r="B52" s="1" t="s">
        <v>280</v>
      </c>
      <c r="C52">
        <v>0.62625663961462197</v>
      </c>
    </row>
    <row r="53" spans="1:3" ht="30" x14ac:dyDescent="0.25">
      <c r="A53" t="s">
        <v>252</v>
      </c>
      <c r="B53" s="1" t="s">
        <v>281</v>
      </c>
      <c r="C53">
        <v>1.1316733852288801</v>
      </c>
    </row>
    <row r="54" spans="1:3" x14ac:dyDescent="0.25">
      <c r="A54" t="s">
        <v>253</v>
      </c>
      <c r="B54" s="1" t="s">
        <v>282</v>
      </c>
      <c r="C54">
        <v>0.77991397585044597</v>
      </c>
    </row>
    <row r="55" spans="1:3" x14ac:dyDescent="0.25">
      <c r="A55" t="s">
        <v>254</v>
      </c>
      <c r="B55" s="1" t="s">
        <v>283</v>
      </c>
      <c r="C55">
        <v>0.69451712066972204</v>
      </c>
    </row>
    <row r="56" spans="1:3" x14ac:dyDescent="0.25">
      <c r="A56" t="s">
        <v>255</v>
      </c>
      <c r="B56" s="1" t="s">
        <v>284</v>
      </c>
      <c r="C56">
        <v>0.60621028188288995</v>
      </c>
    </row>
    <row r="57" spans="1:3" x14ac:dyDescent="0.25">
      <c r="A57" t="s">
        <v>256</v>
      </c>
      <c r="B57" s="1" t="s">
        <v>285</v>
      </c>
      <c r="C57">
        <v>0.473039352784412</v>
      </c>
    </row>
    <row r="58" spans="1:3" x14ac:dyDescent="0.25">
      <c r="A58" t="s">
        <v>257</v>
      </c>
      <c r="B58" s="1" t="s">
        <v>286</v>
      </c>
      <c r="C58">
        <v>-0.42849747680079803</v>
      </c>
    </row>
    <row r="59" spans="1:3" x14ac:dyDescent="0.25">
      <c r="A59" t="s">
        <v>179</v>
      </c>
      <c r="B59" s="1" t="s">
        <v>218</v>
      </c>
      <c r="C59">
        <v>0.86995044126096099</v>
      </c>
    </row>
    <row r="60" spans="1:3" x14ac:dyDescent="0.25">
      <c r="A60" t="s">
        <v>258</v>
      </c>
      <c r="B60" s="1" t="s">
        <v>287</v>
      </c>
      <c r="C60">
        <v>1.0723940823440301</v>
      </c>
    </row>
    <row r="61" spans="1:3" x14ac:dyDescent="0.25">
      <c r="A61" t="s">
        <v>259</v>
      </c>
      <c r="B61" s="1" t="s">
        <v>288</v>
      </c>
      <c r="C61">
        <v>0.81677935402426305</v>
      </c>
    </row>
    <row r="62" spans="1:3" x14ac:dyDescent="0.25">
      <c r="A62" t="s">
        <v>260</v>
      </c>
      <c r="B62" s="1" t="s">
        <v>289</v>
      </c>
      <c r="C62">
        <v>0.85273051689124901</v>
      </c>
    </row>
    <row r="63" spans="1:3" x14ac:dyDescent="0.25">
      <c r="A63" t="s">
        <v>261</v>
      </c>
      <c r="B63" s="1" t="s">
        <v>290</v>
      </c>
      <c r="C63">
        <v>1.0841246335066601</v>
      </c>
    </row>
    <row r="64" spans="1:3" x14ac:dyDescent="0.25">
      <c r="A64" t="s">
        <v>170</v>
      </c>
      <c r="B64" s="1" t="s">
        <v>209</v>
      </c>
      <c r="C64">
        <v>5.5736816036277101E-2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21" sqref="K21"/>
    </sheetView>
  </sheetViews>
  <sheetFormatPr defaultRowHeight="15" x14ac:dyDescent="0.25"/>
  <cols>
    <col min="2" max="2" width="21.140625" customWidth="1"/>
    <col min="3" max="3" width="12" customWidth="1"/>
  </cols>
  <sheetData>
    <row r="1" spans="1:8" x14ac:dyDescent="0.25">
      <c r="A1" t="s">
        <v>86</v>
      </c>
    </row>
    <row r="2" spans="1:8" x14ac:dyDescent="0.25">
      <c r="B2" t="s">
        <v>30</v>
      </c>
      <c r="C2" t="s">
        <v>61</v>
      </c>
      <c r="D2" t="s">
        <v>61</v>
      </c>
      <c r="E2" t="s">
        <v>61</v>
      </c>
      <c r="F2" t="s">
        <v>31</v>
      </c>
      <c r="G2" t="s">
        <v>31</v>
      </c>
      <c r="H2" t="s">
        <v>31</v>
      </c>
    </row>
    <row r="3" spans="1:8" x14ac:dyDescent="0.25">
      <c r="B3" t="s">
        <v>29</v>
      </c>
      <c r="C3">
        <v>1</v>
      </c>
      <c r="D3">
        <v>2</v>
      </c>
      <c r="E3">
        <v>3</v>
      </c>
      <c r="F3">
        <v>1</v>
      </c>
      <c r="G3">
        <v>2</v>
      </c>
      <c r="H3">
        <v>3</v>
      </c>
    </row>
    <row r="4" spans="1:8" x14ac:dyDescent="0.25">
      <c r="B4" t="s">
        <v>42</v>
      </c>
      <c r="C4" s="4">
        <v>9280757</v>
      </c>
      <c r="D4" s="4">
        <v>8940820</v>
      </c>
      <c r="E4" s="4">
        <v>7721797</v>
      </c>
      <c r="F4" s="4">
        <v>9187814</v>
      </c>
      <c r="G4" s="4">
        <v>9231428</v>
      </c>
      <c r="H4" s="4">
        <v>9322146</v>
      </c>
    </row>
    <row r="5" spans="1:8" x14ac:dyDescent="0.25">
      <c r="B5" s="10" t="s">
        <v>65</v>
      </c>
    </row>
    <row r="6" spans="1:8" x14ac:dyDescent="0.25">
      <c r="B6" s="11" t="s">
        <v>46</v>
      </c>
      <c r="C6" s="4">
        <v>138488</v>
      </c>
      <c r="D6" s="4">
        <v>132430</v>
      </c>
      <c r="E6" s="4">
        <v>142781</v>
      </c>
      <c r="F6" s="4">
        <v>330143</v>
      </c>
      <c r="G6" s="4">
        <v>331287</v>
      </c>
      <c r="H6" s="4">
        <v>341714</v>
      </c>
    </row>
    <row r="7" spans="1:8" x14ac:dyDescent="0.25">
      <c r="B7" s="11" t="s">
        <v>66</v>
      </c>
      <c r="C7" s="4">
        <v>6233</v>
      </c>
      <c r="D7" s="4">
        <v>8147</v>
      </c>
      <c r="E7" s="4">
        <v>9401</v>
      </c>
      <c r="F7" s="4">
        <v>16884</v>
      </c>
      <c r="G7" s="4">
        <v>17184</v>
      </c>
      <c r="H7" s="4">
        <v>18689</v>
      </c>
    </row>
    <row r="8" spans="1:8" x14ac:dyDescent="0.25">
      <c r="B8" s="11" t="s">
        <v>67</v>
      </c>
      <c r="C8" s="4">
        <v>4256</v>
      </c>
      <c r="D8" s="4">
        <v>4177</v>
      </c>
      <c r="E8" s="4">
        <v>4526</v>
      </c>
      <c r="F8" s="4">
        <v>6252</v>
      </c>
      <c r="G8" s="4">
        <v>5971</v>
      </c>
      <c r="H8" s="4">
        <v>6412</v>
      </c>
    </row>
    <row r="9" spans="1:8" x14ac:dyDescent="0.25">
      <c r="B9" s="11" t="s">
        <v>68</v>
      </c>
      <c r="C9" s="4">
        <v>71690</v>
      </c>
      <c r="D9" s="4">
        <v>79320</v>
      </c>
      <c r="E9" s="4">
        <v>74203</v>
      </c>
      <c r="F9" s="4">
        <v>121422</v>
      </c>
      <c r="G9" s="4">
        <v>120126</v>
      </c>
      <c r="H9" s="4">
        <v>125559</v>
      </c>
    </row>
    <row r="10" spans="1:8" x14ac:dyDescent="0.25">
      <c r="B10" s="11" t="s">
        <v>69</v>
      </c>
      <c r="C10" s="4">
        <v>819661</v>
      </c>
      <c r="D10" s="4">
        <v>835817</v>
      </c>
      <c r="E10" s="4">
        <v>878398</v>
      </c>
      <c r="F10" s="4">
        <v>980668</v>
      </c>
      <c r="G10" s="4">
        <v>864393</v>
      </c>
      <c r="H10" s="4">
        <v>886670</v>
      </c>
    </row>
    <row r="11" spans="1:8" x14ac:dyDescent="0.25">
      <c r="B11" s="11" t="s">
        <v>70</v>
      </c>
      <c r="C11" s="4">
        <v>592001</v>
      </c>
      <c r="D11" s="4">
        <v>620130</v>
      </c>
      <c r="E11" s="4">
        <v>599731</v>
      </c>
      <c r="F11" s="4">
        <v>605768</v>
      </c>
      <c r="G11" s="4">
        <v>569990</v>
      </c>
      <c r="H11" s="4">
        <v>565142</v>
      </c>
    </row>
    <row r="12" spans="1:8" x14ac:dyDescent="0.25">
      <c r="B12" s="11" t="s">
        <v>71</v>
      </c>
      <c r="C12" s="4">
        <v>78934</v>
      </c>
      <c r="D12" s="4">
        <v>88826</v>
      </c>
      <c r="E12" s="4">
        <v>88345</v>
      </c>
      <c r="F12" s="4">
        <v>103484</v>
      </c>
      <c r="G12" s="4">
        <v>97274</v>
      </c>
      <c r="H12" s="4">
        <v>97872</v>
      </c>
    </row>
    <row r="13" spans="1:8" x14ac:dyDescent="0.25">
      <c r="B13" s="11" t="s">
        <v>72</v>
      </c>
      <c r="C13" s="4">
        <v>89511</v>
      </c>
      <c r="D13" s="4">
        <v>96456</v>
      </c>
      <c r="E13" s="4">
        <v>92963</v>
      </c>
      <c r="F13" s="4">
        <v>129908</v>
      </c>
      <c r="G13" s="4">
        <v>125664</v>
      </c>
      <c r="H13" s="4">
        <v>169203</v>
      </c>
    </row>
    <row r="14" spans="1:8" x14ac:dyDescent="0.25">
      <c r="B14" s="11" t="s">
        <v>73</v>
      </c>
      <c r="C14" s="4">
        <v>48258</v>
      </c>
      <c r="D14" s="4">
        <v>52738</v>
      </c>
      <c r="E14" s="4">
        <v>55212</v>
      </c>
      <c r="F14" s="4">
        <v>75295</v>
      </c>
      <c r="G14" s="4">
        <v>70103</v>
      </c>
      <c r="H14" s="4">
        <v>83319</v>
      </c>
    </row>
    <row r="15" spans="1:8" x14ac:dyDescent="0.25">
      <c r="B15" s="11" t="s">
        <v>74</v>
      </c>
      <c r="C15" s="4">
        <v>83505</v>
      </c>
      <c r="D15" s="4">
        <v>86651</v>
      </c>
      <c r="E15" s="4">
        <v>92132</v>
      </c>
      <c r="F15" s="4">
        <v>137763</v>
      </c>
      <c r="G15" s="4">
        <v>120389</v>
      </c>
      <c r="H15" s="4">
        <v>130953</v>
      </c>
    </row>
    <row r="16" spans="1:8" x14ac:dyDescent="0.25">
      <c r="B16" s="11" t="s">
        <v>75</v>
      </c>
      <c r="C16" s="4">
        <v>351042</v>
      </c>
      <c r="D16" s="4">
        <v>334916</v>
      </c>
      <c r="E16" s="4">
        <v>319099</v>
      </c>
      <c r="F16" s="4">
        <v>378722</v>
      </c>
      <c r="G16" s="4">
        <v>403159</v>
      </c>
      <c r="H16" s="4">
        <v>399435</v>
      </c>
    </row>
    <row r="17" spans="2:8" x14ac:dyDescent="0.25">
      <c r="B17" s="11" t="s">
        <v>76</v>
      </c>
      <c r="C17" s="4">
        <v>16386</v>
      </c>
      <c r="D17" s="4">
        <v>12179</v>
      </c>
      <c r="E17" s="4">
        <v>16183</v>
      </c>
      <c r="F17" s="4">
        <v>33946</v>
      </c>
      <c r="G17" s="4">
        <v>36668</v>
      </c>
      <c r="H17" s="4">
        <v>41564</v>
      </c>
    </row>
    <row r="18" spans="2:8" x14ac:dyDescent="0.25">
      <c r="B18" s="11" t="s">
        <v>77</v>
      </c>
      <c r="C18" s="4">
        <v>78000</v>
      </c>
      <c r="D18" s="4">
        <v>61125</v>
      </c>
      <c r="E18" s="4">
        <v>117644</v>
      </c>
      <c r="F18" s="4">
        <v>166972</v>
      </c>
      <c r="G18" s="4">
        <v>191726</v>
      </c>
      <c r="H18" s="4">
        <v>183304</v>
      </c>
    </row>
    <row r="19" spans="2:8" x14ac:dyDescent="0.25">
      <c r="B19" s="11" t="s">
        <v>78</v>
      </c>
      <c r="C19" s="4">
        <v>62265</v>
      </c>
      <c r="D19" s="4">
        <v>61088</v>
      </c>
      <c r="E19" s="4">
        <v>72242</v>
      </c>
      <c r="F19" s="4">
        <v>94496</v>
      </c>
      <c r="G19" s="4">
        <v>93711</v>
      </c>
      <c r="H19" s="4">
        <v>103981</v>
      </c>
    </row>
    <row r="20" spans="2:8" x14ac:dyDescent="0.25">
      <c r="B20" s="11" t="s">
        <v>79</v>
      </c>
      <c r="C20" s="4">
        <v>58843</v>
      </c>
      <c r="D20" s="4">
        <v>52225</v>
      </c>
      <c r="E20" s="4">
        <v>64393</v>
      </c>
      <c r="F20" s="4">
        <v>103120</v>
      </c>
      <c r="G20" s="4">
        <v>118780</v>
      </c>
      <c r="H20" s="4">
        <v>126675</v>
      </c>
    </row>
    <row r="21" spans="2:8" x14ac:dyDescent="0.25">
      <c r="B21" s="11" t="s">
        <v>80</v>
      </c>
      <c r="C21" s="4">
        <v>413427</v>
      </c>
      <c r="D21" s="4">
        <v>411453</v>
      </c>
      <c r="E21" s="4">
        <v>444756</v>
      </c>
      <c r="F21" s="4">
        <v>506494</v>
      </c>
      <c r="G21" s="4">
        <v>553609</v>
      </c>
      <c r="H21" s="4">
        <v>596820</v>
      </c>
    </row>
    <row r="22" spans="2:8" x14ac:dyDescent="0.25">
      <c r="B22" s="11" t="s">
        <v>81</v>
      </c>
      <c r="C22" s="4">
        <v>696768</v>
      </c>
      <c r="D22" s="4">
        <v>1052694</v>
      </c>
      <c r="E22" s="4">
        <v>1285063</v>
      </c>
      <c r="F22" s="4">
        <v>1560906</v>
      </c>
      <c r="G22" s="4">
        <v>1361176</v>
      </c>
      <c r="H22" s="4">
        <v>1123150</v>
      </c>
    </row>
    <row r="23" spans="2:8" x14ac:dyDescent="0.25">
      <c r="B23" s="11" t="s">
        <v>82</v>
      </c>
      <c r="C23" s="4">
        <v>165</v>
      </c>
      <c r="D23" s="4">
        <v>188</v>
      </c>
      <c r="E23" s="4">
        <v>208</v>
      </c>
      <c r="F23" s="4">
        <v>258</v>
      </c>
      <c r="G23" s="4">
        <v>315</v>
      </c>
      <c r="H23" s="4">
        <v>246</v>
      </c>
    </row>
    <row r="24" spans="2:8" x14ac:dyDescent="0.25">
      <c r="B24" s="11" t="s">
        <v>83</v>
      </c>
      <c r="C24" s="4">
        <v>339664</v>
      </c>
      <c r="D24" s="4">
        <v>320895</v>
      </c>
      <c r="E24" s="4">
        <v>342815</v>
      </c>
      <c r="F24" s="4">
        <v>1299251</v>
      </c>
      <c r="G24" s="4">
        <v>1466049</v>
      </c>
      <c r="H24" s="4">
        <v>1598718</v>
      </c>
    </row>
    <row r="25" spans="2:8" x14ac:dyDescent="0.25">
      <c r="B25" s="11" t="s">
        <v>84</v>
      </c>
      <c r="C25" s="4">
        <v>464175</v>
      </c>
      <c r="D25" s="4">
        <v>430656</v>
      </c>
      <c r="E25" s="4">
        <v>482410</v>
      </c>
      <c r="F25" s="4">
        <v>788532</v>
      </c>
      <c r="G25" s="4">
        <v>801944</v>
      </c>
      <c r="H25" s="4">
        <v>857821</v>
      </c>
    </row>
    <row r="26" spans="2:8" x14ac:dyDescent="0.25">
      <c r="B26" s="11" t="s">
        <v>85</v>
      </c>
      <c r="C26" s="4">
        <v>174354</v>
      </c>
      <c r="D26" s="4">
        <v>152466</v>
      </c>
      <c r="E26" s="4">
        <v>228635</v>
      </c>
      <c r="F26" s="4">
        <v>270410</v>
      </c>
      <c r="G26" s="4">
        <v>269607</v>
      </c>
      <c r="H26" s="4">
        <v>350936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L15" sqref="L15"/>
    </sheetView>
  </sheetViews>
  <sheetFormatPr defaultRowHeight="15" x14ac:dyDescent="0.25"/>
  <sheetData>
    <row r="2" spans="2:8" x14ac:dyDescent="0.25">
      <c r="B2" t="s">
        <v>60</v>
      </c>
    </row>
    <row r="3" spans="2:8" x14ac:dyDescent="0.25">
      <c r="B3" t="s">
        <v>30</v>
      </c>
      <c r="C3" t="s">
        <v>61</v>
      </c>
      <c r="D3" t="s">
        <v>61</v>
      </c>
      <c r="E3" t="s">
        <v>61</v>
      </c>
      <c r="F3" t="s">
        <v>31</v>
      </c>
      <c r="G3" t="s">
        <v>31</v>
      </c>
      <c r="H3" t="s">
        <v>31</v>
      </c>
    </row>
    <row r="4" spans="2:8" x14ac:dyDescent="0.25">
      <c r="B4" t="s">
        <v>56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</row>
    <row r="5" spans="2:8" x14ac:dyDescent="0.25">
      <c r="B5" t="s">
        <v>62</v>
      </c>
      <c r="C5" s="4">
        <v>31412</v>
      </c>
      <c r="D5" s="4">
        <v>32485</v>
      </c>
      <c r="E5" s="4">
        <v>36064</v>
      </c>
      <c r="F5" s="4">
        <v>172170</v>
      </c>
      <c r="G5" s="4">
        <v>202206</v>
      </c>
      <c r="H5" s="4">
        <v>257942</v>
      </c>
    </row>
    <row r="6" spans="2:8" x14ac:dyDescent="0.25">
      <c r="B6" t="s">
        <v>63</v>
      </c>
      <c r="C6" s="4">
        <v>244238</v>
      </c>
      <c r="D6" s="4">
        <v>242003</v>
      </c>
      <c r="E6" s="4">
        <v>231230</v>
      </c>
      <c r="F6" s="4">
        <v>222857</v>
      </c>
      <c r="G6" s="4">
        <v>317779</v>
      </c>
      <c r="H6" s="4">
        <v>344245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workbookViewId="0">
      <selection activeCell="B2" sqref="B2:H6"/>
    </sheetView>
  </sheetViews>
  <sheetFormatPr defaultRowHeight="15" x14ac:dyDescent="0.25"/>
  <sheetData>
    <row r="2" spans="2:8" x14ac:dyDescent="0.25">
      <c r="B2" t="s">
        <v>60</v>
      </c>
    </row>
    <row r="3" spans="2:8" x14ac:dyDescent="0.25">
      <c r="B3" t="s">
        <v>30</v>
      </c>
      <c r="C3" t="s">
        <v>61</v>
      </c>
      <c r="D3" t="s">
        <v>61</v>
      </c>
      <c r="E3" t="s">
        <v>61</v>
      </c>
      <c r="F3" t="s">
        <v>31</v>
      </c>
      <c r="G3" t="s">
        <v>31</v>
      </c>
      <c r="H3" t="s">
        <v>31</v>
      </c>
    </row>
    <row r="4" spans="2:8" x14ac:dyDescent="0.25">
      <c r="B4" t="s">
        <v>56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</row>
    <row r="5" spans="2:8" x14ac:dyDescent="0.25">
      <c r="B5" t="s">
        <v>62</v>
      </c>
      <c r="C5" s="4">
        <v>1775647</v>
      </c>
      <c r="D5" s="4">
        <v>1701026</v>
      </c>
      <c r="E5" s="4">
        <v>1619509</v>
      </c>
      <c r="F5" s="4">
        <v>9397736</v>
      </c>
      <c r="G5" s="4">
        <v>9674597</v>
      </c>
      <c r="H5" s="4">
        <v>8519887</v>
      </c>
    </row>
    <row r="6" spans="2:8" x14ac:dyDescent="0.25">
      <c r="B6" t="s">
        <v>63</v>
      </c>
      <c r="C6" s="4">
        <v>23693474</v>
      </c>
      <c r="D6" s="4">
        <v>26001674</v>
      </c>
      <c r="E6" s="4">
        <v>26282822</v>
      </c>
      <c r="F6" s="4">
        <v>25205188</v>
      </c>
      <c r="G6" s="4">
        <v>27429208</v>
      </c>
      <c r="H6" s="4">
        <v>31423206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tabSelected="1" topLeftCell="C1" workbookViewId="0">
      <selection activeCell="K15" sqref="K15"/>
    </sheetView>
  </sheetViews>
  <sheetFormatPr defaultRowHeight="15" x14ac:dyDescent="0.25"/>
  <sheetData>
    <row r="2" spans="2:8" x14ac:dyDescent="0.25">
      <c r="B2" t="s">
        <v>60</v>
      </c>
    </row>
    <row r="3" spans="2:8" x14ac:dyDescent="0.25">
      <c r="B3" t="s">
        <v>30</v>
      </c>
      <c r="C3" t="s">
        <v>61</v>
      </c>
      <c r="D3" t="s">
        <v>61</v>
      </c>
      <c r="E3" t="s">
        <v>61</v>
      </c>
      <c r="F3" t="s">
        <v>31</v>
      </c>
      <c r="G3" t="s">
        <v>31</v>
      </c>
      <c r="H3" t="s">
        <v>31</v>
      </c>
    </row>
    <row r="4" spans="2:8" x14ac:dyDescent="0.25">
      <c r="B4" t="s">
        <v>56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</row>
    <row r="5" spans="2:8" x14ac:dyDescent="0.25">
      <c r="B5" t="s">
        <v>62</v>
      </c>
      <c r="C5" s="4">
        <v>15833</v>
      </c>
      <c r="D5" s="4">
        <v>17770</v>
      </c>
      <c r="E5" s="4">
        <v>17911</v>
      </c>
      <c r="F5" s="4">
        <v>522693</v>
      </c>
      <c r="G5" s="4">
        <v>507807</v>
      </c>
      <c r="H5" s="4">
        <v>557596</v>
      </c>
    </row>
    <row r="6" spans="2:8" x14ac:dyDescent="0.25">
      <c r="B6" t="s">
        <v>63</v>
      </c>
      <c r="C6" s="4">
        <v>36262</v>
      </c>
      <c r="D6" s="4">
        <v>42436</v>
      </c>
      <c r="E6" s="4">
        <v>42182</v>
      </c>
      <c r="F6" s="4">
        <v>734030</v>
      </c>
      <c r="G6" s="4">
        <v>645362</v>
      </c>
      <c r="H6" s="4">
        <v>634605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workbookViewId="0">
      <selection activeCell="A9" sqref="A9"/>
    </sheetView>
  </sheetViews>
  <sheetFormatPr defaultRowHeight="15" x14ac:dyDescent="0.25"/>
  <sheetData>
    <row r="3" spans="2:8" x14ac:dyDescent="0.25">
      <c r="B3" t="s">
        <v>60</v>
      </c>
    </row>
    <row r="4" spans="2:8" x14ac:dyDescent="0.25">
      <c r="B4" t="s">
        <v>30</v>
      </c>
      <c r="C4" t="s">
        <v>64</v>
      </c>
      <c r="D4" t="s">
        <v>64</v>
      </c>
      <c r="E4" t="s">
        <v>64</v>
      </c>
      <c r="F4" t="s">
        <v>31</v>
      </c>
      <c r="G4" t="s">
        <v>31</v>
      </c>
      <c r="H4" t="s">
        <v>31</v>
      </c>
    </row>
    <row r="5" spans="2:8" x14ac:dyDescent="0.25">
      <c r="B5" t="s">
        <v>56</v>
      </c>
      <c r="C5">
        <v>1</v>
      </c>
      <c r="D5">
        <v>2</v>
      </c>
      <c r="E5">
        <v>3</v>
      </c>
      <c r="F5">
        <v>1</v>
      </c>
      <c r="G5">
        <v>2</v>
      </c>
      <c r="H5">
        <v>3</v>
      </c>
    </row>
    <row r="6" spans="2:8" x14ac:dyDescent="0.25">
      <c r="B6" t="s">
        <v>62</v>
      </c>
      <c r="C6" s="4">
        <v>27097</v>
      </c>
      <c r="D6" s="4">
        <v>24237</v>
      </c>
      <c r="E6" s="4">
        <v>24013</v>
      </c>
      <c r="F6" s="4">
        <v>33676</v>
      </c>
      <c r="G6" s="4">
        <v>31869</v>
      </c>
      <c r="H6" s="4">
        <v>32166</v>
      </c>
    </row>
    <row r="7" spans="2:8" x14ac:dyDescent="0.25">
      <c r="B7" t="s">
        <v>63</v>
      </c>
      <c r="C7" s="4">
        <v>64113</v>
      </c>
      <c r="D7" s="4">
        <v>59936</v>
      </c>
      <c r="E7" s="4">
        <v>45097</v>
      </c>
      <c r="F7" s="4">
        <v>66693</v>
      </c>
      <c r="G7" s="4">
        <v>63888</v>
      </c>
      <c r="H7" s="4">
        <v>56755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sheetData>
    <row r="1" spans="1:5" x14ac:dyDescent="0.25">
      <c r="A1" t="s">
        <v>130</v>
      </c>
    </row>
    <row r="3" spans="1:5" x14ac:dyDescent="0.25">
      <c r="B3" t="s">
        <v>124</v>
      </c>
    </row>
    <row r="4" spans="1:5" x14ac:dyDescent="0.25">
      <c r="A4" t="s">
        <v>123</v>
      </c>
      <c r="B4" t="s">
        <v>31</v>
      </c>
      <c r="C4" t="s">
        <v>125</v>
      </c>
      <c r="D4" t="s">
        <v>126</v>
      </c>
      <c r="E4" t="s">
        <v>127</v>
      </c>
    </row>
    <row r="5" spans="1:5" x14ac:dyDescent="0.25">
      <c r="A5">
        <v>1</v>
      </c>
      <c r="B5" s="3">
        <v>42</v>
      </c>
      <c r="C5" s="3">
        <v>34</v>
      </c>
      <c r="D5" s="3">
        <v>37</v>
      </c>
      <c r="E5" s="3">
        <v>45</v>
      </c>
    </row>
    <row r="6" spans="1:5" x14ac:dyDescent="0.25">
      <c r="A6">
        <v>2</v>
      </c>
      <c r="B6" s="3">
        <v>26</v>
      </c>
      <c r="C6" s="3">
        <v>40</v>
      </c>
      <c r="D6" s="3">
        <v>30</v>
      </c>
      <c r="E6" s="3">
        <v>39</v>
      </c>
    </row>
    <row r="7" spans="1:5" x14ac:dyDescent="0.25">
      <c r="A7">
        <v>3</v>
      </c>
      <c r="B7" s="3">
        <v>34</v>
      </c>
      <c r="C7" s="3">
        <v>30</v>
      </c>
      <c r="D7" s="3">
        <v>46</v>
      </c>
      <c r="E7" s="3">
        <v>45</v>
      </c>
    </row>
    <row r="8" spans="1:5" x14ac:dyDescent="0.25">
      <c r="A8">
        <v>4</v>
      </c>
      <c r="B8" s="3">
        <v>54</v>
      </c>
      <c r="C8" s="3">
        <v>33</v>
      </c>
      <c r="D8" s="3">
        <v>36</v>
      </c>
      <c r="E8" s="3">
        <v>54</v>
      </c>
    </row>
    <row r="9" spans="1:5" x14ac:dyDescent="0.25">
      <c r="A9">
        <v>5</v>
      </c>
      <c r="B9" s="3">
        <v>35</v>
      </c>
      <c r="C9" s="3">
        <v>46</v>
      </c>
      <c r="D9" s="3">
        <v>39</v>
      </c>
      <c r="E9" s="3">
        <v>40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5" sqref="B25"/>
    </sheetView>
  </sheetViews>
  <sheetFormatPr defaultRowHeight="15" x14ac:dyDescent="0.25"/>
  <sheetData>
    <row r="1" spans="1:5" x14ac:dyDescent="0.25">
      <c r="A1" t="s">
        <v>131</v>
      </c>
    </row>
    <row r="3" spans="1:5" x14ac:dyDescent="0.25">
      <c r="B3" t="s">
        <v>124</v>
      </c>
    </row>
    <row r="4" spans="1:5" x14ac:dyDescent="0.25">
      <c r="A4" t="s">
        <v>123</v>
      </c>
      <c r="B4" t="s">
        <v>31</v>
      </c>
      <c r="C4" t="s">
        <v>125</v>
      </c>
      <c r="D4" t="s">
        <v>126</v>
      </c>
      <c r="E4" t="s">
        <v>127</v>
      </c>
    </row>
    <row r="5" spans="1:5" x14ac:dyDescent="0.25">
      <c r="A5">
        <v>1</v>
      </c>
      <c r="B5" s="3">
        <v>98</v>
      </c>
      <c r="C5" s="3">
        <v>94</v>
      </c>
      <c r="D5" s="3">
        <v>78</v>
      </c>
      <c r="E5" s="3">
        <v>70</v>
      </c>
    </row>
    <row r="6" spans="1:5" x14ac:dyDescent="0.25">
      <c r="A6">
        <v>2</v>
      </c>
      <c r="B6" s="3">
        <v>57</v>
      </c>
      <c r="C6" s="3">
        <v>85</v>
      </c>
      <c r="D6" s="3">
        <v>66</v>
      </c>
      <c r="E6" s="3">
        <v>83</v>
      </c>
    </row>
    <row r="7" spans="1:5" x14ac:dyDescent="0.25">
      <c r="A7">
        <v>3</v>
      </c>
      <c r="B7" s="3">
        <v>122</v>
      </c>
      <c r="C7" s="3">
        <v>155</v>
      </c>
      <c r="D7" s="3">
        <v>115</v>
      </c>
      <c r="E7" s="3">
        <v>69</v>
      </c>
    </row>
    <row r="8" spans="1:5" x14ac:dyDescent="0.25">
      <c r="A8">
        <v>4</v>
      </c>
      <c r="B8" s="3">
        <v>86</v>
      </c>
      <c r="C8" s="3">
        <v>82</v>
      </c>
      <c r="D8" s="3">
        <v>58</v>
      </c>
      <c r="E8" s="3">
        <v>62</v>
      </c>
    </row>
    <row r="9" spans="1:5" x14ac:dyDescent="0.25">
      <c r="A9">
        <v>5</v>
      </c>
      <c r="B9" s="3">
        <v>76</v>
      </c>
      <c r="C9" s="3">
        <v>78</v>
      </c>
      <c r="D9" s="3">
        <v>76</v>
      </c>
      <c r="E9" s="3">
        <v>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L24" sqref="L24"/>
    </sheetView>
  </sheetViews>
  <sheetFormatPr defaultRowHeight="15" x14ac:dyDescent="0.25"/>
  <sheetData>
    <row r="1" spans="1:5" x14ac:dyDescent="0.25">
      <c r="A1" t="s">
        <v>132</v>
      </c>
    </row>
    <row r="3" spans="1:5" x14ac:dyDescent="0.25">
      <c r="B3" t="s">
        <v>124</v>
      </c>
    </row>
    <row r="4" spans="1:5" x14ac:dyDescent="0.25">
      <c r="A4" t="s">
        <v>123</v>
      </c>
      <c r="B4" t="s">
        <v>31</v>
      </c>
      <c r="C4" t="s">
        <v>125</v>
      </c>
      <c r="D4" t="s">
        <v>126</v>
      </c>
      <c r="E4" t="s">
        <v>127</v>
      </c>
    </row>
    <row r="5" spans="1:5" x14ac:dyDescent="0.25">
      <c r="A5">
        <v>1</v>
      </c>
      <c r="B5" s="3">
        <v>3.9</v>
      </c>
      <c r="C5" s="3">
        <v>3.5</v>
      </c>
      <c r="D5" s="3">
        <v>3.9</v>
      </c>
      <c r="E5" s="3">
        <v>3.7</v>
      </c>
    </row>
    <row r="6" spans="1:5" x14ac:dyDescent="0.25">
      <c r="A6">
        <v>2</v>
      </c>
      <c r="B6" s="3">
        <v>3.7</v>
      </c>
      <c r="C6" s="3">
        <v>3.7</v>
      </c>
      <c r="D6" s="3">
        <v>3.8</v>
      </c>
      <c r="E6" s="3">
        <v>3.9</v>
      </c>
    </row>
    <row r="7" spans="1:5" x14ac:dyDescent="0.25">
      <c r="A7">
        <v>3</v>
      </c>
      <c r="B7" s="3">
        <v>3.6</v>
      </c>
      <c r="C7" s="3">
        <v>3.6</v>
      </c>
      <c r="D7" s="3">
        <v>3.8</v>
      </c>
      <c r="E7" s="3">
        <v>3.6</v>
      </c>
    </row>
    <row r="8" spans="1:5" x14ac:dyDescent="0.25">
      <c r="A8">
        <v>4</v>
      </c>
      <c r="B8" s="3">
        <v>3.7</v>
      </c>
      <c r="C8" s="3">
        <v>3.7</v>
      </c>
      <c r="D8" s="3">
        <v>3.7</v>
      </c>
      <c r="E8" s="3">
        <v>3.8</v>
      </c>
    </row>
    <row r="9" spans="1:5" x14ac:dyDescent="0.25">
      <c r="A9">
        <v>5</v>
      </c>
      <c r="B9" s="3">
        <v>3.7</v>
      </c>
      <c r="C9" s="3">
        <v>3.7</v>
      </c>
      <c r="D9" s="3">
        <v>3.8</v>
      </c>
      <c r="E9" s="3">
        <v>3.7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F12"/>
    </sheetView>
  </sheetViews>
  <sheetFormatPr defaultRowHeight="15" x14ac:dyDescent="0.25"/>
  <sheetData>
    <row r="1" spans="1:5" x14ac:dyDescent="0.25">
      <c r="A1" t="s">
        <v>135</v>
      </c>
    </row>
    <row r="2" spans="1:5" ht="18" x14ac:dyDescent="0.35">
      <c r="B2" s="12" t="s">
        <v>147</v>
      </c>
    </row>
    <row r="3" spans="1:5" x14ac:dyDescent="0.25">
      <c r="A3" t="s">
        <v>133</v>
      </c>
      <c r="B3" t="s">
        <v>143</v>
      </c>
      <c r="C3" t="s">
        <v>144</v>
      </c>
      <c r="D3" t="s">
        <v>145</v>
      </c>
      <c r="E3" t="s">
        <v>146</v>
      </c>
    </row>
    <row r="4" spans="1:5" x14ac:dyDescent="0.25">
      <c r="A4" t="s">
        <v>134</v>
      </c>
      <c r="B4" s="3">
        <v>-0.45262000000000002</v>
      </c>
      <c r="C4" s="3">
        <v>0.31068299999999999</v>
      </c>
      <c r="D4" s="3">
        <v>-0.17988999999999999</v>
      </c>
      <c r="E4" s="3">
        <v>-1.5351999999999999</v>
      </c>
    </row>
    <row r="5" spans="1:5" x14ac:dyDescent="0.25">
      <c r="A5" t="s">
        <v>136</v>
      </c>
      <c r="B5" s="3">
        <v>0</v>
      </c>
      <c r="C5" s="3">
        <v>0</v>
      </c>
      <c r="D5" s="3">
        <v>0</v>
      </c>
      <c r="E5" s="3">
        <v>0</v>
      </c>
    </row>
    <row r="6" spans="1:5" x14ac:dyDescent="0.25">
      <c r="B6" s="3">
        <v>0.63358599999999998</v>
      </c>
      <c r="C6" s="3">
        <v>6.6681000000000004E-2</v>
      </c>
      <c r="D6" s="3">
        <v>-0.24060000000000001</v>
      </c>
      <c r="E6" s="3">
        <v>-0.38416</v>
      </c>
    </row>
    <row r="7" spans="1:5" x14ac:dyDescent="0.25">
      <c r="A7" t="s">
        <v>138</v>
      </c>
      <c r="B7" s="3">
        <v>-0.65024000000000004</v>
      </c>
      <c r="C7" s="3">
        <v>-0.29311999999999999</v>
      </c>
      <c r="D7" s="3">
        <v>-0.50526000000000004</v>
      </c>
      <c r="E7" s="3">
        <v>-0.12282</v>
      </c>
    </row>
    <row r="8" spans="1:5" x14ac:dyDescent="0.25">
      <c r="A8" t="s">
        <v>139</v>
      </c>
      <c r="B8" s="3">
        <v>-0.10636</v>
      </c>
      <c r="C8" s="3">
        <v>0.51986900000000003</v>
      </c>
      <c r="D8" s="3">
        <v>-0.21529999999999999</v>
      </c>
      <c r="E8" s="3">
        <v>0.22975699999999999</v>
      </c>
    </row>
    <row r="9" spans="1:5" x14ac:dyDescent="0.25">
      <c r="A9" t="s">
        <v>140</v>
      </c>
      <c r="B9" s="3">
        <v>0.22942199999999999</v>
      </c>
      <c r="C9" s="3">
        <v>0.44418400000000002</v>
      </c>
      <c r="D9" s="3">
        <v>-8.5900000000000004E-3</v>
      </c>
      <c r="E9" s="3">
        <v>-0.13213</v>
      </c>
    </row>
    <row r="10" spans="1:5" x14ac:dyDescent="0.25">
      <c r="A10" t="s">
        <v>141</v>
      </c>
      <c r="B10" s="3">
        <v>6.8450999999999998E-2</v>
      </c>
      <c r="C10" s="3">
        <v>0.68798400000000004</v>
      </c>
      <c r="D10" s="3">
        <v>-0.32069999999999999</v>
      </c>
      <c r="E10" s="3">
        <v>-0.13436999999999999</v>
      </c>
    </row>
    <row r="11" spans="1:5" x14ac:dyDescent="0.25">
      <c r="A11" t="s">
        <v>142</v>
      </c>
      <c r="B11" s="3">
        <v>-0.13209000000000001</v>
      </c>
      <c r="C11" s="3">
        <v>0.38325500000000001</v>
      </c>
      <c r="D11" s="3">
        <v>-0.24748999999999999</v>
      </c>
      <c r="E11" s="3">
        <v>1.354E-2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F33" sqref="F33"/>
    </sheetView>
  </sheetViews>
  <sheetFormatPr defaultRowHeight="15" x14ac:dyDescent="0.25"/>
  <cols>
    <col min="1" max="2" width="17.28515625" customWidth="1"/>
  </cols>
  <sheetData>
    <row r="1" spans="1:2" x14ac:dyDescent="0.25">
      <c r="A1" t="s">
        <v>112</v>
      </c>
    </row>
    <row r="2" spans="1:2" x14ac:dyDescent="0.25">
      <c r="A2" t="s">
        <v>110</v>
      </c>
      <c r="B2" t="s">
        <v>111</v>
      </c>
    </row>
    <row r="3" spans="1:2" x14ac:dyDescent="0.25">
      <c r="A3" s="3">
        <v>31.59498</v>
      </c>
      <c r="B3" s="3">
        <v>22135.37</v>
      </c>
    </row>
    <row r="4" spans="1:2" x14ac:dyDescent="0.25">
      <c r="A4" s="3">
        <v>28.94162</v>
      </c>
      <c r="B4" s="3">
        <v>24534.02</v>
      </c>
    </row>
    <row r="5" spans="1:2" x14ac:dyDescent="0.25">
      <c r="A5" s="3">
        <v>26.985440000000001</v>
      </c>
      <c r="B5" s="3">
        <v>22674.45</v>
      </c>
    </row>
    <row r="6" spans="1:2" x14ac:dyDescent="0.25">
      <c r="A6" s="3">
        <v>25.608360000000001</v>
      </c>
      <c r="B6" s="3">
        <v>19560.84</v>
      </c>
    </row>
    <row r="7" spans="1:2" x14ac:dyDescent="0.25">
      <c r="A7" s="3">
        <v>22.552140000000001</v>
      </c>
      <c r="B7" s="3">
        <v>25881.73</v>
      </c>
    </row>
    <row r="8" spans="1:2" x14ac:dyDescent="0.25">
      <c r="A8" s="3">
        <v>20.424720000000001</v>
      </c>
      <c r="B8" s="3">
        <v>21743.58</v>
      </c>
    </row>
    <row r="9" spans="1:2" x14ac:dyDescent="0.25">
      <c r="A9" s="3">
        <v>16.789400000000001</v>
      </c>
      <c r="B9" s="3">
        <v>22347.06</v>
      </c>
    </row>
    <row r="10" spans="1:2" x14ac:dyDescent="0.25">
      <c r="A10" s="3">
        <v>16.76407</v>
      </c>
      <c r="B10" s="3">
        <v>18916.93</v>
      </c>
    </row>
    <row r="11" spans="1:2" x14ac:dyDescent="0.25">
      <c r="A11" s="3">
        <v>15.84595</v>
      </c>
      <c r="B11" s="3">
        <v>20230.88</v>
      </c>
    </row>
    <row r="12" spans="1:2" x14ac:dyDescent="0.25">
      <c r="A12" s="3">
        <v>12.424429999999999</v>
      </c>
      <c r="B12" s="3">
        <v>15906.5</v>
      </c>
    </row>
    <row r="13" spans="1:2" x14ac:dyDescent="0.25">
      <c r="A13" s="3">
        <v>11.027810000000001</v>
      </c>
      <c r="B13" s="3">
        <v>19020.939999999999</v>
      </c>
    </row>
    <row r="14" spans="1:2" x14ac:dyDescent="0.25">
      <c r="A14" s="3">
        <v>9.9429870000000005</v>
      </c>
      <c r="B14" s="3">
        <v>16143.1</v>
      </c>
    </row>
    <row r="15" spans="1:2" x14ac:dyDescent="0.25">
      <c r="A15" s="3">
        <v>6.1823499999999996</v>
      </c>
      <c r="B15" s="3">
        <v>11470.5</v>
      </c>
    </row>
    <row r="16" spans="1:2" x14ac:dyDescent="0.25">
      <c r="A16" s="3">
        <v>5.4888529999999998</v>
      </c>
      <c r="B16" s="3">
        <v>13281.88</v>
      </c>
    </row>
    <row r="17" spans="1:2" x14ac:dyDescent="0.25">
      <c r="A17" s="3">
        <v>5.024762</v>
      </c>
      <c r="B17" s="3">
        <v>11428.03</v>
      </c>
    </row>
    <row r="18" spans="1:2" x14ac:dyDescent="0.25">
      <c r="A18" s="3">
        <v>4.2278650000000004</v>
      </c>
      <c r="B18" s="3">
        <v>10773.78</v>
      </c>
    </row>
    <row r="19" spans="1:2" x14ac:dyDescent="0.25">
      <c r="A19" s="3">
        <v>4.0826320000000003</v>
      </c>
      <c r="B19" s="3">
        <v>10710.34</v>
      </c>
    </row>
    <row r="20" spans="1:2" x14ac:dyDescent="0.25">
      <c r="A20" s="3">
        <v>3.5250650000000001</v>
      </c>
      <c r="B20" s="3">
        <v>10067.52</v>
      </c>
    </row>
    <row r="21" spans="1:2" x14ac:dyDescent="0.25">
      <c r="A21" s="3">
        <v>3.10059</v>
      </c>
      <c r="B21" s="3">
        <v>7931.0630000000001</v>
      </c>
    </row>
    <row r="22" spans="1:2" x14ac:dyDescent="0.25">
      <c r="A22" s="3">
        <v>3.0247190000000002</v>
      </c>
      <c r="B22" s="3">
        <v>7521.3050000000003</v>
      </c>
    </row>
    <row r="23" spans="1:2" x14ac:dyDescent="0.25">
      <c r="A23" s="3">
        <v>2.5204939999999998</v>
      </c>
      <c r="B23" s="3">
        <v>8161.6710000000003</v>
      </c>
    </row>
    <row r="24" spans="1:2" x14ac:dyDescent="0.25">
      <c r="A24" s="3">
        <v>1.347564</v>
      </c>
      <c r="B24" s="3">
        <v>5370.96</v>
      </c>
    </row>
    <row r="25" spans="1:2" x14ac:dyDescent="0.25">
      <c r="A25" s="3">
        <v>1.1545799999999999</v>
      </c>
      <c r="B25" s="3">
        <v>4535.9250000000002</v>
      </c>
    </row>
    <row r="26" spans="1:2" x14ac:dyDescent="0.25">
      <c r="A26" s="3">
        <v>0.87271600000000005</v>
      </c>
      <c r="B26" s="3">
        <v>4958.7520000000004</v>
      </c>
    </row>
    <row r="27" spans="1:2" x14ac:dyDescent="0.25">
      <c r="A27" s="3">
        <v>0.66109399999999996</v>
      </c>
      <c r="B27" s="3">
        <v>2870.4839999999999</v>
      </c>
    </row>
    <row r="28" spans="1:2" x14ac:dyDescent="0.25">
      <c r="A28" s="3">
        <v>0.52699399999999996</v>
      </c>
      <c r="B28" s="3">
        <v>3073.5929999999998</v>
      </c>
    </row>
    <row r="29" spans="1:2" x14ac:dyDescent="0.25">
      <c r="A29" s="3">
        <v>0.48881000000000002</v>
      </c>
      <c r="B29" s="3">
        <v>2507.2829999999999</v>
      </c>
    </row>
    <row r="30" spans="1:2" x14ac:dyDescent="0.25">
      <c r="A30" s="3">
        <v>0.24659300000000001</v>
      </c>
      <c r="B30" s="3">
        <v>1907.4849999999999</v>
      </c>
    </row>
    <row r="31" spans="1:2" x14ac:dyDescent="0.25">
      <c r="A31" s="3">
        <v>0.24635199999999999</v>
      </c>
      <c r="B31" s="3">
        <v>1767.5409999999999</v>
      </c>
    </row>
    <row r="32" spans="1:2" x14ac:dyDescent="0.25">
      <c r="A32" s="3">
        <v>0.187695</v>
      </c>
      <c r="B32" s="3">
        <v>1613.1669999999999</v>
      </c>
    </row>
    <row r="33" spans="1:2" x14ac:dyDescent="0.25">
      <c r="A33" s="3">
        <v>0.176009</v>
      </c>
      <c r="B33" s="3">
        <v>1113.5609999999999</v>
      </c>
    </row>
    <row r="34" spans="1:2" x14ac:dyDescent="0.25">
      <c r="A34" s="3">
        <v>0.13486799999999999</v>
      </c>
      <c r="B34" s="3">
        <v>894.3886</v>
      </c>
    </row>
    <row r="35" spans="1:2" x14ac:dyDescent="0.25">
      <c r="A35" s="3">
        <v>0.11046499999999999</v>
      </c>
      <c r="B35" s="3">
        <v>967.35550000000001</v>
      </c>
    </row>
    <row r="36" spans="1:2" x14ac:dyDescent="0.25">
      <c r="A36" s="3">
        <v>7.6545000000000002E-2</v>
      </c>
      <c r="B36" s="3">
        <v>384.70960000000002</v>
      </c>
    </row>
    <row r="37" spans="1:2" x14ac:dyDescent="0.25">
      <c r="A37" s="3">
        <v>6.1962999999999997E-2</v>
      </c>
      <c r="B37" s="3">
        <v>465.29989999999998</v>
      </c>
    </row>
    <row r="38" spans="1:2" x14ac:dyDescent="0.25">
      <c r="A38" s="3">
        <v>5.3885000000000002E-2</v>
      </c>
      <c r="B38" s="3">
        <v>426.36610000000002</v>
      </c>
    </row>
    <row r="39" spans="1:2" x14ac:dyDescent="0.25">
      <c r="A39" s="3">
        <v>0</v>
      </c>
      <c r="B39" s="3">
        <v>-45.195900000000002</v>
      </c>
    </row>
    <row r="40" spans="1:2" x14ac:dyDescent="0.25">
      <c r="A40" s="3">
        <v>0</v>
      </c>
      <c r="B40" s="3">
        <v>-34.033099999999997</v>
      </c>
    </row>
    <row r="41" spans="1:2" x14ac:dyDescent="0.25">
      <c r="A41" s="3">
        <v>0</v>
      </c>
      <c r="B41" s="3">
        <v>-46.012700000000002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12" sqref="G12"/>
    </sheetView>
  </sheetViews>
  <sheetFormatPr defaultRowHeight="15" x14ac:dyDescent="0.25"/>
  <sheetData>
    <row r="1" spans="1:5" x14ac:dyDescent="0.25">
      <c r="A1" t="s">
        <v>135</v>
      </c>
    </row>
    <row r="2" spans="1:5" ht="18" x14ac:dyDescent="0.35">
      <c r="B2" s="12" t="s">
        <v>147</v>
      </c>
    </row>
    <row r="3" spans="1:5" x14ac:dyDescent="0.25">
      <c r="A3" t="s">
        <v>133</v>
      </c>
      <c r="B3" t="s">
        <v>143</v>
      </c>
      <c r="C3" t="s">
        <v>144</v>
      </c>
      <c r="D3" t="s">
        <v>145</v>
      </c>
      <c r="E3" t="s">
        <v>146</v>
      </c>
    </row>
    <row r="4" spans="1:5" x14ac:dyDescent="0.25">
      <c r="A4" t="s">
        <v>134</v>
      </c>
      <c r="B4" s="3">
        <v>-0.24528</v>
      </c>
      <c r="C4" s="3">
        <v>-7.2160000000000002E-2</v>
      </c>
      <c r="D4" s="3">
        <v>1.1150370000000001</v>
      </c>
      <c r="E4" s="3">
        <v>-0.68432999999999999</v>
      </c>
    </row>
    <row r="5" spans="1:5" x14ac:dyDescent="0.25">
      <c r="A5" t="s">
        <v>136</v>
      </c>
      <c r="B5" s="3">
        <v>0</v>
      </c>
      <c r="C5" s="3">
        <v>0</v>
      </c>
      <c r="D5" s="3">
        <v>0</v>
      </c>
      <c r="E5" s="3">
        <v>0</v>
      </c>
    </row>
    <row r="6" spans="1:5" x14ac:dyDescent="0.25">
      <c r="A6" t="s">
        <v>137</v>
      </c>
      <c r="B6" s="3">
        <v>0.88060499999999997</v>
      </c>
      <c r="C6" s="3">
        <v>0.15131500000000001</v>
      </c>
      <c r="D6" s="3">
        <v>-0.53480000000000005</v>
      </c>
      <c r="E6" s="3">
        <v>-0.73465000000000003</v>
      </c>
    </row>
    <row r="7" spans="1:5" x14ac:dyDescent="0.25">
      <c r="A7" t="s">
        <v>138</v>
      </c>
      <c r="B7" s="3">
        <v>-1.4710399999999999</v>
      </c>
      <c r="C7" s="3">
        <v>-0.45906999999999998</v>
      </c>
      <c r="D7" s="3">
        <v>-0.93881999999999999</v>
      </c>
      <c r="E7" s="3">
        <v>-1.1182799999999999</v>
      </c>
    </row>
    <row r="8" spans="1:5" x14ac:dyDescent="0.25">
      <c r="A8" t="s">
        <v>139</v>
      </c>
      <c r="B8" s="3">
        <v>-0.35636000000000001</v>
      </c>
      <c r="C8" s="3">
        <v>0.981352</v>
      </c>
      <c r="D8" s="3">
        <v>-0.11566</v>
      </c>
      <c r="E8" s="3">
        <v>-9.7919999999999993E-2</v>
      </c>
    </row>
    <row r="9" spans="1:5" x14ac:dyDescent="0.25">
      <c r="A9" t="s">
        <v>140</v>
      </c>
      <c r="B9" s="3">
        <v>0.40421099999999999</v>
      </c>
      <c r="C9" s="3">
        <v>-9.2399999999999999E-3</v>
      </c>
      <c r="D9" s="3">
        <v>-0.18515000000000001</v>
      </c>
      <c r="E9" s="3">
        <v>-0.13607</v>
      </c>
    </row>
    <row r="10" spans="1:5" x14ac:dyDescent="0.25">
      <c r="A10" t="s">
        <v>141</v>
      </c>
      <c r="B10" s="3">
        <v>5.9084999999999999E-2</v>
      </c>
      <c r="C10" s="3">
        <v>0.88827699999999998</v>
      </c>
      <c r="D10" s="3">
        <v>7.5129000000000001E-2</v>
      </c>
      <c r="E10" s="3">
        <v>0.795323</v>
      </c>
    </row>
    <row r="11" spans="1:5" x14ac:dyDescent="0.25">
      <c r="A11" t="s">
        <v>142</v>
      </c>
      <c r="B11" s="3">
        <v>1.6402E-2</v>
      </c>
      <c r="C11" s="3">
        <v>0.117288</v>
      </c>
      <c r="D11" s="3">
        <v>-0.38031999999999999</v>
      </c>
      <c r="E11" s="3">
        <v>-0.23488999999999999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L19" sqref="L19"/>
    </sheetView>
  </sheetViews>
  <sheetFormatPr defaultRowHeight="15" x14ac:dyDescent="0.25"/>
  <cols>
    <col min="3" max="3" width="11.42578125" customWidth="1"/>
  </cols>
  <sheetData>
    <row r="1" spans="1:21" x14ac:dyDescent="0.25">
      <c r="A1" t="s">
        <v>120</v>
      </c>
    </row>
    <row r="3" spans="1:21" x14ac:dyDescent="0.25">
      <c r="A3" t="s">
        <v>117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</row>
    <row r="4" spans="1:21" x14ac:dyDescent="0.25">
      <c r="A4" t="s">
        <v>113</v>
      </c>
      <c r="B4" t="s">
        <v>31</v>
      </c>
      <c r="C4" t="s">
        <v>31</v>
      </c>
      <c r="D4" t="s">
        <v>31</v>
      </c>
      <c r="E4" t="s">
        <v>31</v>
      </c>
      <c r="F4" t="s">
        <v>31</v>
      </c>
      <c r="G4" t="s">
        <v>125</v>
      </c>
      <c r="H4" t="s">
        <v>125</v>
      </c>
      <c r="I4" t="s">
        <v>125</v>
      </c>
      <c r="J4" t="s">
        <v>125</v>
      </c>
      <c r="K4" t="s">
        <v>125</v>
      </c>
      <c r="L4" t="s">
        <v>126</v>
      </c>
      <c r="M4" t="s">
        <v>126</v>
      </c>
      <c r="N4" t="s">
        <v>126</v>
      </c>
      <c r="O4" t="s">
        <v>126</v>
      </c>
      <c r="P4" t="s">
        <v>126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</row>
    <row r="5" spans="1:21" x14ac:dyDescent="0.25">
      <c r="A5" t="s">
        <v>114</v>
      </c>
    </row>
    <row r="6" spans="1:21" x14ac:dyDescent="0.25">
      <c r="A6" t="s">
        <v>115</v>
      </c>
      <c r="B6">
        <v>447.21557909121958</v>
      </c>
      <c r="C6">
        <v>405.53467714383328</v>
      </c>
      <c r="D6">
        <v>307.82371028356675</v>
      </c>
      <c r="E6">
        <v>409.63443799111718</v>
      </c>
      <c r="F6">
        <v>488.89648103860611</v>
      </c>
      <c r="G6">
        <v>457.46498120942942</v>
      </c>
      <c r="H6">
        <v>360.43730782371023</v>
      </c>
      <c r="I6">
        <v>313.97335155449264</v>
      </c>
      <c r="J6">
        <v>296.8910146908097</v>
      </c>
      <c r="K6">
        <v>365.90365562008878</v>
      </c>
      <c r="L6">
        <v>392.55210112743424</v>
      </c>
      <c r="M6">
        <v>510.07857874957284</v>
      </c>
      <c r="N6">
        <v>316.70652545268194</v>
      </c>
      <c r="O6">
        <v>361.12060129825755</v>
      </c>
      <c r="P6">
        <v>377.51964468739322</v>
      </c>
      <c r="Q6">
        <v>304.40724291083023</v>
      </c>
      <c r="R6">
        <v>414.41749231294847</v>
      </c>
      <c r="S6">
        <v>604.37307823710273</v>
      </c>
      <c r="T6">
        <v>225.1451998633413</v>
      </c>
      <c r="U6">
        <v>229.92825418517251</v>
      </c>
    </row>
    <row r="7" spans="1:21" x14ac:dyDescent="0.25">
      <c r="A7" t="s">
        <v>116</v>
      </c>
      <c r="B7">
        <v>357.70413392552098</v>
      </c>
      <c r="C7">
        <v>370.00341646737269</v>
      </c>
      <c r="D7">
        <v>325.58934062179708</v>
      </c>
      <c r="E7">
        <v>391.18551417833959</v>
      </c>
      <c r="F7">
        <v>502.56235052955242</v>
      </c>
      <c r="G7">
        <v>488.89648103860611</v>
      </c>
      <c r="H7">
        <v>341.30509053638536</v>
      </c>
      <c r="I7">
        <v>305.0905363853775</v>
      </c>
      <c r="J7">
        <v>292.79125384352579</v>
      </c>
      <c r="K7">
        <v>390.50222070379226</v>
      </c>
      <c r="L7">
        <v>396.65186197471814</v>
      </c>
      <c r="M7">
        <v>439.6993508711991</v>
      </c>
      <c r="N7">
        <v>291.42466689443114</v>
      </c>
      <c r="O7">
        <v>253.16023231978133</v>
      </c>
      <c r="P7">
        <v>305.0905363853775</v>
      </c>
      <c r="Q7">
        <v>219.67885206696275</v>
      </c>
      <c r="R7">
        <v>323.5394601981551</v>
      </c>
      <c r="S7">
        <v>450.63204646395621</v>
      </c>
      <c r="T7">
        <v>214.21250427058419</v>
      </c>
      <c r="U7">
        <v>240.17765630338226</v>
      </c>
    </row>
    <row r="8" spans="1:21" x14ac:dyDescent="0.25">
      <c r="A8" t="s">
        <v>118</v>
      </c>
      <c r="B8">
        <v>467.03108985309188</v>
      </c>
      <c r="C8">
        <v>331.73898189272296</v>
      </c>
      <c r="D8">
        <v>279.12538435257937</v>
      </c>
      <c r="E8">
        <v>270.2425691834643</v>
      </c>
      <c r="F8">
        <v>521.0112743423299</v>
      </c>
      <c r="G8">
        <v>434.2330030748206</v>
      </c>
      <c r="H8">
        <v>281.17526477622135</v>
      </c>
      <c r="I8">
        <v>266.14280833618039</v>
      </c>
      <c r="J8">
        <v>253.84352579432866</v>
      </c>
      <c r="K8">
        <v>345.40485138366927</v>
      </c>
      <c r="L8">
        <v>298.94089511445168</v>
      </c>
      <c r="M8">
        <v>313.29005807994531</v>
      </c>
      <c r="N8">
        <v>182.78100444140759</v>
      </c>
      <c r="O8">
        <v>171.84830884865048</v>
      </c>
      <c r="P8">
        <v>265.45951486163307</v>
      </c>
      <c r="Q8">
        <v>126.06764605398017</v>
      </c>
      <c r="R8">
        <v>195.08028698325927</v>
      </c>
      <c r="S8">
        <v>293.47454731807312</v>
      </c>
      <c r="T8">
        <v>105.56884181756065</v>
      </c>
      <c r="U8">
        <v>146.5664502903997</v>
      </c>
    </row>
    <row r="9" spans="1:21" x14ac:dyDescent="0.25">
      <c r="A9" t="s">
        <v>119</v>
      </c>
      <c r="B9">
        <v>622.82200204988044</v>
      </c>
      <c r="C9">
        <v>499.1458831568159</v>
      </c>
      <c r="D9">
        <v>430.1332422275367</v>
      </c>
      <c r="E9">
        <v>444.48240519303033</v>
      </c>
      <c r="F9">
        <v>580.45780662794664</v>
      </c>
      <c r="G9">
        <v>522.37786129142455</v>
      </c>
      <c r="H9">
        <v>368.63682951827809</v>
      </c>
      <c r="I9">
        <v>368.63682951827809</v>
      </c>
      <c r="J9">
        <v>331.05568841817563</v>
      </c>
      <c r="K9">
        <v>378.88623163648782</v>
      </c>
      <c r="L9">
        <v>611.206012982576</v>
      </c>
      <c r="M9">
        <v>437.64947044755712</v>
      </c>
      <c r="N9">
        <v>383.66928595831905</v>
      </c>
      <c r="O9">
        <v>302.35736248718825</v>
      </c>
      <c r="P9">
        <v>298.94089511445168</v>
      </c>
      <c r="Q9">
        <v>197.81346088144855</v>
      </c>
      <c r="R9">
        <v>354.28766655278434</v>
      </c>
      <c r="S9">
        <v>457.46498120942942</v>
      </c>
      <c r="T9">
        <v>352.92107960368975</v>
      </c>
      <c r="U9">
        <v>213.52921079603689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4" sqref="B4:U4"/>
    </sheetView>
  </sheetViews>
  <sheetFormatPr defaultRowHeight="15" x14ac:dyDescent="0.25"/>
  <sheetData>
    <row r="1" spans="1:21" x14ac:dyDescent="0.25">
      <c r="A1" t="s">
        <v>121</v>
      </c>
    </row>
    <row r="3" spans="1:21" x14ac:dyDescent="0.25">
      <c r="A3" t="s">
        <v>117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</row>
    <row r="4" spans="1:21" x14ac:dyDescent="0.25">
      <c r="A4" t="s">
        <v>113</v>
      </c>
      <c r="B4" t="s">
        <v>31</v>
      </c>
      <c r="C4" t="s">
        <v>31</v>
      </c>
      <c r="D4" t="s">
        <v>31</v>
      </c>
      <c r="E4" t="s">
        <v>31</v>
      </c>
      <c r="F4" t="s">
        <v>31</v>
      </c>
      <c r="G4" t="s">
        <v>125</v>
      </c>
      <c r="H4" t="s">
        <v>125</v>
      </c>
      <c r="I4" t="s">
        <v>125</v>
      </c>
      <c r="J4" t="s">
        <v>125</v>
      </c>
      <c r="K4" t="s">
        <v>125</v>
      </c>
      <c r="L4" t="s">
        <v>126</v>
      </c>
      <c r="M4" t="s">
        <v>126</v>
      </c>
      <c r="N4" t="s">
        <v>126</v>
      </c>
      <c r="O4" t="s">
        <v>126</v>
      </c>
      <c r="P4" t="s">
        <v>126</v>
      </c>
      <c r="Q4" t="s">
        <v>127</v>
      </c>
      <c r="R4" t="s">
        <v>127</v>
      </c>
      <c r="S4" t="s">
        <v>127</v>
      </c>
      <c r="T4" t="s">
        <v>127</v>
      </c>
      <c r="U4" t="s">
        <v>127</v>
      </c>
    </row>
    <row r="5" spans="1:21" x14ac:dyDescent="0.25">
      <c r="A5" t="s">
        <v>114</v>
      </c>
    </row>
    <row r="6" spans="1:21" x14ac:dyDescent="0.25">
      <c r="A6" t="s">
        <v>115</v>
      </c>
      <c r="B6">
        <v>474.12682265174641</v>
      </c>
      <c r="C6">
        <v>269.31163106137672</v>
      </c>
      <c r="D6">
        <v>308.64699898270607</v>
      </c>
      <c r="E6">
        <v>299.83045100033911</v>
      </c>
      <c r="F6">
        <v>361.54628687690746</v>
      </c>
      <c r="G6">
        <v>331.70566293658862</v>
      </c>
      <c r="H6">
        <v>333.06205493387586</v>
      </c>
      <c r="I6">
        <v>224.55069515089855</v>
      </c>
      <c r="J6">
        <v>318.14174296371658</v>
      </c>
      <c r="K6">
        <v>345.26958290946084</v>
      </c>
      <c r="L6">
        <v>417.15835876568326</v>
      </c>
      <c r="M6">
        <v>314.07256697185494</v>
      </c>
      <c r="N6">
        <v>297.79586300440832</v>
      </c>
      <c r="O6">
        <v>286.94472702611057</v>
      </c>
      <c r="P6">
        <v>301.86503899626996</v>
      </c>
      <c r="Q6">
        <v>116.03933536792132</v>
      </c>
      <c r="R6">
        <v>139.09799932180397</v>
      </c>
      <c r="S6">
        <v>282.87555103424893</v>
      </c>
      <c r="T6">
        <v>198.10105120379794</v>
      </c>
      <c r="U6">
        <v>93.65886741268227</v>
      </c>
    </row>
    <row r="7" spans="1:21" x14ac:dyDescent="0.25">
      <c r="A7" t="s">
        <v>116</v>
      </c>
      <c r="B7">
        <v>522.27873855544249</v>
      </c>
      <c r="C7">
        <v>320.17633095964737</v>
      </c>
      <c r="D7">
        <v>259.81688708036626</v>
      </c>
      <c r="E7">
        <v>251.0003390979993</v>
      </c>
      <c r="F7">
        <v>383.24855883350295</v>
      </c>
      <c r="G7">
        <v>369.00644286198718</v>
      </c>
      <c r="H7">
        <v>360.86809087826384</v>
      </c>
      <c r="I7">
        <v>241.50559511698879</v>
      </c>
      <c r="J7">
        <v>328.3146829433706</v>
      </c>
      <c r="K7">
        <v>292.37029501525944</v>
      </c>
      <c r="L7">
        <v>336.45303492709388</v>
      </c>
      <c r="M7">
        <v>301.86503899626996</v>
      </c>
      <c r="N7">
        <v>279.4845710410309</v>
      </c>
      <c r="O7">
        <v>212.34316717531371</v>
      </c>
      <c r="P7">
        <v>228.61987114276025</v>
      </c>
      <c r="Q7">
        <v>112.64835537470329</v>
      </c>
      <c r="R7">
        <v>121.46490335707021</v>
      </c>
      <c r="S7">
        <v>233.3672431332655</v>
      </c>
      <c r="T7">
        <v>149.94913530010172</v>
      </c>
      <c r="U7">
        <v>73.991183452017637</v>
      </c>
    </row>
    <row r="8" spans="1:21" x14ac:dyDescent="0.25">
      <c r="A8" t="s">
        <v>118</v>
      </c>
      <c r="B8">
        <v>367.65005086469989</v>
      </c>
      <c r="C8">
        <v>282.19735503560531</v>
      </c>
      <c r="D8">
        <v>276.09359104781282</v>
      </c>
      <c r="E8">
        <v>205.56120718887763</v>
      </c>
      <c r="F8">
        <v>293.04849101390306</v>
      </c>
      <c r="G8">
        <v>314.7507629704985</v>
      </c>
      <c r="H8">
        <v>276.09359104781282</v>
      </c>
      <c r="I8">
        <v>187.24991522550019</v>
      </c>
      <c r="J8">
        <v>250.32214309935571</v>
      </c>
      <c r="K8">
        <v>269.98982706002039</v>
      </c>
      <c r="L8">
        <v>269.98982706002039</v>
      </c>
      <c r="M8">
        <v>199.45744320108514</v>
      </c>
      <c r="N8">
        <v>190.64089521871824</v>
      </c>
      <c r="O8">
        <v>149.27093930145813</v>
      </c>
      <c r="P8">
        <v>164.86944727026111</v>
      </c>
      <c r="Q8">
        <v>66.531027466937942</v>
      </c>
      <c r="R8">
        <v>63.140047473719896</v>
      </c>
      <c r="S8">
        <v>191.99728721600545</v>
      </c>
      <c r="T8">
        <v>88.233299423533396</v>
      </c>
      <c r="U8">
        <v>51.610715496778568</v>
      </c>
    </row>
    <row r="9" spans="1:21" x14ac:dyDescent="0.25">
      <c r="A9" t="s">
        <v>119</v>
      </c>
      <c r="B9">
        <v>424.61851475076298</v>
      </c>
      <c r="C9">
        <v>322.21091895557822</v>
      </c>
      <c r="D9">
        <v>276.09359104781282</v>
      </c>
      <c r="E9">
        <v>265.92065106815869</v>
      </c>
      <c r="F9">
        <v>450.38996269922006</v>
      </c>
      <c r="G9">
        <v>476.1614106476772</v>
      </c>
      <c r="H9">
        <v>299.83045100033911</v>
      </c>
      <c r="I9">
        <v>425.2967107494066</v>
      </c>
      <c r="J9">
        <v>305.25601898948798</v>
      </c>
      <c r="K9">
        <v>330.34927093930145</v>
      </c>
      <c r="L9">
        <v>459.88470668023058</v>
      </c>
      <c r="M9">
        <v>282.19735503560531</v>
      </c>
      <c r="N9">
        <v>379.85757884028487</v>
      </c>
      <c r="O9">
        <v>274.05900305188197</v>
      </c>
      <c r="P9">
        <v>297.1176670057647</v>
      </c>
      <c r="Q9">
        <v>155.37470328925059</v>
      </c>
      <c r="R9">
        <v>129.60325534079351</v>
      </c>
      <c r="S9">
        <v>328.99287894201422</v>
      </c>
      <c r="T9">
        <v>226.5852831468294</v>
      </c>
      <c r="U9">
        <v>109.25737538148526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sheetData>
    <row r="1" spans="1:5" x14ac:dyDescent="0.25">
      <c r="A1" t="s">
        <v>122</v>
      </c>
    </row>
    <row r="3" spans="1:5" x14ac:dyDescent="0.25">
      <c r="B3" t="s">
        <v>124</v>
      </c>
    </row>
    <row r="4" spans="1:5" x14ac:dyDescent="0.25">
      <c r="A4" t="s">
        <v>123</v>
      </c>
      <c r="B4" t="s">
        <v>31</v>
      </c>
      <c r="C4" t="s">
        <v>125</v>
      </c>
      <c r="D4" t="s">
        <v>126</v>
      </c>
      <c r="E4" t="s">
        <v>127</v>
      </c>
    </row>
    <row r="5" spans="1:5" x14ac:dyDescent="0.25">
      <c r="A5">
        <v>1</v>
      </c>
      <c r="B5" s="3">
        <v>49</v>
      </c>
      <c r="C5" s="3">
        <v>49</v>
      </c>
      <c r="D5" s="3">
        <v>50</v>
      </c>
      <c r="E5" s="3">
        <v>37</v>
      </c>
    </row>
    <row r="6" spans="1:5" x14ac:dyDescent="0.25">
      <c r="A6">
        <v>2</v>
      </c>
      <c r="B6" s="3">
        <v>57</v>
      </c>
      <c r="C6" s="3">
        <v>60</v>
      </c>
      <c r="D6" s="3">
        <v>49</v>
      </c>
      <c r="E6" s="3">
        <v>38</v>
      </c>
    </row>
    <row r="7" spans="1:5" x14ac:dyDescent="0.25">
      <c r="A7">
        <v>3</v>
      </c>
      <c r="B7" s="3">
        <v>48</v>
      </c>
      <c r="C7" s="3">
        <v>57</v>
      </c>
      <c r="D7" s="3">
        <v>52</v>
      </c>
      <c r="E7" s="3">
        <v>53</v>
      </c>
    </row>
    <row r="8" spans="1:5" x14ac:dyDescent="0.25">
      <c r="A8">
        <v>4</v>
      </c>
      <c r="B8" s="3">
        <v>45</v>
      </c>
      <c r="C8" s="3">
        <v>50</v>
      </c>
      <c r="D8" s="3">
        <v>41</v>
      </c>
      <c r="E8" s="3">
        <v>27</v>
      </c>
    </row>
    <row r="9" spans="1:5" x14ac:dyDescent="0.25">
      <c r="A9">
        <v>5</v>
      </c>
      <c r="B9" s="3">
        <v>58</v>
      </c>
      <c r="C9" s="3">
        <v>57</v>
      </c>
      <c r="D9" s="3">
        <v>61</v>
      </c>
      <c r="E9" s="3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sheetData>
    <row r="1" spans="1:5" x14ac:dyDescent="0.25">
      <c r="A1" t="s">
        <v>128</v>
      </c>
    </row>
    <row r="3" spans="1:5" x14ac:dyDescent="0.25">
      <c r="B3" t="s">
        <v>124</v>
      </c>
    </row>
    <row r="4" spans="1:5" x14ac:dyDescent="0.25">
      <c r="A4" t="s">
        <v>123</v>
      </c>
      <c r="B4" t="s">
        <v>31</v>
      </c>
      <c r="C4" t="s">
        <v>125</v>
      </c>
      <c r="D4" t="s">
        <v>126</v>
      </c>
      <c r="E4" t="s">
        <v>127</v>
      </c>
    </row>
    <row r="5" spans="1:5" x14ac:dyDescent="0.25">
      <c r="A5">
        <v>1</v>
      </c>
      <c r="B5" s="3">
        <v>4</v>
      </c>
      <c r="C5" s="3">
        <v>5</v>
      </c>
      <c r="D5" s="3">
        <v>4</v>
      </c>
      <c r="E5" s="3">
        <v>2</v>
      </c>
    </row>
    <row r="6" spans="1:5" x14ac:dyDescent="0.25">
      <c r="A6">
        <v>2</v>
      </c>
      <c r="B6" s="3">
        <v>5</v>
      </c>
      <c r="C6" s="3">
        <v>6</v>
      </c>
      <c r="D6" s="3">
        <v>3</v>
      </c>
      <c r="E6" s="3">
        <v>2</v>
      </c>
    </row>
    <row r="7" spans="1:5" x14ac:dyDescent="0.25">
      <c r="A7">
        <v>3</v>
      </c>
      <c r="B7" s="3">
        <v>5</v>
      </c>
      <c r="C7" s="3">
        <v>6</v>
      </c>
      <c r="D7" s="3">
        <v>4</v>
      </c>
      <c r="E7" s="3">
        <v>3</v>
      </c>
    </row>
    <row r="8" spans="1:5" x14ac:dyDescent="0.25">
      <c r="A8">
        <v>4</v>
      </c>
      <c r="B8" s="3">
        <v>5</v>
      </c>
      <c r="C8" s="3">
        <v>6</v>
      </c>
      <c r="D8" s="3">
        <v>3</v>
      </c>
      <c r="E8" s="3">
        <v>2</v>
      </c>
    </row>
    <row r="9" spans="1:5" x14ac:dyDescent="0.25">
      <c r="A9">
        <v>5</v>
      </c>
      <c r="B9" s="3">
        <v>5</v>
      </c>
      <c r="C9" s="3">
        <v>4</v>
      </c>
      <c r="D9" s="3">
        <v>4</v>
      </c>
      <c r="E9" s="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sheetData>
    <row r="1" spans="1:5" x14ac:dyDescent="0.25">
      <c r="A1" t="s">
        <v>129</v>
      </c>
    </row>
    <row r="3" spans="1:5" x14ac:dyDescent="0.25">
      <c r="B3" t="s">
        <v>124</v>
      </c>
    </row>
    <row r="4" spans="1:5" x14ac:dyDescent="0.25">
      <c r="A4" t="s">
        <v>123</v>
      </c>
      <c r="B4" t="s">
        <v>31</v>
      </c>
      <c r="C4" t="s">
        <v>125</v>
      </c>
      <c r="D4" t="s">
        <v>126</v>
      </c>
      <c r="E4" t="s">
        <v>127</v>
      </c>
    </row>
    <row r="5" spans="1:5" x14ac:dyDescent="0.25">
      <c r="A5">
        <v>1</v>
      </c>
      <c r="B5" s="3">
        <v>44</v>
      </c>
      <c r="C5" s="3">
        <v>36</v>
      </c>
      <c r="D5" s="3">
        <v>47</v>
      </c>
      <c r="E5" s="3">
        <v>37</v>
      </c>
    </row>
    <row r="6" spans="1:5" x14ac:dyDescent="0.25">
      <c r="A6">
        <v>2</v>
      </c>
      <c r="B6" s="3">
        <v>49</v>
      </c>
      <c r="C6" s="3">
        <v>51</v>
      </c>
      <c r="D6" s="3">
        <v>47</v>
      </c>
      <c r="E6" s="3">
        <v>37</v>
      </c>
    </row>
    <row r="7" spans="1:5" x14ac:dyDescent="0.25">
      <c r="A7">
        <v>3</v>
      </c>
      <c r="B7" s="3">
        <v>43</v>
      </c>
      <c r="C7" s="3">
        <v>46</v>
      </c>
      <c r="D7" s="3">
        <v>48</v>
      </c>
      <c r="E7" s="3">
        <v>51</v>
      </c>
    </row>
    <row r="8" spans="1:5" x14ac:dyDescent="0.25">
      <c r="A8">
        <v>4</v>
      </c>
      <c r="B8" s="3">
        <v>38</v>
      </c>
      <c r="C8" s="3">
        <v>43</v>
      </c>
      <c r="D8" s="3">
        <v>40</v>
      </c>
      <c r="E8" s="3">
        <v>28</v>
      </c>
    </row>
    <row r="9" spans="1:5" x14ac:dyDescent="0.25">
      <c r="A9">
        <v>5</v>
      </c>
      <c r="B9" s="3">
        <v>54</v>
      </c>
      <c r="C9" s="3">
        <v>52</v>
      </c>
      <c r="D9" s="3">
        <v>58</v>
      </c>
      <c r="E9" s="3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workbookViewId="0">
      <selection activeCell="H24" sqref="H24"/>
    </sheetView>
  </sheetViews>
  <sheetFormatPr defaultRowHeight="15" x14ac:dyDescent="0.25"/>
  <cols>
    <col min="2" max="2" width="10" customWidth="1"/>
    <col min="3" max="3" width="11.28515625" customWidth="1"/>
    <col min="4" max="4" width="11.5703125" customWidth="1"/>
    <col min="5" max="5" width="10.42578125" customWidth="1"/>
  </cols>
  <sheetData>
    <row r="2" spans="2:11" x14ac:dyDescent="0.25">
      <c r="B2" t="s">
        <v>52</v>
      </c>
    </row>
    <row r="3" spans="2:11" x14ac:dyDescent="0.25">
      <c r="B3" t="s">
        <v>30</v>
      </c>
      <c r="C3" t="s">
        <v>57</v>
      </c>
      <c r="D3" t="s">
        <v>57</v>
      </c>
      <c r="E3" t="s">
        <v>57</v>
      </c>
      <c r="F3" t="s">
        <v>26</v>
      </c>
      <c r="G3" t="s">
        <v>26</v>
      </c>
      <c r="H3" t="s">
        <v>26</v>
      </c>
      <c r="I3" t="s">
        <v>31</v>
      </c>
      <c r="J3" t="s">
        <v>31</v>
      </c>
      <c r="K3" t="s">
        <v>31</v>
      </c>
    </row>
    <row r="4" spans="2:11" x14ac:dyDescent="0.25">
      <c r="B4" t="s">
        <v>56</v>
      </c>
      <c r="C4">
        <v>1</v>
      </c>
      <c r="D4">
        <v>2</v>
      </c>
      <c r="E4">
        <v>3</v>
      </c>
      <c r="F4">
        <v>1</v>
      </c>
      <c r="G4">
        <v>2</v>
      </c>
      <c r="H4">
        <v>3</v>
      </c>
      <c r="I4">
        <v>1</v>
      </c>
      <c r="J4">
        <v>2</v>
      </c>
      <c r="K4">
        <v>3</v>
      </c>
    </row>
    <row r="5" spans="2:11" x14ac:dyDescent="0.25">
      <c r="B5" t="s">
        <v>53</v>
      </c>
    </row>
    <row r="6" spans="2:11" x14ac:dyDescent="0.25">
      <c r="B6" t="s">
        <v>54</v>
      </c>
      <c r="C6">
        <v>19.525321249153016</v>
      </c>
      <c r="D6">
        <v>17.021818396600001</v>
      </c>
      <c r="E6">
        <v>12.679226144565506</v>
      </c>
      <c r="F6">
        <v>41.04344204437821</v>
      </c>
      <c r="G6">
        <v>26.923938810073725</v>
      </c>
      <c r="H6">
        <v>24.813917291864016</v>
      </c>
      <c r="I6">
        <v>69.595583870873938</v>
      </c>
      <c r="J6">
        <v>66.644809524204305</v>
      </c>
      <c r="K6">
        <v>40.288225537851602</v>
      </c>
    </row>
    <row r="7" spans="2:11" x14ac:dyDescent="0.25">
      <c r="B7" t="s">
        <v>55</v>
      </c>
      <c r="C7">
        <v>9.5355132767663893</v>
      </c>
      <c r="D7">
        <v>16.036587176669972</v>
      </c>
      <c r="E7">
        <v>11.483906386476813</v>
      </c>
      <c r="F7">
        <v>29.742122308338566</v>
      </c>
      <c r="G7">
        <v>40.708318598999888</v>
      </c>
      <c r="H7">
        <v>24.163339498241665</v>
      </c>
      <c r="I7">
        <v>42.802591796308022</v>
      </c>
      <c r="J7">
        <v>67.852619798265891</v>
      </c>
      <c r="K7">
        <v>42.990889513971851</v>
      </c>
    </row>
    <row r="9" spans="2:11" x14ac:dyDescent="0.25">
      <c r="B9" t="s">
        <v>58</v>
      </c>
    </row>
    <row r="10" spans="2:11" x14ac:dyDescent="0.25">
      <c r="B10" t="s">
        <v>52</v>
      </c>
    </row>
    <row r="11" spans="2:11" x14ac:dyDescent="0.25">
      <c r="B11" t="s">
        <v>30</v>
      </c>
      <c r="C11" t="s">
        <v>57</v>
      </c>
      <c r="D11" t="s">
        <v>57</v>
      </c>
      <c r="E11" t="s">
        <v>57</v>
      </c>
      <c r="F11" t="s">
        <v>26</v>
      </c>
      <c r="G11" t="s">
        <v>26</v>
      </c>
      <c r="H11" t="s">
        <v>26</v>
      </c>
      <c r="I11" t="s">
        <v>31</v>
      </c>
      <c r="J11" t="s">
        <v>31</v>
      </c>
      <c r="K11" t="s">
        <v>31</v>
      </c>
    </row>
    <row r="12" spans="2:11" x14ac:dyDescent="0.25">
      <c r="B12" t="s">
        <v>56</v>
      </c>
      <c r="C12">
        <v>1</v>
      </c>
      <c r="D12">
        <v>2</v>
      </c>
      <c r="E12">
        <v>3</v>
      </c>
      <c r="F12">
        <v>1</v>
      </c>
      <c r="G12">
        <v>2</v>
      </c>
      <c r="H12">
        <v>3</v>
      </c>
      <c r="I12">
        <v>1</v>
      </c>
      <c r="J12">
        <v>2</v>
      </c>
      <c r="K12">
        <v>3</v>
      </c>
    </row>
    <row r="13" spans="2:11" x14ac:dyDescent="0.25">
      <c r="B13" t="s">
        <v>1</v>
      </c>
      <c r="C13" s="2">
        <v>8.9599999999999999E-2</v>
      </c>
      <c r="D13" s="2">
        <v>0.10100000000000001</v>
      </c>
      <c r="E13" s="2">
        <v>9.7199999999999995E-2</v>
      </c>
      <c r="F13" s="2">
        <v>0.19409999999999999</v>
      </c>
      <c r="G13" s="2">
        <v>0.188</v>
      </c>
      <c r="H13" s="2">
        <v>0.16980000000000001</v>
      </c>
      <c r="I13" s="2">
        <v>0.37459999999999999</v>
      </c>
      <c r="J13" s="2">
        <v>0.24099999999999999</v>
      </c>
      <c r="K13" s="2">
        <v>0.33560000000000001</v>
      </c>
    </row>
    <row r="16" spans="2:11" x14ac:dyDescent="0.25">
      <c r="B16" t="s">
        <v>59</v>
      </c>
    </row>
    <row r="17" spans="2:3" x14ac:dyDescent="0.25">
      <c r="B17" t="s">
        <v>6</v>
      </c>
    </row>
    <row r="18" spans="2:3" ht="30" x14ac:dyDescent="0.25">
      <c r="B18" s="1" t="s">
        <v>7</v>
      </c>
      <c r="C18" s="1" t="s">
        <v>8</v>
      </c>
    </row>
    <row r="19" spans="2:3" x14ac:dyDescent="0.25">
      <c r="B19" s="2">
        <v>40</v>
      </c>
      <c r="C19" s="2">
        <v>2.0287000000000002</v>
      </c>
    </row>
    <row r="20" spans="2:3" x14ac:dyDescent="0.25">
      <c r="B20">
        <f t="shared" ref="B20:B25" si="0">B19/2</f>
        <v>20</v>
      </c>
      <c r="C20" s="2">
        <v>1.0762</v>
      </c>
    </row>
    <row r="21" spans="2:3" x14ac:dyDescent="0.25">
      <c r="B21">
        <f t="shared" si="0"/>
        <v>10</v>
      </c>
      <c r="C21" s="2">
        <v>0.65649999999999997</v>
      </c>
    </row>
    <row r="22" spans="2:3" x14ac:dyDescent="0.25">
      <c r="B22">
        <f t="shared" si="0"/>
        <v>5</v>
      </c>
      <c r="C22" s="2">
        <v>0.32190000000000002</v>
      </c>
    </row>
    <row r="23" spans="2:3" x14ac:dyDescent="0.25">
      <c r="B23">
        <f t="shared" si="0"/>
        <v>2.5</v>
      </c>
      <c r="C23" s="2">
        <v>0.18029999999999999</v>
      </c>
    </row>
    <row r="24" spans="2:3" x14ac:dyDescent="0.25">
      <c r="B24">
        <f t="shared" si="0"/>
        <v>1.25</v>
      </c>
      <c r="C24" s="2">
        <v>0.1019</v>
      </c>
    </row>
    <row r="25" spans="2:3" x14ac:dyDescent="0.25">
      <c r="B25">
        <f t="shared" si="0"/>
        <v>0.625</v>
      </c>
      <c r="C25" s="2">
        <v>7.2099999999999997E-2</v>
      </c>
    </row>
    <row r="26" spans="2:3" x14ac:dyDescent="0.25">
      <c r="B26">
        <v>0</v>
      </c>
      <c r="C26" s="2">
        <v>2.8199999999999999E-2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Fig. 1B</vt:lpstr>
      <vt:lpstr>Fig. 1C</vt:lpstr>
      <vt:lpstr>Fig. 1D</vt:lpstr>
      <vt:lpstr>Fig 2A</vt:lpstr>
      <vt:lpstr>Fig. 2B</vt:lpstr>
      <vt:lpstr>Fig. 2C</vt:lpstr>
      <vt:lpstr>Fig. 2D</vt:lpstr>
      <vt:lpstr>Fig. 2E</vt:lpstr>
      <vt:lpstr>Fig. 4E</vt:lpstr>
      <vt:lpstr>Fig. 5J</vt:lpstr>
      <vt:lpstr>Fig. 5K</vt:lpstr>
      <vt:lpstr>Fig. 5L</vt:lpstr>
      <vt:lpstr>Fig. 5M</vt:lpstr>
      <vt:lpstr>Fig. S8A</vt:lpstr>
      <vt:lpstr>Fig. S8C</vt:lpstr>
      <vt:lpstr>Fig. S8D</vt:lpstr>
      <vt:lpstr>Fig. S9A</vt:lpstr>
      <vt:lpstr>Fig. S9B</vt:lpstr>
      <vt:lpstr>Fig. S9C</vt:lpstr>
      <vt:lpstr>Fig. S9D</vt:lpstr>
      <vt:lpstr>Fig. S10B</vt:lpstr>
      <vt:lpstr>Fig. S10C</vt:lpstr>
      <vt:lpstr>Fig. S10D</vt:lpstr>
      <vt:lpstr>Fig. S10E</vt:lpstr>
      <vt:lpstr>Fig. S10F</vt:lpstr>
      <vt:lpstr>Fig. S11A</vt:lpstr>
      <vt:lpstr>Fig. S11B</vt:lpstr>
      <vt:lpstr>Fig. S11C</vt:lpstr>
      <vt:lpstr>Fig. S15A</vt:lpstr>
      <vt:lpstr>Fig. S15B</vt:lpstr>
      <vt:lpstr>Sheet27</vt:lpstr>
    </vt:vector>
  </TitlesOfParts>
  <Company>Pfizer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Lintner, Nathanael</dc:creator>
  <cp:lastModifiedBy>Lintner, Nathanael</cp:lastModifiedBy>
  <dcterms:created xsi:type="dcterms:W3CDTF">2017-02-03T00:32:17Z</dcterms:created>
  <dcterms:modified xsi:type="dcterms:W3CDTF">2017-02-07T23:22:53Z</dcterms:modified>
</cp:coreProperties>
</file>