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0730" windowHeight="11520" firstSheet="40" activeTab="76"/>
  </bookViews>
  <sheets>
    <sheet name="Fig1A" sheetId="45" r:id="rId1"/>
    <sheet name="Fig1B" sheetId="44" r:id="rId2"/>
    <sheet name="Fig1C" sheetId="43" r:id="rId3"/>
    <sheet name="Fig1E" sheetId="47" r:id="rId4"/>
    <sheet name="Fig1H" sheetId="64" r:id="rId5"/>
    <sheet name="Fig2B" sheetId="1" r:id="rId6"/>
    <sheet name="Fig2C" sheetId="2" r:id="rId7"/>
    <sheet name="Fig2D" sheetId="3" r:id="rId8"/>
    <sheet name="Fig2E" sheetId="4" r:id="rId9"/>
    <sheet name="Fig2F" sheetId="5" r:id="rId10"/>
    <sheet name="Fig2G" sheetId="6" r:id="rId11"/>
    <sheet name="Fig2H" sheetId="7" r:id="rId12"/>
    <sheet name="Fig2I" sheetId="8" r:id="rId13"/>
    <sheet name="Fig3B" sheetId="37" r:id="rId14"/>
    <sheet name="Fig3D" sheetId="39" r:id="rId15"/>
    <sheet name="Fig3E" sheetId="40" r:id="rId16"/>
    <sheet name="Fig3F" sheetId="41" r:id="rId17"/>
    <sheet name="Fig3H" sheetId="36" r:id="rId18"/>
    <sheet name="Fig4D" sheetId="9" r:id="rId19"/>
    <sheet name="Fig4E" sheetId="10" r:id="rId20"/>
    <sheet name="Fig5A" sheetId="65" r:id="rId21"/>
    <sheet name="Fig5C" sheetId="66" r:id="rId22"/>
    <sheet name="Fig5D" sheetId="11" r:id="rId23"/>
    <sheet name="Fig5E" sheetId="12" r:id="rId24"/>
    <sheet name="Fig5F" sheetId="48" r:id="rId25"/>
    <sheet name="Fig5G" sheetId="49" r:id="rId26"/>
    <sheet name="Fig5H" sheetId="13" r:id="rId27"/>
    <sheet name="Fig5I" sheetId="67" r:id="rId28"/>
    <sheet name="Fig5K" sheetId="68" r:id="rId29"/>
    <sheet name="Fig6A" sheetId="56" r:id="rId30"/>
    <sheet name="Fig6B" sheetId="57" r:id="rId31"/>
    <sheet name="Fig6E" sheetId="54" r:id="rId32"/>
    <sheet name="Fig6F" sheetId="55" r:id="rId33"/>
    <sheet name="Fig6G" sheetId="52" r:id="rId34"/>
    <sheet name="Fig6H" sheetId="53" r:id="rId35"/>
    <sheet name="Fig6I" sheetId="50" r:id="rId36"/>
    <sheet name="Fig6J" sheetId="51" r:id="rId37"/>
    <sheet name="Fig7A" sheetId="14" r:id="rId38"/>
    <sheet name="Fig7B" sheetId="15" r:id="rId39"/>
    <sheet name="Fig7G" sheetId="16" r:id="rId40"/>
    <sheet name="Fig8A" sheetId="17" r:id="rId41"/>
    <sheet name="Fig8B" sheetId="18" r:id="rId42"/>
    <sheet name="Fig8C" sheetId="19" r:id="rId43"/>
    <sheet name="Fig8D" sheetId="20" r:id="rId44"/>
    <sheet name="Fig_S1A" sheetId="42" r:id="rId45"/>
    <sheet name="Fig_S1B" sheetId="46" r:id="rId46"/>
    <sheet name="Fig_S2A" sheetId="77" r:id="rId47"/>
    <sheet name="Fig_S2B" sheetId="38" r:id="rId48"/>
    <sheet name="Fig_S3A" sheetId="70" r:id="rId49"/>
    <sheet name="Fig_S3B" sheetId="69" r:id="rId50"/>
    <sheet name="Fig_S3C" sheetId="71" r:id="rId51"/>
    <sheet name="Fig_S3D" sheetId="74" r:id="rId52"/>
    <sheet name="Fig_S3E" sheetId="73" r:id="rId53"/>
    <sheet name="Fig_S3F" sheetId="72" r:id="rId54"/>
    <sheet name="Fig_S4B" sheetId="21" r:id="rId55"/>
    <sheet name="Fig_S4C" sheetId="22" r:id="rId56"/>
    <sheet name="Fig_S5" sheetId="23" r:id="rId57"/>
    <sheet name="Fig_S6A" sheetId="24" r:id="rId58"/>
    <sheet name="Fig_S6B" sheetId="25" r:id="rId59"/>
    <sheet name="Fig_S6C" sheetId="26" r:id="rId60"/>
    <sheet name="Fig_S6D" sheetId="27" r:id="rId61"/>
    <sheet name="Fig_S6E" sheetId="28" r:id="rId62"/>
    <sheet name="Fig_S6F" sheetId="29" r:id="rId63"/>
    <sheet name="Fig_S7A" sheetId="75" r:id="rId64"/>
    <sheet name="Fig_S7B" sheetId="76" r:id="rId65"/>
    <sheet name="Fig_S8A" sheetId="30" r:id="rId66"/>
    <sheet name="Fig_S9A" sheetId="31" r:id="rId67"/>
    <sheet name="Fig_S9B" sheetId="32" r:id="rId68"/>
    <sheet name="Fig_S9C" sheetId="33" r:id="rId69"/>
    <sheet name="Fig_S9D" sheetId="34" r:id="rId70"/>
    <sheet name="Fig_S10A" sheetId="63" r:id="rId71"/>
    <sheet name="Fig_S10B" sheetId="62" r:id="rId72"/>
    <sheet name="Fig_S10C" sheetId="59" r:id="rId73"/>
    <sheet name="Fig_S10D" sheetId="58" r:id="rId74"/>
    <sheet name="Fig_S10E" sheetId="61" r:id="rId75"/>
    <sheet name="Fig_S10F" sheetId="60" r:id="rId76"/>
    <sheet name="Fig_S11A" sheetId="35" r:id="rId77"/>
  </sheets>
  <calcPr calcId="145621"/>
</workbook>
</file>

<file path=xl/calcChain.xml><?xml version="1.0" encoding="utf-8"?>
<calcChain xmlns="http://schemas.openxmlformats.org/spreadsheetml/2006/main">
  <c r="S8" i="76" l="1"/>
  <c r="R8" i="76"/>
  <c r="Q8" i="76"/>
  <c r="P8" i="76"/>
  <c r="S7" i="76"/>
  <c r="R7" i="76"/>
  <c r="Q7" i="76"/>
  <c r="P7" i="76"/>
  <c r="L8" i="76"/>
  <c r="K8" i="76"/>
  <c r="J8" i="76"/>
  <c r="I8" i="76"/>
  <c r="L7" i="76"/>
  <c r="K7" i="76"/>
  <c r="J7" i="76"/>
  <c r="I7" i="76"/>
  <c r="C8" i="76"/>
  <c r="D8" i="76"/>
  <c r="E8" i="76"/>
  <c r="B8" i="76"/>
  <c r="C7" i="76"/>
  <c r="D7" i="76"/>
  <c r="E7" i="76"/>
  <c r="B7" i="76"/>
  <c r="AQ5" i="49" l="1"/>
  <c r="AP5" i="49"/>
  <c r="AE5" i="49"/>
  <c r="T5" i="49"/>
  <c r="K5" i="49"/>
  <c r="AQ4" i="49"/>
  <c r="AP4" i="49"/>
  <c r="AE4" i="49"/>
  <c r="T4" i="49"/>
  <c r="K4" i="49"/>
  <c r="AQ3" i="49"/>
  <c r="AP3" i="49"/>
  <c r="AE3" i="49"/>
  <c r="T3" i="49"/>
  <c r="K3" i="49"/>
  <c r="AQ3" i="67"/>
  <c r="AP3" i="67"/>
  <c r="AE3" i="67"/>
  <c r="T3" i="67"/>
  <c r="K3" i="67"/>
  <c r="AQ14" i="66"/>
  <c r="AP14" i="66"/>
  <c r="AE14" i="66"/>
  <c r="T14" i="66"/>
  <c r="K14" i="66"/>
  <c r="AQ13" i="66"/>
  <c r="AP13" i="66"/>
  <c r="AE13" i="66"/>
  <c r="T13" i="66"/>
  <c r="K13" i="66"/>
  <c r="AQ12" i="66"/>
  <c r="AP12" i="66"/>
  <c r="AE12" i="66"/>
  <c r="T12" i="66"/>
  <c r="K12" i="66"/>
  <c r="AQ11" i="66"/>
  <c r="AP11" i="66"/>
  <c r="AE11" i="66"/>
  <c r="T11" i="66"/>
  <c r="K11" i="66"/>
  <c r="AQ10" i="66"/>
  <c r="AP10" i="66"/>
  <c r="AE10" i="66"/>
  <c r="T10" i="66"/>
  <c r="K10" i="66"/>
  <c r="AQ9" i="66"/>
  <c r="AP9" i="66"/>
  <c r="AE9" i="66"/>
  <c r="T9" i="66"/>
  <c r="K9" i="66"/>
  <c r="AQ8" i="66"/>
  <c r="AP8" i="66"/>
  <c r="AE8" i="66"/>
  <c r="T8" i="66"/>
  <c r="K8" i="66"/>
  <c r="AQ7" i="66"/>
  <c r="AP7" i="66"/>
  <c r="AE7" i="66"/>
  <c r="T7" i="66"/>
  <c r="K7" i="66"/>
  <c r="AQ6" i="66"/>
  <c r="AP6" i="66"/>
  <c r="AE6" i="66"/>
  <c r="T6" i="66"/>
  <c r="K6" i="66"/>
  <c r="AQ5" i="66"/>
  <c r="AP5" i="66"/>
  <c r="AE5" i="66"/>
  <c r="T5" i="66"/>
  <c r="K5" i="66"/>
  <c r="AQ4" i="66"/>
  <c r="AP4" i="66"/>
  <c r="AE4" i="66"/>
  <c r="T4" i="66"/>
  <c r="K4" i="66"/>
  <c r="AQ3" i="66"/>
  <c r="AP3" i="66"/>
  <c r="AE3" i="66"/>
  <c r="T3" i="66"/>
  <c r="K3" i="66"/>
  <c r="AP11" i="65"/>
  <c r="AE11" i="65"/>
  <c r="T11" i="65"/>
  <c r="K11" i="65"/>
  <c r="AP10" i="65"/>
  <c r="AE10" i="65"/>
  <c r="T10" i="65"/>
  <c r="K10" i="65"/>
  <c r="AP8" i="65"/>
  <c r="AE8" i="65"/>
  <c r="T8" i="65"/>
  <c r="K8" i="65"/>
  <c r="AP7" i="65"/>
  <c r="AE7" i="65"/>
  <c r="T7" i="65"/>
  <c r="K7" i="65"/>
  <c r="AP6" i="65"/>
  <c r="AE6" i="65"/>
  <c r="T6" i="65"/>
  <c r="K6" i="65"/>
  <c r="AP5" i="65"/>
  <c r="AE5" i="65"/>
  <c r="T5" i="65"/>
  <c r="K5" i="65"/>
  <c r="AP4" i="65"/>
  <c r="AE4" i="65"/>
  <c r="T4" i="65"/>
  <c r="K4" i="65"/>
  <c r="AP3" i="65"/>
  <c r="AE3" i="65"/>
  <c r="T3" i="65"/>
  <c r="K3" i="65"/>
  <c r="F14" i="63" l="1"/>
  <c r="C14" i="63"/>
  <c r="J7" i="58" l="1"/>
  <c r="J6" i="58"/>
  <c r="J5" i="58"/>
  <c r="J4" i="58"/>
  <c r="J3" i="58"/>
  <c r="F7" i="58"/>
  <c r="F6" i="58"/>
  <c r="F5" i="58"/>
  <c r="F4" i="58"/>
  <c r="F3" i="58"/>
  <c r="J7" i="59"/>
  <c r="J6" i="59"/>
  <c r="J5" i="59"/>
  <c r="J4" i="59"/>
  <c r="J3" i="59"/>
  <c r="F7" i="59"/>
  <c r="F6" i="59"/>
  <c r="F5" i="59"/>
  <c r="F4" i="59"/>
  <c r="F3" i="59"/>
  <c r="J13" i="60"/>
  <c r="J12" i="60"/>
  <c r="J11" i="60"/>
  <c r="J10" i="60"/>
  <c r="J9" i="60"/>
  <c r="J8" i="60"/>
  <c r="J7" i="60"/>
  <c r="J6" i="60"/>
  <c r="J5" i="60"/>
  <c r="J4" i="60"/>
  <c r="J3" i="60"/>
  <c r="F3" i="60"/>
  <c r="F4" i="60"/>
  <c r="F5" i="60"/>
  <c r="F6" i="60"/>
  <c r="F7" i="60"/>
  <c r="F8" i="60"/>
  <c r="F9" i="60"/>
  <c r="F10" i="60"/>
  <c r="F11" i="60"/>
  <c r="F12" i="60"/>
  <c r="F13" i="60"/>
  <c r="J12" i="61"/>
  <c r="J11" i="61"/>
  <c r="J10" i="61"/>
  <c r="J9" i="61"/>
  <c r="J8" i="61"/>
  <c r="J7" i="61"/>
  <c r="J6" i="61"/>
  <c r="J5" i="61"/>
  <c r="J4" i="61"/>
  <c r="J3" i="61"/>
  <c r="J2" i="61"/>
  <c r="F7" i="61"/>
  <c r="F8" i="61"/>
  <c r="F9" i="61"/>
  <c r="F10" i="61"/>
  <c r="F11" i="61"/>
  <c r="F12" i="61"/>
  <c r="F3" i="61"/>
  <c r="F4" i="61"/>
  <c r="F5" i="61"/>
  <c r="F6" i="61"/>
  <c r="F2" i="61"/>
  <c r="O3" i="57" l="1"/>
  <c r="O4" i="57"/>
  <c r="O5" i="57"/>
  <c r="O6" i="57"/>
  <c r="O7" i="57"/>
  <c r="O8" i="57"/>
  <c r="O9" i="57"/>
  <c r="O10" i="57"/>
  <c r="H3" i="57"/>
  <c r="H4" i="57"/>
  <c r="H5" i="57"/>
  <c r="H6" i="57"/>
  <c r="H7" i="57"/>
  <c r="H8" i="57"/>
  <c r="H9" i="57"/>
  <c r="H10" i="57"/>
  <c r="O2" i="57"/>
  <c r="H2" i="57"/>
  <c r="P3" i="56"/>
  <c r="P4" i="56"/>
  <c r="P5" i="56"/>
  <c r="P6" i="56"/>
  <c r="P7" i="56"/>
  <c r="P8" i="56"/>
  <c r="P9" i="56"/>
  <c r="P10" i="56"/>
  <c r="P2" i="56"/>
  <c r="O3" i="56"/>
  <c r="O4" i="56"/>
  <c r="O5" i="56"/>
  <c r="O6" i="56"/>
  <c r="O7" i="56"/>
  <c r="O8" i="56"/>
  <c r="O9" i="56"/>
  <c r="O10" i="56"/>
  <c r="H7" i="56"/>
  <c r="H10" i="56"/>
  <c r="H9" i="56"/>
  <c r="H8" i="56"/>
  <c r="H6" i="56"/>
  <c r="H5" i="56"/>
  <c r="H4" i="56"/>
  <c r="H3" i="56"/>
  <c r="H2" i="56"/>
  <c r="O2" i="56"/>
  <c r="G7" i="55" l="1"/>
  <c r="G6" i="55"/>
  <c r="G5" i="55"/>
  <c r="G4" i="55"/>
  <c r="G3" i="55"/>
  <c r="N7" i="55"/>
  <c r="N6" i="55"/>
  <c r="N5" i="55"/>
  <c r="N4" i="55"/>
  <c r="N3" i="55"/>
  <c r="O4" i="54"/>
  <c r="O5" i="54"/>
  <c r="O6" i="54"/>
  <c r="O7" i="54"/>
  <c r="O3" i="54"/>
  <c r="N4" i="54"/>
  <c r="N5" i="54"/>
  <c r="N6" i="54"/>
  <c r="N7" i="54"/>
  <c r="N3" i="54"/>
  <c r="H4" i="54"/>
  <c r="H5" i="54"/>
  <c r="H6" i="54"/>
  <c r="H7" i="54"/>
  <c r="H3" i="54"/>
  <c r="AA10" i="53"/>
  <c r="Y14" i="53" l="1"/>
  <c r="S14" i="53"/>
  <c r="M14" i="53"/>
  <c r="G14" i="53"/>
  <c r="Y13" i="53"/>
  <c r="S13" i="53"/>
  <c r="M13" i="53"/>
  <c r="G13" i="53"/>
  <c r="Y12" i="53"/>
  <c r="S12" i="53"/>
  <c r="M12" i="53"/>
  <c r="G12" i="53"/>
  <c r="Y11" i="53"/>
  <c r="S11" i="53"/>
  <c r="M11" i="53"/>
  <c r="G11" i="53"/>
  <c r="Y10" i="53"/>
  <c r="S10" i="53"/>
  <c r="M10" i="53"/>
  <c r="G10" i="53"/>
  <c r="Y9" i="53"/>
  <c r="S9" i="53"/>
  <c r="M9" i="53"/>
  <c r="G9" i="53"/>
  <c r="Y8" i="53"/>
  <c r="S8" i="53"/>
  <c r="M8" i="53"/>
  <c r="G8" i="53"/>
  <c r="Y7" i="53"/>
  <c r="S7" i="53"/>
  <c r="M7" i="53"/>
  <c r="G7" i="53"/>
  <c r="Y6" i="53"/>
  <c r="S6" i="53"/>
  <c r="M6" i="53"/>
  <c r="G6" i="53"/>
  <c r="Y5" i="53"/>
  <c r="S5" i="53"/>
  <c r="M5" i="53"/>
  <c r="G5" i="53"/>
  <c r="Y4" i="53"/>
  <c r="S4" i="53"/>
  <c r="M4" i="53"/>
  <c r="G4" i="53"/>
  <c r="Y3" i="53"/>
  <c r="S3" i="53"/>
  <c r="M3" i="53"/>
  <c r="G3" i="53"/>
  <c r="AA3" i="52"/>
  <c r="M15" i="52"/>
  <c r="M14" i="52"/>
  <c r="M13" i="52"/>
  <c r="M12" i="52"/>
  <c r="M11" i="52"/>
  <c r="M10" i="52"/>
  <c r="M9" i="52"/>
  <c r="M8" i="52"/>
  <c r="M7" i="52"/>
  <c r="M6" i="52"/>
  <c r="M5" i="52"/>
  <c r="M4" i="52"/>
  <c r="M3" i="52"/>
  <c r="S15" i="52"/>
  <c r="S14" i="52"/>
  <c r="S13" i="52"/>
  <c r="S12" i="52"/>
  <c r="S11" i="52"/>
  <c r="S10" i="52"/>
  <c r="S9" i="52"/>
  <c r="S8" i="52"/>
  <c r="S7" i="52"/>
  <c r="S6" i="52"/>
  <c r="S5" i="52"/>
  <c r="S4" i="52"/>
  <c r="S3" i="52"/>
  <c r="Y15" i="52"/>
  <c r="Y14" i="52"/>
  <c r="Y13" i="52"/>
  <c r="Y12" i="52"/>
  <c r="Y11" i="52"/>
  <c r="Y10" i="52"/>
  <c r="Y9" i="52"/>
  <c r="Y8" i="52"/>
  <c r="Y7" i="52"/>
  <c r="Y6" i="52"/>
  <c r="Y5" i="52"/>
  <c r="Y4" i="52"/>
  <c r="Y3" i="52"/>
  <c r="G15" i="52"/>
  <c r="G14" i="52"/>
  <c r="G13" i="52"/>
  <c r="G12" i="52"/>
  <c r="G11" i="52"/>
  <c r="G10" i="52"/>
  <c r="G9" i="52"/>
  <c r="G8" i="52"/>
  <c r="G7" i="52"/>
  <c r="G6" i="52"/>
  <c r="G5" i="52"/>
  <c r="G4" i="52"/>
  <c r="G3" i="52"/>
  <c r="P4" i="51"/>
  <c r="P5" i="51"/>
  <c r="P6" i="51"/>
  <c r="P7" i="51"/>
  <c r="P8" i="51"/>
  <c r="P9" i="51"/>
  <c r="P10" i="51"/>
  <c r="P11" i="51"/>
  <c r="P12" i="51"/>
  <c r="P13" i="51"/>
  <c r="P14" i="51"/>
  <c r="P15" i="51"/>
  <c r="P3" i="51"/>
  <c r="Q7" i="51"/>
  <c r="N4" i="51"/>
  <c r="N5" i="51"/>
  <c r="N6" i="51"/>
  <c r="N7" i="51"/>
  <c r="N8" i="51"/>
  <c r="N9" i="51"/>
  <c r="N10" i="51"/>
  <c r="N11" i="51"/>
  <c r="N12" i="51"/>
  <c r="N13" i="51"/>
  <c r="N14" i="51"/>
  <c r="N15" i="51"/>
  <c r="N3" i="51"/>
  <c r="G15" i="51"/>
  <c r="G14" i="51"/>
  <c r="G13" i="51"/>
  <c r="G12" i="51"/>
  <c r="G11" i="51"/>
  <c r="Q10" i="51"/>
  <c r="G10" i="51"/>
  <c r="G9" i="51"/>
  <c r="G8" i="51"/>
  <c r="G7" i="51"/>
  <c r="G6" i="51"/>
  <c r="G5" i="51"/>
  <c r="G4" i="51"/>
  <c r="G3" i="51"/>
  <c r="Q7" i="50"/>
  <c r="Q10" i="50"/>
  <c r="Q13" i="50"/>
  <c r="P7" i="50"/>
  <c r="P8" i="50"/>
  <c r="P9" i="50"/>
  <c r="P10" i="50"/>
  <c r="P11" i="50"/>
  <c r="P12" i="50"/>
  <c r="P13" i="50"/>
  <c r="P14" i="50"/>
  <c r="P15" i="50"/>
  <c r="P4" i="50"/>
  <c r="P5" i="50"/>
  <c r="P6" i="50"/>
  <c r="P3" i="50"/>
  <c r="N15" i="50"/>
  <c r="N14" i="50"/>
  <c r="N13" i="50"/>
  <c r="N12" i="50"/>
  <c r="N11" i="50"/>
  <c r="N10" i="50"/>
  <c r="N9" i="50"/>
  <c r="N8" i="50"/>
  <c r="N7" i="50"/>
  <c r="N6" i="50"/>
  <c r="N5" i="50"/>
  <c r="N4" i="50"/>
  <c r="N3" i="50"/>
  <c r="G4" i="50"/>
  <c r="G5" i="50"/>
  <c r="G6" i="50"/>
  <c r="G7" i="50"/>
  <c r="G8" i="50"/>
  <c r="G9" i="50"/>
  <c r="G10" i="50"/>
  <c r="G11" i="50"/>
  <c r="G12" i="50"/>
  <c r="G13" i="50"/>
  <c r="G14" i="50"/>
  <c r="G15" i="50"/>
  <c r="G3" i="50"/>
  <c r="C18" i="47" l="1"/>
  <c r="C11" i="47"/>
  <c r="D11" i="47"/>
  <c r="E11" i="47"/>
  <c r="G11" i="47"/>
  <c r="H11" i="47"/>
  <c r="I11" i="47"/>
  <c r="J11" i="47"/>
  <c r="B11" i="47"/>
  <c r="BH7" i="46" l="1"/>
  <c r="BG7" i="46"/>
  <c r="BF7" i="46"/>
  <c r="BE7" i="46"/>
  <c r="BD7" i="46"/>
  <c r="BC7" i="46"/>
  <c r="BB7" i="46"/>
  <c r="BA7" i="46"/>
  <c r="AZ7" i="46"/>
  <c r="AY7" i="46"/>
  <c r="AX7" i="46"/>
  <c r="AW7" i="46"/>
  <c r="AV7" i="46"/>
  <c r="AU7" i="46"/>
  <c r="AT7" i="46"/>
  <c r="AQ7" i="46"/>
  <c r="AR7" i="46"/>
  <c r="AP7" i="46"/>
  <c r="AO7" i="46"/>
  <c r="AN7" i="46"/>
  <c r="AM7" i="46"/>
  <c r="AL7" i="46"/>
  <c r="AK7" i="46"/>
  <c r="AJ7" i="46"/>
  <c r="AI7" i="46"/>
  <c r="AH7" i="46"/>
  <c r="AG7" i="46"/>
  <c r="AF7" i="46"/>
  <c r="AE7" i="46"/>
  <c r="AD7" i="46"/>
  <c r="AB7" i="46"/>
  <c r="AA7" i="46"/>
  <c r="Z7" i="46"/>
  <c r="Y7" i="46"/>
  <c r="X7" i="46"/>
  <c r="W7" i="46"/>
  <c r="V7" i="46"/>
  <c r="U7" i="46"/>
  <c r="T7" i="46"/>
  <c r="S7" i="46"/>
  <c r="R7" i="46"/>
  <c r="Q7" i="46"/>
  <c r="P7" i="46"/>
  <c r="C7" i="46"/>
  <c r="D7" i="46"/>
  <c r="E7" i="46"/>
  <c r="F7" i="46"/>
  <c r="G7" i="46"/>
  <c r="H7" i="46"/>
  <c r="I7" i="46"/>
  <c r="J7" i="46"/>
  <c r="K7" i="46"/>
  <c r="L7" i="46"/>
  <c r="M7" i="46"/>
  <c r="N7" i="46"/>
  <c r="B7" i="46"/>
  <c r="F9" i="41" l="1"/>
  <c r="E9" i="41"/>
  <c r="D9" i="41"/>
  <c r="C9" i="41"/>
  <c r="L10" i="36"/>
  <c r="K10" i="36"/>
  <c r="J10" i="36"/>
  <c r="I10" i="36"/>
  <c r="F10" i="36"/>
  <c r="E10" i="36"/>
  <c r="D10" i="36"/>
  <c r="C10" i="36"/>
  <c r="E20" i="35" l="1"/>
  <c r="D20" i="35"/>
  <c r="C20" i="35"/>
  <c r="E19" i="35"/>
  <c r="D19" i="35"/>
  <c r="C19" i="35"/>
  <c r="E10" i="35"/>
  <c r="D10" i="35"/>
  <c r="C10" i="35"/>
  <c r="E9" i="35"/>
  <c r="D9" i="35"/>
  <c r="C9" i="35"/>
  <c r="AO3" i="29"/>
  <c r="AN3" i="29"/>
  <c r="AM3" i="29"/>
  <c r="AO3" i="28"/>
  <c r="AN3" i="28"/>
  <c r="AM3" i="28"/>
  <c r="AO3" i="27"/>
  <c r="AN3" i="27"/>
  <c r="AM3" i="27"/>
  <c r="AO3" i="26" l="1"/>
  <c r="AN3" i="26"/>
  <c r="AM3" i="26"/>
  <c r="AO3" i="25"/>
  <c r="AN3" i="25"/>
  <c r="AM3" i="25"/>
</calcChain>
</file>

<file path=xl/sharedStrings.xml><?xml version="1.0" encoding="utf-8"?>
<sst xmlns="http://schemas.openxmlformats.org/spreadsheetml/2006/main" count="2244" uniqueCount="422">
  <si>
    <t>TG CONTENT LIVER</t>
  </si>
  <si>
    <t>TG CONTENT BAT</t>
  </si>
  <si>
    <t>TG CONTENT MUSCLE</t>
  </si>
  <si>
    <t>A</t>
  </si>
  <si>
    <t>B</t>
  </si>
  <si>
    <t>C</t>
  </si>
  <si>
    <t>D</t>
  </si>
  <si>
    <t>NCD-veh</t>
  </si>
  <si>
    <t>NCD-ncls</t>
  </si>
  <si>
    <t>HFD-veh</t>
  </si>
  <si>
    <t>HFD-ncls</t>
  </si>
  <si>
    <t>HFD-ncs</t>
  </si>
  <si>
    <t>NCD</t>
  </si>
  <si>
    <t>Number of values</t>
  </si>
  <si>
    <t>Minimum</t>
  </si>
  <si>
    <t>25% Percentile</t>
  </si>
  <si>
    <t>Median</t>
  </si>
  <si>
    <t>75% Percentile</t>
  </si>
  <si>
    <t>Maximum</t>
  </si>
  <si>
    <t>Mean</t>
  </si>
  <si>
    <t>Std. Deviation</t>
  </si>
  <si>
    <t>Std. Error</t>
  </si>
  <si>
    <t>Lower 95% CI of mean</t>
  </si>
  <si>
    <t>Upper 95% CI of mean</t>
  </si>
  <si>
    <t>Sum</t>
  </si>
  <si>
    <t>Table Analyzed</t>
  </si>
  <si>
    <t>*Hepatic TG levels</t>
  </si>
  <si>
    <t>BAT TG levels</t>
  </si>
  <si>
    <t>muscle TG levels</t>
  </si>
  <si>
    <t>Column A</t>
  </si>
  <si>
    <t>vs</t>
  </si>
  <si>
    <t>Column B</t>
  </si>
  <si>
    <t>Unpaired t test</t>
  </si>
  <si>
    <t>P value</t>
  </si>
  <si>
    <t>P value summary</t>
  </si>
  <si>
    <t>ns</t>
  </si>
  <si>
    <t>Are means signif. different? (P &lt; 0.05)</t>
  </si>
  <si>
    <t>No</t>
  </si>
  <si>
    <t>One- or two-tailed P value?</t>
  </si>
  <si>
    <t>Two-tailed</t>
  </si>
  <si>
    <t>t, df</t>
  </si>
  <si>
    <t>t=1.661 df=10</t>
  </si>
  <si>
    <t>t=0.2679 df=8</t>
  </si>
  <si>
    <t>t=1.073 df=11</t>
  </si>
  <si>
    <t>How big is the difference?</t>
  </si>
  <si>
    <t>Mean ± SEM of column A</t>
  </si>
  <si>
    <t>1.163 ± 0.07113 N=6</t>
  </si>
  <si>
    <t>1.914 ± 0.7429 N=5</t>
  </si>
  <si>
    <t>0.2966 ± 0.01771 N=7</t>
  </si>
  <si>
    <t>Mean ± SEM of column B</t>
  </si>
  <si>
    <t>1.003 ± 0.06478 N=6</t>
  </si>
  <si>
    <t>2.130 ± 0.3119 N=5</t>
  </si>
  <si>
    <t>0.2635 ± 0.02626 N=6</t>
  </si>
  <si>
    <t>Difference between means</t>
  </si>
  <si>
    <t>0.1598 ± 0.09620</t>
  </si>
  <si>
    <t>-0.2159 ± 0.8058</t>
  </si>
  <si>
    <t>0.03314 ± 0.03087</t>
  </si>
  <si>
    <t>95% confidence interval</t>
  </si>
  <si>
    <t>-0.05450 to 0.3742</t>
  </si>
  <si>
    <t>-2.074 to 1.642</t>
  </si>
  <si>
    <t>-0.03481 to 0.1011</t>
  </si>
  <si>
    <t>R square</t>
  </si>
  <si>
    <t>F test to compare variances</t>
  </si>
  <si>
    <t>F,DFn, Dfd</t>
  </si>
  <si>
    <t>1.206, 5, 5</t>
  </si>
  <si>
    <t>5.674, 4, 4</t>
  </si>
  <si>
    <t>1.885, 5, 6</t>
  </si>
  <si>
    <t>Are variances significantly different?</t>
  </si>
  <si>
    <t>Column C</t>
  </si>
  <si>
    <t>&lt; 0.0001</t>
  </si>
  <si>
    <t>****</t>
  </si>
  <si>
    <t>***</t>
  </si>
  <si>
    <t>Yes</t>
  </si>
  <si>
    <t>t=7.537 df=10</t>
  </si>
  <si>
    <t>t=5.394 df=8</t>
  </si>
  <si>
    <t>t=8.018 df=11</t>
  </si>
  <si>
    <t>Mean ± SEM of column C</t>
  </si>
  <si>
    <t>2.536 ± 0.1676 N=6</t>
  </si>
  <si>
    <t>7.312 ± 0.6704 N=5</t>
  </si>
  <si>
    <t>4.053 ± 0.5095 N=6</t>
  </si>
  <si>
    <t>-1.373 ± 0.1821</t>
  </si>
  <si>
    <t>-5.398 ± 1.001</t>
  </si>
  <si>
    <t>-3.757 ± 0.4685</t>
  </si>
  <si>
    <t>-1.778 to -0.9669</t>
  </si>
  <si>
    <t>-7.705 to -3.090</t>
  </si>
  <si>
    <t>-4.788 to -2.725</t>
  </si>
  <si>
    <t>5.556, 5, 5</t>
  </si>
  <si>
    <t>1.228, 4, 4</t>
  </si>
  <si>
    <t>709.3, 5, 6</t>
  </si>
  <si>
    <t>Column D</t>
  </si>
  <si>
    <t>*</t>
  </si>
  <si>
    <t>t=5.114 df=10</t>
  </si>
  <si>
    <t>t=2.900 df=8</t>
  </si>
  <si>
    <t>t=5.804 df=9</t>
  </si>
  <si>
    <t>Mean ± SEM of column D</t>
  </si>
  <si>
    <t>1.644 ± 0.04756 N=6</t>
  </si>
  <si>
    <t>4.963 ± 0.4546 N=5</t>
  </si>
  <si>
    <t>0.7666 ± 0.06428 N=5</t>
  </si>
  <si>
    <t>0.8911 ± 0.1743</t>
  </si>
  <si>
    <t>2.349 ± 0.8099</t>
  </si>
  <si>
    <t>3.287 ± 0.5663</t>
  </si>
  <si>
    <t>0.5029 to 1.279</t>
  </si>
  <si>
    <t>0.4809 to 4.216</t>
  </si>
  <si>
    <t>2.006 to 4.568</t>
  </si>
  <si>
    <t>12.43, 5, 5</t>
  </si>
  <si>
    <t>2.175, 4, 4</t>
  </si>
  <si>
    <t>75.41, 5, 4</t>
  </si>
  <si>
    <t>Cholesterol</t>
  </si>
  <si>
    <t>SEM</t>
  </si>
  <si>
    <t>Two-way ANOVA</t>
  </si>
  <si>
    <t>Significant?</t>
  </si>
  <si>
    <t>NCD-veh vs HFD-veh</t>
  </si>
  <si>
    <t>HFD-veh vs HFD-ncls</t>
  </si>
  <si>
    <t>Leptin</t>
  </si>
  <si>
    <t>T.TEST</t>
  </si>
  <si>
    <t>NCD-veh vs NCD-ncls</t>
  </si>
  <si>
    <t>INSULIN LEVELS</t>
  </si>
  <si>
    <t>NCD vehicle</t>
  </si>
  <si>
    <t>NCD narciclasine</t>
  </si>
  <si>
    <t>HFD vehicle</t>
  </si>
  <si>
    <t>HFD narciclasine</t>
  </si>
  <si>
    <t>**</t>
  </si>
  <si>
    <t>GLUCOSE levels</t>
  </si>
  <si>
    <t>OGTT</t>
  </si>
  <si>
    <t>min</t>
  </si>
  <si>
    <t>AUC</t>
  </si>
  <si>
    <t>GSIS</t>
  </si>
  <si>
    <t>0'</t>
  </si>
  <si>
    <t>8'</t>
  </si>
  <si>
    <t>15'</t>
  </si>
  <si>
    <t>30'</t>
  </si>
  <si>
    <t>60'</t>
  </si>
  <si>
    <t xml:space="preserve">HFD-ncls </t>
  </si>
  <si>
    <t>t-test (HFD-veh vs HFD-ncls )</t>
  </si>
  <si>
    <t>t-test (NCD-veh vs HFD-veh )</t>
  </si>
  <si>
    <t>ITT</t>
  </si>
  <si>
    <t>0 min</t>
  </si>
  <si>
    <t>15 min</t>
  </si>
  <si>
    <t>30 min</t>
  </si>
  <si>
    <t>60 min</t>
  </si>
  <si>
    <t>90 min</t>
  </si>
  <si>
    <t>120 min</t>
  </si>
  <si>
    <t>Average</t>
  </si>
  <si>
    <t>STDEV</t>
  </si>
  <si>
    <t>Category</t>
  </si>
  <si>
    <t>Term</t>
  </si>
  <si>
    <t>Count</t>
  </si>
  <si>
    <t>%</t>
  </si>
  <si>
    <t>PValue</t>
  </si>
  <si>
    <t>Genes</t>
  </si>
  <si>
    <t>SP_PIR_KEYWORDS</t>
  </si>
  <si>
    <t>muscle protein</t>
  </si>
  <si>
    <t>ACTC1, TNNT1, MYL2, TNNC1, MYL3, MYH7, TNNI1</t>
  </si>
  <si>
    <t>p value</t>
  </si>
  <si>
    <t>p value (-log10)</t>
  </si>
  <si>
    <t>KEGG_PATHWAY</t>
  </si>
  <si>
    <t>mmu04080:Neuroactive ligand-receptor interaction</t>
  </si>
  <si>
    <t>GABRA1, PRSS2, GRM7, GALR2, GHRHR, TAAR3, HTR5B</t>
  </si>
  <si>
    <t>Secreted</t>
  </si>
  <si>
    <t>TECTA, CER1, CSN1S2B, MUP7, SPINK12, PGC, OSTN, MUP10, ALB, PRSS2, IL17F, ADM2, GUCA2A, MUP14, ABO, RNASE13, NPPA, IGFBP5, MUP11</t>
  </si>
  <si>
    <t>disulfide bond</t>
  </si>
  <si>
    <t>CER1, SPINK12, PGC, MUP10, ALB, PRSS2, IL17F, GALR2, GUCA2A, MUP14, TMPRSS13, MUP11, TAAR3, HTR5B, TECTA, MUP7, GABRA1, KLK1B26, WBSCR17, SLC34A1, KLRA21, ADM2, NPPA, IGFBP5, OPN4</t>
  </si>
  <si>
    <t>Neuroactive ligand-receptor interaction</t>
  </si>
  <si>
    <t xml:space="preserve">Secreted </t>
  </si>
  <si>
    <t>Disulfide bond</t>
  </si>
  <si>
    <t>OCR</t>
  </si>
  <si>
    <t>Assay #</t>
  </si>
  <si>
    <t>OCR EDL Norm to EDL mass</t>
  </si>
  <si>
    <t>t=3.930 df=38</t>
  </si>
  <si>
    <t>t=7.897 df=34</t>
  </si>
  <si>
    <t>t=8.074 df=30</t>
  </si>
  <si>
    <t>24.93 ± 0.6444 N=20</t>
  </si>
  <si>
    <t>18.18 ± 0.5112 N=16</t>
  </si>
  <si>
    <t>28.21 ± 0.5293 N=20</t>
  </si>
  <si>
    <t>22.89 ± 0.2802 N=16</t>
  </si>
  <si>
    <t>-3.278 ± 0.8339</t>
  </si>
  <si>
    <t>6.745 ± 0.8542</t>
  </si>
  <si>
    <t>-4.707 ± 0.5829</t>
  </si>
  <si>
    <t>-4.966 to -1.589</t>
  </si>
  <si>
    <t>5.008 to 8.482</t>
  </si>
  <si>
    <t>-5.897 to -3.516</t>
  </si>
  <si>
    <t>1.482, 19, 19</t>
  </si>
  <si>
    <t>1.986, 19, 15</t>
  </si>
  <si>
    <t>3.329, 15, 15</t>
  </si>
  <si>
    <t>Serum FFA levels</t>
  </si>
  <si>
    <t>FFA</t>
  </si>
  <si>
    <t>Rectal Temp</t>
  </si>
  <si>
    <t>Mouse #</t>
  </si>
  <si>
    <t>*EXP1-2-3_RECTAL TEMPARTURE</t>
  </si>
  <si>
    <t xml:space="preserve">Quantification of the western blots. </t>
  </si>
  <si>
    <t>pAMPKα/AMPKα</t>
  </si>
  <si>
    <t>Exp. #</t>
  </si>
  <si>
    <t>Control</t>
  </si>
  <si>
    <t>Comp. C</t>
  </si>
  <si>
    <t>ncls</t>
  </si>
  <si>
    <t>ncls+Comp. C</t>
  </si>
  <si>
    <t>AVG</t>
  </si>
  <si>
    <t>pACC2/ACC2</t>
  </si>
  <si>
    <t>OCRs determined by a Seahorse extracellular flux analyzer</t>
  </si>
  <si>
    <t>Minutes</t>
  </si>
  <si>
    <t>PA + Ncls</t>
  </si>
  <si>
    <t>PA</t>
  </si>
  <si>
    <t>PA + Ncls + Comp. C</t>
  </si>
  <si>
    <t>PA + Comp. C</t>
  </si>
  <si>
    <t>PA+ncls vs PA</t>
  </si>
  <si>
    <t>Muscle</t>
  </si>
  <si>
    <t>Liver</t>
  </si>
  <si>
    <t>BAT</t>
  </si>
  <si>
    <t>pAMPKα</t>
  </si>
  <si>
    <t>AMPKα</t>
  </si>
  <si>
    <t>pACC2</t>
  </si>
  <si>
    <t>ACC2</t>
  </si>
  <si>
    <t>HFD 1</t>
  </si>
  <si>
    <t>HFD 2</t>
  </si>
  <si>
    <t>HFD 3</t>
  </si>
  <si>
    <t>HFD 4</t>
  </si>
  <si>
    <t>HFD-ncls 1</t>
  </si>
  <si>
    <t>HFD-ncls 2</t>
  </si>
  <si>
    <t>HFD-ncls 3</t>
  </si>
  <si>
    <t>HFD-ncls 4</t>
  </si>
  <si>
    <t>T.Test</t>
  </si>
  <si>
    <t>pAMPKa/AMPKa</t>
  </si>
  <si>
    <t>HFD</t>
  </si>
  <si>
    <t>HFD+ncls</t>
  </si>
  <si>
    <t>MMP</t>
  </si>
  <si>
    <t>Mock</t>
  </si>
  <si>
    <t>Ncls</t>
  </si>
  <si>
    <t>PA+Ncls</t>
  </si>
  <si>
    <t>Averagae</t>
  </si>
  <si>
    <t>Mock vs Ncls</t>
  </si>
  <si>
    <t>PA vs PA+Ncls</t>
  </si>
  <si>
    <t>cAMP</t>
  </si>
  <si>
    <t>ADP/ATP</t>
  </si>
  <si>
    <t>H2O2</t>
  </si>
  <si>
    <t xml:space="preserve">H2O2 standard </t>
  </si>
  <si>
    <t>H2O2 conc.</t>
  </si>
  <si>
    <t>Open field test</t>
  </si>
  <si>
    <t>Time in the center (sec)</t>
  </si>
  <si>
    <t>Number of entries into the center</t>
  </si>
  <si>
    <t xml:space="preserve">HFD-veh vs HFD-ncls </t>
  </si>
  <si>
    <t>Elevated plus maze test</t>
  </si>
  <si>
    <t>Time in open arms (sec)</t>
  </si>
  <si>
    <t xml:space="preserve">Pearson correlation coefficients </t>
  </si>
  <si>
    <t xml:space="preserve">Correlation between the transcriptomic profiles of skeletal muscle of NCD-veh and NCD-ncls mice </t>
  </si>
  <si>
    <t>R = 0.999</t>
  </si>
  <si>
    <t>(Genome-wide mRNA expression profiles can be found under the accession number GSE63268 in the Gene Expression Omnibus.)</t>
  </si>
  <si>
    <t>GRIP STRENGTH</t>
  </si>
  <si>
    <t>BASELINE</t>
  </si>
  <si>
    <t>WEEK 7</t>
  </si>
  <si>
    <t>Grip strenght test (gram-force)</t>
  </si>
  <si>
    <t>Column</t>
  </si>
  <si>
    <t xml:space="preserve">Column </t>
  </si>
  <si>
    <t>t=0.01854 df=28</t>
  </si>
  <si>
    <t>t=0.3161 df=28</t>
  </si>
  <si>
    <t>t=0.01441 df=28</t>
  </si>
  <si>
    <t>t=0.3284 df=28</t>
  </si>
  <si>
    <t>t=0.1284 df=28</t>
  </si>
  <si>
    <t>t=2.870 df=28</t>
  </si>
  <si>
    <t>t=2.399 df=28</t>
  </si>
  <si>
    <t>t=0.3747 df=28</t>
  </si>
  <si>
    <t>256.0 ± 5.007 N=15</t>
  </si>
  <si>
    <t>255.8 ± 6.001 N=15</t>
  </si>
  <si>
    <t>253.4 ± 4.894 N=15</t>
  </si>
  <si>
    <t>255.1 ± 6.148 N=15</t>
  </si>
  <si>
    <t>233.6 ± 4.263 N=15</t>
  </si>
  <si>
    <t>253.2 ± 6.561 N=15</t>
  </si>
  <si>
    <t>254.0 ± 6.124 N=15</t>
  </si>
  <si>
    <t>251.8 ± 6.268 N=15</t>
  </si>
  <si>
    <t>0.1449 ± 7.815</t>
  </si>
  <si>
    <t>2.447 ± 7.743</t>
  </si>
  <si>
    <t>0.1180 ± 8.185</t>
  </si>
  <si>
    <t>2.710 ± 8.253</t>
  </si>
  <si>
    <t>1.114 ± 8.677</t>
  </si>
  <si>
    <t>21.47 ± 7.481</t>
  </si>
  <si>
    <t>-18.18 ± 7.580</t>
  </si>
  <si>
    <t>3.289 ± 8.780</t>
  </si>
  <si>
    <t>-15.86 to 16.15</t>
  </si>
  <si>
    <t>-13.41 to 18.31</t>
  </si>
  <si>
    <t>-16.64 to 16.88</t>
  </si>
  <si>
    <t>-14.19 to 19.61</t>
  </si>
  <si>
    <t>-16.66 to 18.88</t>
  </si>
  <si>
    <t>6.153 to 36.80</t>
  </si>
  <si>
    <t>-33.71 to -2.660</t>
  </si>
  <si>
    <t>-14.69 to 21.27</t>
  </si>
  <si>
    <t>MUSCLE MASS</t>
  </si>
  <si>
    <t>Fig_S6B</t>
  </si>
  <si>
    <t>EDL</t>
  </si>
  <si>
    <t>Fig_S6C</t>
  </si>
  <si>
    <t>Soleus</t>
  </si>
  <si>
    <t>Fig S6D</t>
  </si>
  <si>
    <t>TA</t>
  </si>
  <si>
    <t>Fig_S6E</t>
  </si>
  <si>
    <t>Gastr.</t>
  </si>
  <si>
    <t>Fig_S6F</t>
  </si>
  <si>
    <t>Quad.</t>
  </si>
  <si>
    <t>Terms</t>
  </si>
  <si>
    <t>Enrichment Score (Determined by Partek Pathway Program)</t>
  </si>
  <si>
    <t>Cellular process</t>
  </si>
  <si>
    <t>Single-organism process</t>
  </si>
  <si>
    <t>Metabolic process</t>
  </si>
  <si>
    <t>mRNA expression</t>
  </si>
  <si>
    <t>Ppara</t>
  </si>
  <si>
    <t>Pgc1a</t>
  </si>
  <si>
    <t>Tfam</t>
  </si>
  <si>
    <t>Cox2</t>
  </si>
  <si>
    <t>Cox4</t>
  </si>
  <si>
    <t>Fatp1</t>
  </si>
  <si>
    <t>Acsl1</t>
  </si>
  <si>
    <t>Cpt1b</t>
  </si>
  <si>
    <t>Acadl</t>
  </si>
  <si>
    <t>Fasn</t>
  </si>
  <si>
    <t>Scd1</t>
  </si>
  <si>
    <t>Pfkl</t>
  </si>
  <si>
    <t>Un-determined</t>
  </si>
  <si>
    <r>
      <t>pAMPK</t>
    </r>
    <r>
      <rPr>
        <sz val="11"/>
        <color theme="1"/>
        <rFont val="Calibri"/>
        <family val="2"/>
      </rPr>
      <t>α/AMPKα</t>
    </r>
  </si>
  <si>
    <t>Light</t>
  </si>
  <si>
    <t>Dark</t>
  </si>
  <si>
    <t>***Light_Ambulatory</t>
  </si>
  <si>
    <t>***Dark_Ambulatory</t>
  </si>
  <si>
    <t>Source of Variation</t>
  </si>
  <si>
    <t>#</t>
  </si>
  <si>
    <t>**Light_VO2</t>
  </si>
  <si>
    <t>**Dark_VO2</t>
  </si>
  <si>
    <t>% of total variation</t>
  </si>
  <si>
    <t>Interaction</t>
  </si>
  <si>
    <t>VO2</t>
  </si>
  <si>
    <t>Ambulatory</t>
  </si>
  <si>
    <t>Time point</t>
  </si>
  <si>
    <t>NCD -veh</t>
  </si>
  <si>
    <t>LIGHT</t>
  </si>
  <si>
    <t>DARK</t>
  </si>
  <si>
    <t>***Light_RER</t>
  </si>
  <si>
    <t>***Dark_RER</t>
  </si>
  <si>
    <t>RER</t>
  </si>
  <si>
    <t>Glucose oxidation rate</t>
  </si>
  <si>
    <t>Lipid oxidation rate</t>
  </si>
  <si>
    <t>Body Weight (g)</t>
  </si>
  <si>
    <t>Weeks</t>
  </si>
  <si>
    <t>mean</t>
  </si>
  <si>
    <t>Parameter</t>
  </si>
  <si>
    <t>*Body weight</t>
  </si>
  <si>
    <t>HFD-ncls vs HFD-veh</t>
  </si>
  <si>
    <t>NCD-veh vs NCDncls</t>
  </si>
  <si>
    <t>Lean Mass (g)</t>
  </si>
  <si>
    <t>Fat Mass (g)</t>
  </si>
  <si>
    <t xml:space="preserve">*Fat Mass </t>
  </si>
  <si>
    <t>Fat Mass (% of body weight)</t>
  </si>
  <si>
    <t>Lean Mass (% of body weight)</t>
  </si>
  <si>
    <t>Fat tissue volume</t>
  </si>
  <si>
    <t>Visceral fat</t>
  </si>
  <si>
    <t>Subcutaneous fat</t>
  </si>
  <si>
    <t>Comparison</t>
  </si>
  <si>
    <t>**Triglycerides</t>
  </si>
  <si>
    <t>Serum TG level</t>
  </si>
  <si>
    <t>PA + ncls</t>
  </si>
  <si>
    <t>PA vs PA-ncls (T.TEST)</t>
  </si>
  <si>
    <t>ECAR C2C12 motubes</t>
  </si>
  <si>
    <t>ECAR 36C15Q motubes</t>
  </si>
  <si>
    <t>PA + Eto</t>
  </si>
  <si>
    <t>PA + ncls + Eto</t>
  </si>
  <si>
    <t>PA+ncls</t>
  </si>
  <si>
    <t>OCR 36C15Q myotubes</t>
  </si>
  <si>
    <t>OCR C2C12 myotubes</t>
  </si>
  <si>
    <t>PA vs PA+ncls (T.TEST)</t>
  </si>
  <si>
    <t>C2C12</t>
  </si>
  <si>
    <t>BR</t>
  </si>
  <si>
    <t>PL</t>
  </si>
  <si>
    <t>AP</t>
  </si>
  <si>
    <t>MR</t>
  </si>
  <si>
    <t>SRC</t>
  </si>
  <si>
    <t>PA+ncls vs PA T.TEST</t>
  </si>
  <si>
    <t>36C15Q</t>
  </si>
  <si>
    <t>PA-ncls</t>
  </si>
  <si>
    <t>PA-ncls vs PA</t>
  </si>
  <si>
    <t>Tnni1</t>
  </si>
  <si>
    <t>Acsl</t>
  </si>
  <si>
    <t>Cs</t>
  </si>
  <si>
    <t>Hk2</t>
  </si>
  <si>
    <t>Atgl</t>
  </si>
  <si>
    <t>C2C12 mRNA Exp.</t>
  </si>
  <si>
    <t>Cpt1b </t>
  </si>
  <si>
    <t>Atgl </t>
  </si>
  <si>
    <t>36C15Q mRNA Exp.</t>
  </si>
  <si>
    <t>Untreated</t>
  </si>
  <si>
    <t>Fig_S10E</t>
  </si>
  <si>
    <t>Untreated vs Ncls (T.TEST)</t>
  </si>
  <si>
    <t>Fig_S10F</t>
  </si>
  <si>
    <t>Fig_S10C</t>
  </si>
  <si>
    <t>Fig_S10D</t>
  </si>
  <si>
    <t xml:space="preserve"> Ncls</t>
  </si>
  <si>
    <r>
      <t>Adipocyte area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m2)</t>
    </r>
  </si>
  <si>
    <t xml:space="preserve">Frequency distribution </t>
  </si>
  <si>
    <t>HFD-veh vs HFD-ncls (T.TEST)</t>
  </si>
  <si>
    <t>Myl2</t>
  </si>
  <si>
    <t>Myh7</t>
  </si>
  <si>
    <t>Myl3</t>
  </si>
  <si>
    <t>Tnnt1</t>
  </si>
  <si>
    <t>Tnnc1</t>
  </si>
  <si>
    <t>Myh1</t>
  </si>
  <si>
    <t>Tnni2</t>
  </si>
  <si>
    <t>Ucp2</t>
  </si>
  <si>
    <t>Atgl mRNA expression</t>
  </si>
  <si>
    <t>WAT</t>
  </si>
  <si>
    <t>mtDNA copy number</t>
  </si>
  <si>
    <t>Mouse number</t>
  </si>
  <si>
    <t>mtCOX1/PECAM</t>
  </si>
  <si>
    <t xml:space="preserve">BAT </t>
  </si>
  <si>
    <t>CUMULATIVE</t>
  </si>
  <si>
    <t>FOOD INTAKE</t>
  </si>
  <si>
    <t>FOOD INTAKE / Day</t>
  </si>
  <si>
    <t>CALORIE INTAKE / Day</t>
  </si>
  <si>
    <t>FECES PRODUCTION</t>
  </si>
  <si>
    <t>FECAL ENERGY CONTENT</t>
  </si>
  <si>
    <t>TOTAL FECAL ENERGY OUTPUT</t>
  </si>
  <si>
    <t>Pencentage</t>
  </si>
  <si>
    <t>MHC I</t>
  </si>
  <si>
    <t>MHC IIa</t>
  </si>
  <si>
    <t>MHC IIb</t>
  </si>
  <si>
    <t>CSA</t>
  </si>
  <si>
    <t>Avg</t>
  </si>
  <si>
    <t>VCO2</t>
  </si>
  <si>
    <t>Heart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</si>
</sst>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4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rgb="FF0000FF"/>
      <name val="Arial"/>
      <family val="2"/>
    </font>
    <font>
      <sz val="11"/>
      <color theme="1"/>
      <name val="Arial"/>
      <family val="2"/>
    </font>
    <font>
      <sz val="12"/>
      <name val="Calibri"/>
      <family val="2"/>
      <scheme val="minor"/>
    </font>
    <font>
      <i/>
      <sz val="11"/>
      <name val="Arial"/>
      <family val="2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5">
    <xf numFmtId="0" fontId="0" fillId="0" borderId="0"/>
    <xf numFmtId="0" fontId="1" fillId="0" borderId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14" fillId="4" borderId="0" applyNumberFormat="0" applyBorder="0" applyAlignment="0" applyProtection="0"/>
    <xf numFmtId="0" fontId="18" fillId="7" borderId="14" applyNumberFormat="0" applyAlignment="0" applyProtection="0"/>
    <xf numFmtId="0" fontId="20" fillId="8" borderId="17" applyNumberFormat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6" fillId="6" borderId="14" applyNumberFormat="0" applyAlignment="0" applyProtection="0"/>
    <xf numFmtId="0" fontId="19" fillId="0" borderId="16" applyNumberFormat="0" applyFill="0" applyAlignment="0" applyProtection="0"/>
    <xf numFmtId="0" fontId="15" fillId="5" borderId="0" applyNumberFormat="0" applyBorder="0" applyAlignment="0" applyProtection="0"/>
    <xf numFmtId="0" fontId="8" fillId="9" borderId="18" applyNumberFormat="0" applyFont="0" applyAlignment="0" applyProtection="0"/>
    <xf numFmtId="0" fontId="17" fillId="7" borderId="15" applyNumberFormat="0" applyAlignment="0" applyProtection="0"/>
    <xf numFmtId="0" fontId="9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4" applyNumberFormat="0" applyAlignment="0" applyProtection="0"/>
    <xf numFmtId="0" fontId="17" fillId="7" borderId="15" applyNumberFormat="0" applyAlignment="0" applyProtection="0"/>
    <xf numFmtId="0" fontId="18" fillId="7" borderId="14" applyNumberFormat="0" applyAlignment="0" applyProtection="0"/>
    <xf numFmtId="0" fontId="19" fillId="0" borderId="16" applyNumberFormat="0" applyFill="0" applyAlignment="0" applyProtection="0"/>
    <xf numFmtId="0" fontId="20" fillId="8" borderId="17" applyNumberFormat="0" applyAlignment="0" applyProtection="0"/>
    <xf numFmtId="0" fontId="21" fillId="0" borderId="0" applyNumberFormat="0" applyFill="0" applyBorder="0" applyAlignment="0" applyProtection="0"/>
    <xf numFmtId="0" fontId="8" fillId="9" borderId="18" applyNumberFormat="0" applyFont="0" applyAlignment="0" applyProtection="0"/>
    <xf numFmtId="0" fontId="22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</cellStyleXfs>
  <cellXfs count="298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2" xfId="1" applyFont="1" applyBorder="1"/>
    <xf numFmtId="0" fontId="3" fillId="0" borderId="0" xfId="1" applyFont="1" applyBorder="1"/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5" fillId="0" borderId="4" xfId="1" applyFont="1" applyBorder="1"/>
    <xf numFmtId="0" fontId="1" fillId="0" borderId="5" xfId="1" applyBorder="1"/>
    <xf numFmtId="0" fontId="3" fillId="0" borderId="6" xfId="1" applyFont="1" applyBorder="1" applyAlignment="1">
      <alignment horizontal="left"/>
    </xf>
    <xf numFmtId="0" fontId="5" fillId="0" borderId="2" xfId="1" applyFont="1" applyBorder="1"/>
    <xf numFmtId="0" fontId="1" fillId="0" borderId="7" xfId="1" applyBorder="1"/>
    <xf numFmtId="0" fontId="5" fillId="0" borderId="6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9" xfId="1" applyFont="1" applyBorder="1"/>
    <xf numFmtId="0" fontId="1" fillId="0" borderId="10" xfId="1" applyBorder="1"/>
    <xf numFmtId="0" fontId="6" fillId="0" borderId="4" xfId="1" applyFont="1" applyBorder="1"/>
    <xf numFmtId="0" fontId="6" fillId="0" borderId="2" xfId="1" applyFont="1" applyBorder="1"/>
    <xf numFmtId="0" fontId="7" fillId="0" borderId="0" xfId="0" applyFont="1"/>
    <xf numFmtId="0" fontId="7" fillId="0" borderId="0" xfId="0" applyFont="1" applyAlignment="1"/>
    <xf numFmtId="0" fontId="0" fillId="0" borderId="0" xfId="0" applyAlignment="1"/>
    <xf numFmtId="0" fontId="0" fillId="2" borderId="0" xfId="0" applyFill="1" applyAlignment="1"/>
    <xf numFmtId="0" fontId="0" fillId="0" borderId="0" xfId="0" applyAlignment="1">
      <alignment horizontal="center"/>
    </xf>
    <xf numFmtId="0" fontId="24" fillId="0" borderId="0" xfId="1" applyFont="1" applyAlignment="1">
      <alignment horizontal="left"/>
    </xf>
    <xf numFmtId="0" fontId="25" fillId="0" borderId="0" xfId="1" applyFont="1"/>
    <xf numFmtId="0" fontId="26" fillId="0" borderId="0" xfId="1" applyFont="1"/>
    <xf numFmtId="0" fontId="25" fillId="0" borderId="0" xfId="1" applyFont="1" applyAlignment="1">
      <alignment horizontal="left"/>
    </xf>
    <xf numFmtId="0" fontId="27" fillId="0" borderId="0" xfId="1" applyFont="1"/>
    <xf numFmtId="0" fontId="27" fillId="0" borderId="0" xfId="1" applyFont="1" applyAlignment="1">
      <alignment horizontal="left"/>
    </xf>
    <xf numFmtId="0" fontId="25" fillId="0" borderId="0" xfId="1" applyFont="1" applyAlignment="1">
      <alignment horizontal="right"/>
    </xf>
    <xf numFmtId="0" fontId="28" fillId="0" borderId="0" xfId="1" applyFont="1"/>
    <xf numFmtId="0" fontId="29" fillId="0" borderId="0" xfId="1" applyFont="1"/>
    <xf numFmtId="0" fontId="0" fillId="0" borderId="0" xfId="0" applyAlignment="1">
      <alignment wrapText="1"/>
    </xf>
    <xf numFmtId="0" fontId="1" fillId="0" borderId="0" xfId="1" applyAlignment="1">
      <alignment wrapText="1"/>
    </xf>
    <xf numFmtId="0" fontId="30" fillId="0" borderId="3" xfId="1" applyFont="1" applyBorder="1" applyAlignment="1">
      <alignment horizontal="center"/>
    </xf>
    <xf numFmtId="0" fontId="30" fillId="0" borderId="4" xfId="1" applyFont="1" applyBorder="1" applyAlignment="1">
      <alignment horizontal="center"/>
    </xf>
    <xf numFmtId="0" fontId="30" fillId="0" borderId="20" xfId="1" applyFont="1" applyBorder="1" applyAlignment="1">
      <alignment horizontal="center"/>
    </xf>
    <xf numFmtId="0" fontId="30" fillId="0" borderId="5" xfId="1" applyFont="1" applyBorder="1" applyAlignment="1">
      <alignment horizontal="center"/>
    </xf>
    <xf numFmtId="0" fontId="30" fillId="0" borderId="6" xfId="1" applyFont="1" applyBorder="1"/>
    <xf numFmtId="0" fontId="30" fillId="0" borderId="2" xfId="1" applyFont="1" applyBorder="1"/>
    <xf numFmtId="0" fontId="30" fillId="0" borderId="21" xfId="1" applyFont="1" applyBorder="1"/>
    <xf numFmtId="0" fontId="30" fillId="0" borderId="7" xfId="1" applyFont="1" applyBorder="1"/>
    <xf numFmtId="0" fontId="30" fillId="0" borderId="21" xfId="1" applyFont="1" applyBorder="1" applyAlignment="1">
      <alignment horizontal="left" wrapText="1"/>
    </xf>
    <xf numFmtId="0" fontId="30" fillId="0" borderId="6" xfId="1" applyFont="1" applyBorder="1" applyAlignment="1">
      <alignment wrapText="1"/>
    </xf>
    <xf numFmtId="0" fontId="30" fillId="0" borderId="2" xfId="1" applyFont="1" applyBorder="1" applyAlignment="1">
      <alignment wrapText="1"/>
    </xf>
    <xf numFmtId="0" fontId="30" fillId="0" borderId="21" xfId="1" applyFont="1" applyBorder="1" applyAlignment="1">
      <alignment wrapText="1"/>
    </xf>
    <xf numFmtId="0" fontId="30" fillId="0" borderId="7" xfId="1" applyFont="1" applyBorder="1" applyAlignment="1">
      <alignment wrapText="1"/>
    </xf>
    <xf numFmtId="0" fontId="31" fillId="0" borderId="21" xfId="1" applyFont="1" applyBorder="1" applyAlignment="1">
      <alignment horizontal="left"/>
    </xf>
    <xf numFmtId="0" fontId="31" fillId="0" borderId="6" xfId="1" applyFont="1" applyBorder="1"/>
    <xf numFmtId="0" fontId="31" fillId="0" borderId="2" xfId="1" applyFont="1" applyBorder="1"/>
    <xf numFmtId="0" fontId="31" fillId="0" borderId="21" xfId="1" applyFont="1" applyBorder="1"/>
    <xf numFmtId="0" fontId="30" fillId="0" borderId="21" xfId="1" applyFont="1" applyBorder="1" applyAlignment="1">
      <alignment horizontal="left"/>
    </xf>
    <xf numFmtId="0" fontId="30" fillId="0" borderId="8" xfId="1" applyFont="1" applyBorder="1"/>
    <xf numFmtId="0" fontId="30" fillId="0" borderId="9" xfId="1" applyFont="1" applyBorder="1"/>
    <xf numFmtId="0" fontId="30" fillId="0" borderId="22" xfId="1" applyFont="1" applyBorder="1"/>
    <xf numFmtId="0" fontId="30" fillId="0" borderId="10" xfId="1" applyFont="1" applyBorder="1"/>
    <xf numFmtId="0" fontId="1" fillId="0" borderId="2" xfId="1" applyBorder="1" applyAlignment="1">
      <alignment wrapText="1"/>
    </xf>
    <xf numFmtId="0" fontId="30" fillId="0" borderId="2" xfId="1" applyFont="1" applyBorder="1" applyAlignment="1">
      <alignment horizontal="center"/>
    </xf>
    <xf numFmtId="0" fontId="30" fillId="0" borderId="2" xfId="1" applyFont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1" applyFont="1" applyBorder="1"/>
    <xf numFmtId="0" fontId="30" fillId="0" borderId="2" xfId="1" applyFont="1" applyBorder="1" applyAlignment="1">
      <alignment horizontal="left"/>
    </xf>
    <xf numFmtId="0" fontId="1" fillId="0" borderId="2" xfId="1" applyBorder="1"/>
    <xf numFmtId="0" fontId="30" fillId="0" borderId="2" xfId="1" applyFont="1" applyBorder="1" applyAlignment="1"/>
    <xf numFmtId="0" fontId="8" fillId="0" borderId="2" xfId="2" applyBorder="1"/>
    <xf numFmtId="0" fontId="8" fillId="0" borderId="0" xfId="2"/>
    <xf numFmtId="0" fontId="32" fillId="0" borderId="2" xfId="1" applyFont="1" applyBorder="1"/>
    <xf numFmtId="0" fontId="33" fillId="0" borderId="2" xfId="1" applyFont="1" applyFill="1" applyBorder="1"/>
    <xf numFmtId="0" fontId="33" fillId="0" borderId="2" xfId="1" applyFont="1" applyFill="1" applyBorder="1" applyAlignment="1">
      <alignment horizontal="center"/>
    </xf>
    <xf numFmtId="0" fontId="33" fillId="0" borderId="0" xfId="1" applyFont="1" applyFill="1" applyAlignment="1"/>
    <xf numFmtId="0" fontId="34" fillId="0" borderId="0" xfId="1" applyFont="1" applyFill="1"/>
    <xf numFmtId="0" fontId="33" fillId="0" borderId="2" xfId="1" applyFont="1" applyFill="1" applyBorder="1" applyAlignment="1">
      <alignment horizontal="left"/>
    </xf>
    <xf numFmtId="0" fontId="35" fillId="0" borderId="2" xfId="1" applyFont="1" applyFill="1" applyBorder="1"/>
    <xf numFmtId="0" fontId="33" fillId="0" borderId="2" xfId="2" applyFont="1" applyFill="1" applyBorder="1"/>
    <xf numFmtId="0" fontId="33" fillId="0" borderId="0" xfId="1" applyFont="1" applyFill="1"/>
    <xf numFmtId="0" fontId="33" fillId="0" borderId="24" xfId="1" applyFont="1" applyFill="1" applyBorder="1" applyAlignment="1">
      <alignment horizontal="left"/>
    </xf>
    <xf numFmtId="0" fontId="33" fillId="0" borderId="24" xfId="1" applyFont="1" applyFill="1" applyBorder="1"/>
    <xf numFmtId="0" fontId="33" fillId="0" borderId="24" xfId="2" applyFont="1" applyFill="1" applyBorder="1"/>
    <xf numFmtId="0" fontId="33" fillId="0" borderId="2" xfId="1" applyFont="1" applyFill="1" applyBorder="1" applyAlignment="1"/>
    <xf numFmtId="0" fontId="33" fillId="0" borderId="25" xfId="1" applyFont="1" applyFill="1" applyBorder="1" applyAlignment="1"/>
    <xf numFmtId="0" fontId="34" fillId="0" borderId="25" xfId="1" applyFont="1" applyFill="1" applyBorder="1"/>
    <xf numFmtId="0" fontId="33" fillId="0" borderId="0" xfId="1" applyFont="1" applyFill="1" applyBorder="1" applyAlignment="1">
      <alignment horizontal="center"/>
    </xf>
    <xf numFmtId="0" fontId="33" fillId="0" borderId="0" xfId="1" applyFont="1" applyFill="1" applyBorder="1"/>
    <xf numFmtId="0" fontId="34" fillId="0" borderId="0" xfId="1" applyFont="1" applyFill="1" applyBorder="1"/>
    <xf numFmtId="0" fontId="33" fillId="0" borderId="0" xfId="1" applyFont="1" applyFill="1" applyBorder="1" applyAlignment="1">
      <alignment horizontal="left"/>
    </xf>
    <xf numFmtId="0" fontId="33" fillId="0" borderId="0" xfId="2" applyFont="1" applyFill="1" applyBorder="1"/>
    <xf numFmtId="0" fontId="33" fillId="0" borderId="0" xfId="1" applyFont="1" applyFill="1" applyBorder="1" applyAlignment="1">
      <alignment horizontal="right"/>
    </xf>
    <xf numFmtId="0" fontId="33" fillId="0" borderId="0" xfId="1" applyFont="1" applyFill="1" applyBorder="1" applyAlignment="1"/>
    <xf numFmtId="0" fontId="33" fillId="0" borderId="2" xfId="1" applyFont="1" applyFill="1" applyBorder="1" applyAlignment="1">
      <alignment horizontal="right"/>
    </xf>
    <xf numFmtId="0" fontId="33" fillId="0" borderId="0" xfId="0" applyFont="1"/>
    <xf numFmtId="0" fontId="25" fillId="0" borderId="0" xfId="0" applyFont="1"/>
    <xf numFmtId="0" fontId="2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2" fillId="0" borderId="0" xfId="0" applyFont="1"/>
    <xf numFmtId="0" fontId="4" fillId="0" borderId="28" xfId="0" applyFont="1" applyBorder="1" applyAlignment="1">
      <alignment horizontal="left"/>
    </xf>
    <xf numFmtId="0" fontId="6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29" xfId="0" applyFont="1" applyBorder="1" applyAlignment="1">
      <alignment horizontal="left"/>
    </xf>
    <xf numFmtId="0" fontId="4" fillId="0" borderId="6" xfId="0" applyFont="1" applyBorder="1"/>
    <xf numFmtId="0" fontId="4" fillId="0" borderId="2" xfId="0" applyFont="1" applyBorder="1"/>
    <xf numFmtId="0" fontId="4" fillId="0" borderId="7" xfId="0" applyFont="1" applyBorder="1"/>
    <xf numFmtId="0" fontId="6" fillId="0" borderId="29" xfId="0" applyFont="1" applyBorder="1" applyAlignment="1">
      <alignment horizontal="left"/>
    </xf>
    <xf numFmtId="0" fontId="6" fillId="0" borderId="6" xfId="0" applyFont="1" applyBorder="1"/>
    <xf numFmtId="0" fontId="21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2" xfId="0" applyFont="1" applyBorder="1" applyAlignment="1">
      <alignment horizontal="left"/>
    </xf>
    <xf numFmtId="0" fontId="4" fillId="0" borderId="0" xfId="0" applyFont="1"/>
    <xf numFmtId="0" fontId="40" fillId="0" borderId="2" xfId="0" applyFont="1" applyBorder="1"/>
    <xf numFmtId="0" fontId="40" fillId="34" borderId="2" xfId="0" applyFont="1" applyFill="1" applyBorder="1"/>
    <xf numFmtId="0" fontId="4" fillId="0" borderId="0" xfId="0" applyFont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0" fillId="0" borderId="2" xfId="0" applyFont="1" applyBorder="1"/>
    <xf numFmtId="0" fontId="4" fillId="0" borderId="3" xfId="0" applyFont="1" applyBorder="1" applyAlignment="1">
      <alignment horizontal="left"/>
    </xf>
    <xf numFmtId="0" fontId="6" fillId="0" borderId="4" xfId="0" applyFont="1" applyBorder="1"/>
    <xf numFmtId="0" fontId="4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" xfId="0" applyFont="1" applyBorder="1"/>
    <xf numFmtId="0" fontId="41" fillId="0" borderId="0" xfId="0" applyFont="1"/>
    <xf numFmtId="0" fontId="0" fillId="0" borderId="2" xfId="0" applyBorder="1"/>
    <xf numFmtId="0" fontId="4" fillId="0" borderId="0" xfId="0" applyFont="1" applyFill="1" applyBorder="1"/>
    <xf numFmtId="0" fontId="41" fillId="0" borderId="0" xfId="0" applyFont="1" applyFill="1" applyBorder="1"/>
    <xf numFmtId="0" fontId="1" fillId="0" borderId="2" xfId="1" applyBorder="1" applyAlignment="1">
      <alignment horizontal="right"/>
    </xf>
    <xf numFmtId="0" fontId="4" fillId="0" borderId="2" xfId="1" applyFont="1" applyBorder="1"/>
    <xf numFmtId="0" fontId="42" fillId="0" borderId="2" xfId="1" applyFont="1" applyBorder="1"/>
    <xf numFmtId="0" fontId="43" fillId="0" borderId="2" xfId="1" applyFont="1" applyBorder="1"/>
    <xf numFmtId="0" fontId="4" fillId="0" borderId="2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0" fillId="0" borderId="0" xfId="0" applyFont="1"/>
    <xf numFmtId="164" fontId="44" fillId="0" borderId="2" xfId="1" applyNumberFormat="1" applyFont="1" applyBorder="1"/>
    <xf numFmtId="164" fontId="0" fillId="0" borderId="0" xfId="0" applyNumberFormat="1" applyFont="1"/>
    <xf numFmtId="164" fontId="44" fillId="0" borderId="0" xfId="1" applyNumberFormat="1" applyFont="1" applyFill="1" applyBorder="1"/>
    <xf numFmtId="0" fontId="44" fillId="0" borderId="2" xfId="1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1"/>
    <xf numFmtId="0" fontId="1" fillId="0" borderId="2" xfId="1" applyBorder="1"/>
    <xf numFmtId="0" fontId="3" fillId="0" borderId="2" xfId="1" applyFont="1" applyBorder="1"/>
    <xf numFmtId="0" fontId="3" fillId="0" borderId="2" xfId="1" applyFont="1" applyBorder="1" applyAlignment="1">
      <alignment horizontal="left"/>
    </xf>
    <xf numFmtId="0" fontId="24" fillId="0" borderId="2" xfId="1" applyFont="1" applyBorder="1" applyAlignment="1">
      <alignment horizontal="left"/>
    </xf>
    <xf numFmtId="0" fontId="24" fillId="0" borderId="6" xfId="1" applyFont="1" applyBorder="1" applyAlignment="1">
      <alignment horizontal="left"/>
    </xf>
    <xf numFmtId="0" fontId="24" fillId="0" borderId="31" xfId="1" applyFont="1" applyBorder="1" applyAlignment="1">
      <alignment horizontal="left"/>
    </xf>
    <xf numFmtId="0" fontId="25" fillId="0" borderId="2" xfId="1" applyFont="1" applyBorder="1" applyAlignment="1">
      <alignment horizontal="left"/>
    </xf>
    <xf numFmtId="0" fontId="25" fillId="0" borderId="6" xfId="1" applyFont="1" applyBorder="1" applyAlignment="1">
      <alignment horizontal="left"/>
    </xf>
    <xf numFmtId="0" fontId="25" fillId="0" borderId="31" xfId="1" applyFont="1" applyBorder="1" applyAlignment="1">
      <alignment horizontal="left"/>
    </xf>
    <xf numFmtId="0" fontId="24" fillId="0" borderId="4" xfId="1" applyFont="1" applyBorder="1" applyAlignment="1">
      <alignment horizontal="left"/>
    </xf>
    <xf numFmtId="0" fontId="24" fillId="0" borderId="3" xfId="1" applyFont="1" applyBorder="1" applyAlignment="1">
      <alignment horizontal="left"/>
    </xf>
    <xf numFmtId="0" fontId="25" fillId="0" borderId="30" xfId="1" applyFont="1" applyBorder="1" applyAlignment="1">
      <alignment horizontal="left"/>
    </xf>
    <xf numFmtId="0" fontId="25" fillId="0" borderId="2" xfId="1" applyFont="1" applyBorder="1"/>
    <xf numFmtId="0" fontId="25" fillId="0" borderId="0" xfId="1" applyFont="1" applyBorder="1"/>
    <xf numFmtId="0" fontId="26" fillId="0" borderId="0" xfId="1" applyFont="1"/>
    <xf numFmtId="0" fontId="26" fillId="0" borderId="2" xfId="0" applyFont="1" applyBorder="1"/>
    <xf numFmtId="0" fontId="1" fillId="0" borderId="2" xfId="1" applyBorder="1"/>
    <xf numFmtId="0" fontId="30" fillId="0" borderId="2" xfId="1" applyFont="1" applyBorder="1"/>
    <xf numFmtId="0" fontId="2" fillId="0" borderId="2" xfId="1" applyFont="1" applyBorder="1"/>
    <xf numFmtId="0" fontId="30" fillId="0" borderId="2" xfId="1" applyFont="1" applyBorder="1" applyAlignment="1">
      <alignment horizontal="center"/>
    </xf>
    <xf numFmtId="0" fontId="30" fillId="0" borderId="2" xfId="1" applyFont="1" applyBorder="1" applyAlignment="1">
      <alignment horizontal="left"/>
    </xf>
    <xf numFmtId="0" fontId="30" fillId="0" borderId="32" xfId="1" applyFont="1" applyBorder="1" applyAlignment="1"/>
    <xf numFmtId="0" fontId="30" fillId="0" borderId="2" xfId="1" applyFont="1" applyBorder="1"/>
    <xf numFmtId="0" fontId="30" fillId="0" borderId="2" xfId="1" applyFont="1" applyBorder="1"/>
    <xf numFmtId="0" fontId="2" fillId="0" borderId="2" xfId="1" applyFont="1" applyBorder="1"/>
    <xf numFmtId="0" fontId="30" fillId="0" borderId="2" xfId="1" applyFont="1" applyBorder="1" applyAlignment="1">
      <alignment horizontal="center"/>
    </xf>
    <xf numFmtId="0" fontId="30" fillId="0" borderId="2" xfId="1" applyFont="1" applyBorder="1" applyAlignment="1">
      <alignment horizontal="left"/>
    </xf>
    <xf numFmtId="0" fontId="30" fillId="0" borderId="2" xfId="1" applyFont="1" applyBorder="1"/>
    <xf numFmtId="0" fontId="2" fillId="0" borderId="2" xfId="1" applyFont="1" applyBorder="1"/>
    <xf numFmtId="0" fontId="30" fillId="0" borderId="2" xfId="1" applyFont="1" applyBorder="1" applyAlignment="1">
      <alignment horizontal="center"/>
    </xf>
    <xf numFmtId="0" fontId="30" fillId="0" borderId="2" xfId="1" applyFont="1" applyBorder="1" applyAlignment="1">
      <alignment horizontal="left"/>
    </xf>
    <xf numFmtId="0" fontId="30" fillId="0" borderId="2" xfId="1" applyFont="1" applyBorder="1" applyAlignment="1">
      <alignment horizontal="center"/>
    </xf>
    <xf numFmtId="0" fontId="30" fillId="0" borderId="0" xfId="1" applyFont="1" applyAlignment="1">
      <alignment horizontal="center"/>
    </xf>
    <xf numFmtId="0" fontId="30" fillId="0" borderId="0" xfId="1" applyFont="1"/>
    <xf numFmtId="0" fontId="30" fillId="35" borderId="2" xfId="1" applyFont="1" applyFill="1" applyBorder="1" applyAlignment="1">
      <alignment horizontal="left"/>
    </xf>
    <xf numFmtId="0" fontId="30" fillId="0" borderId="2" xfId="1" applyFont="1" applyBorder="1" applyAlignment="1">
      <alignment horizontal="center"/>
    </xf>
    <xf numFmtId="0" fontId="1" fillId="0" borderId="0" xfId="1" applyFont="1"/>
    <xf numFmtId="0" fontId="31" fillId="0" borderId="2" xfId="1" applyFont="1" applyBorder="1" applyAlignment="1">
      <alignment horizontal="left"/>
    </xf>
    <xf numFmtId="0" fontId="30" fillId="0" borderId="27" xfId="1" applyFont="1" applyBorder="1"/>
    <xf numFmtId="0" fontId="30" fillId="0" borderId="24" xfId="1" applyFont="1" applyBorder="1" applyAlignment="1">
      <alignment horizontal="center"/>
    </xf>
    <xf numFmtId="0" fontId="30" fillId="0" borderId="4" xfId="1" applyFont="1" applyBorder="1" applyAlignment="1">
      <alignment horizontal="left"/>
    </xf>
    <xf numFmtId="0" fontId="30" fillId="0" borderId="4" xfId="1" applyFont="1" applyBorder="1"/>
    <xf numFmtId="0" fontId="30" fillId="0" borderId="5" xfId="1" applyFont="1" applyBorder="1"/>
    <xf numFmtId="0" fontId="30" fillId="0" borderId="0" xfId="1" applyFont="1" applyBorder="1"/>
    <xf numFmtId="0" fontId="30" fillId="0" borderId="9" xfId="1" applyFont="1" applyBorder="1" applyAlignment="1">
      <alignment horizontal="left"/>
    </xf>
    <xf numFmtId="0" fontId="1" fillId="0" borderId="0" xfId="1" applyBorder="1" applyAlignment="1">
      <alignment horizontal="center" vertical="center"/>
    </xf>
    <xf numFmtId="0" fontId="30" fillId="0" borderId="0" xfId="1" applyFont="1" applyBorder="1" applyAlignment="1">
      <alignment horizontal="left"/>
    </xf>
    <xf numFmtId="0" fontId="0" fillId="35" borderId="0" xfId="0" applyFill="1"/>
    <xf numFmtId="0" fontId="0" fillId="35" borderId="0" xfId="0" applyFill="1" applyAlignment="1">
      <alignment horizontal="right"/>
    </xf>
    <xf numFmtId="0" fontId="31" fillId="0" borderId="2" xfId="1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165" fontId="0" fillId="0" borderId="0" xfId="0" applyNumberFormat="1"/>
    <xf numFmtId="0" fontId="30" fillId="0" borderId="2" xfId="2" applyFont="1" applyFill="1" applyBorder="1"/>
    <xf numFmtId="0" fontId="30" fillId="0" borderId="2" xfId="2" applyFont="1" applyFill="1" applyBorder="1" applyAlignment="1">
      <alignment horizontal="center"/>
    </xf>
    <xf numFmtId="0" fontId="30" fillId="35" borderId="2" xfId="2" applyFont="1" applyFill="1" applyBorder="1" applyAlignment="1">
      <alignment horizontal="center"/>
    </xf>
    <xf numFmtId="0" fontId="30" fillId="0" borderId="0" xfId="2" applyFont="1" applyFill="1" applyAlignment="1"/>
    <xf numFmtId="0" fontId="34" fillId="0" borderId="0" xfId="2" applyFont="1" applyFill="1"/>
    <xf numFmtId="0" fontId="34" fillId="0" borderId="0" xfId="0" applyFont="1"/>
    <xf numFmtId="0" fontId="30" fillId="0" borderId="2" xfId="0" applyFont="1" applyBorder="1" applyAlignment="1">
      <alignment horizontal="left"/>
    </xf>
    <xf numFmtId="0" fontId="30" fillId="0" borderId="2" xfId="0" applyFont="1" applyBorder="1"/>
    <xf numFmtId="0" fontId="34" fillId="35" borderId="2" xfId="0" applyFont="1" applyFill="1" applyBorder="1"/>
    <xf numFmtId="0" fontId="30" fillId="0" borderId="32" xfId="0" applyFont="1" applyBorder="1"/>
    <xf numFmtId="0" fontId="30" fillId="0" borderId="21" xfId="0" applyFont="1" applyBorder="1"/>
    <xf numFmtId="0" fontId="34" fillId="0" borderId="2" xfId="0" applyFont="1" applyBorder="1"/>
    <xf numFmtId="0" fontId="30" fillId="2" borderId="2" xfId="0" applyFont="1" applyFill="1" applyBorder="1" applyAlignment="1">
      <alignment horizontal="left"/>
    </xf>
    <xf numFmtId="0" fontId="30" fillId="0" borderId="27" xfId="0" applyFont="1" applyBorder="1"/>
    <xf numFmtId="0" fontId="30" fillId="0" borderId="24" xfId="0" applyFont="1" applyBorder="1"/>
    <xf numFmtId="0" fontId="34" fillId="2" borderId="2" xfId="0" applyFont="1" applyFill="1" applyBorder="1"/>
    <xf numFmtId="0" fontId="0" fillId="2" borderId="0" xfId="0" applyFill="1"/>
    <xf numFmtId="0" fontId="0" fillId="2" borderId="0" xfId="0" applyFill="1" applyAlignment="1">
      <alignment horizontal="right"/>
    </xf>
    <xf numFmtId="0" fontId="0" fillId="36" borderId="0" xfId="0" applyFill="1"/>
    <xf numFmtId="2" fontId="30" fillId="2" borderId="25" xfId="1" applyNumberFormat="1" applyFont="1" applyFill="1" applyBorder="1" applyAlignment="1">
      <alignment horizontal="center"/>
    </xf>
    <xf numFmtId="2" fontId="30" fillId="2" borderId="32" xfId="1" applyNumberFormat="1" applyFont="1" applyFill="1" applyBorder="1" applyAlignment="1">
      <alignment horizontal="center"/>
    </xf>
    <xf numFmtId="2" fontId="30" fillId="2" borderId="32" xfId="1" applyNumberFormat="1" applyFont="1" applyFill="1" applyBorder="1" applyAlignment="1"/>
    <xf numFmtId="2" fontId="30" fillId="0" borderId="2" xfId="1" applyNumberFormat="1" applyFont="1" applyBorder="1"/>
    <xf numFmtId="2" fontId="30" fillId="2" borderId="2" xfId="1" applyNumberFormat="1" applyFont="1" applyFill="1" applyBorder="1"/>
    <xf numFmtId="2" fontId="1" fillId="0" borderId="0" xfId="1" applyNumberFormat="1"/>
    <xf numFmtId="2" fontId="1" fillId="2" borderId="0" xfId="1" applyNumberFormat="1" applyFill="1"/>
    <xf numFmtId="2" fontId="3" fillId="0" borderId="2" xfId="1" applyNumberFormat="1" applyFont="1" applyBorder="1"/>
    <xf numFmtId="2" fontId="42" fillId="2" borderId="2" xfId="1" applyNumberFormat="1" applyFont="1" applyFill="1" applyBorder="1" applyAlignment="1">
      <alignment horizontal="center"/>
    </xf>
    <xf numFmtId="2" fontId="42" fillId="2" borderId="2" xfId="1" applyNumberFormat="1" applyFont="1" applyFill="1" applyBorder="1" applyAlignment="1"/>
    <xf numFmtId="2" fontId="1" fillId="0" borderId="2" xfId="1" applyNumberFormat="1" applyFont="1" applyBorder="1"/>
    <xf numFmtId="2" fontId="1" fillId="2" borderId="2" xfId="1" applyNumberFormat="1" applyFont="1" applyFill="1" applyBorder="1"/>
    <xf numFmtId="0" fontId="41" fillId="0" borderId="0" xfId="1" applyFont="1"/>
    <xf numFmtId="2" fontId="3" fillId="2" borderId="2" xfId="1" applyNumberFormat="1" applyFont="1" applyFill="1" applyBorder="1" applyAlignment="1">
      <alignment horizontal="center"/>
    </xf>
    <xf numFmtId="2" fontId="3" fillId="2" borderId="2" xfId="1" applyNumberFormat="1" applyFont="1" applyFill="1" applyBorder="1" applyAlignment="1"/>
    <xf numFmtId="2" fontId="3" fillId="2" borderId="2" xfId="1" applyNumberFormat="1" applyFont="1" applyFill="1" applyBorder="1"/>
    <xf numFmtId="2" fontId="41" fillId="0" borderId="0" xfId="1" applyNumberFormat="1" applyFont="1"/>
    <xf numFmtId="0" fontId="25" fillId="0" borderId="2" xfId="1" applyFont="1" applyBorder="1" applyAlignment="1">
      <alignment vertical="center" wrapText="1"/>
    </xf>
    <xf numFmtId="0" fontId="25" fillId="0" borderId="2" xfId="1" applyFont="1" applyBorder="1" applyAlignment="1">
      <alignment horizontal="center" wrapText="1"/>
    </xf>
    <xf numFmtId="0" fontId="26" fillId="0" borderId="2" xfId="1" applyFont="1" applyBorder="1" applyAlignment="1">
      <alignment wrapText="1"/>
    </xf>
    <xf numFmtId="0" fontId="25" fillId="0" borderId="2" xfId="1" applyFont="1" applyBorder="1" applyAlignment="1">
      <alignment horizontal="center"/>
    </xf>
    <xf numFmtId="2" fontId="25" fillId="0" borderId="2" xfId="1" applyNumberFormat="1" applyFont="1" applyBorder="1"/>
    <xf numFmtId="0" fontId="26" fillId="0" borderId="2" xfId="1" applyFont="1" applyBorder="1"/>
    <xf numFmtId="2" fontId="25" fillId="0" borderId="24" xfId="1" applyNumberFormat="1" applyFont="1" applyBorder="1"/>
    <xf numFmtId="0" fontId="25" fillId="0" borderId="2" xfId="1" applyFont="1" applyBorder="1" applyAlignment="1">
      <alignment horizontal="right"/>
    </xf>
    <xf numFmtId="0" fontId="44" fillId="0" borderId="0" xfId="0" applyFont="1"/>
    <xf numFmtId="0" fontId="0" fillId="37" borderId="0" xfId="0" applyFill="1"/>
    <xf numFmtId="0" fontId="44" fillId="37" borderId="0" xfId="0" applyFont="1" applyFill="1"/>
    <xf numFmtId="0" fontId="0" fillId="0" borderId="0" xfId="0"/>
    <xf numFmtId="0" fontId="1" fillId="0" borderId="2" xfId="1" applyBorder="1" applyAlignment="1">
      <alignment horizontal="center"/>
    </xf>
    <xf numFmtId="0" fontId="30" fillId="0" borderId="21" xfId="2" applyFont="1" applyFill="1" applyBorder="1" applyAlignment="1">
      <alignment horizontal="center"/>
    </xf>
    <xf numFmtId="0" fontId="30" fillId="0" borderId="25" xfId="2" applyFont="1" applyFill="1" applyBorder="1" applyAlignment="1">
      <alignment horizontal="center"/>
    </xf>
    <xf numFmtId="0" fontId="30" fillId="0" borderId="32" xfId="2" applyFont="1" applyFill="1" applyBorder="1" applyAlignment="1">
      <alignment horizontal="center"/>
    </xf>
    <xf numFmtId="0" fontId="30" fillId="0" borderId="2" xfId="1" applyFont="1" applyBorder="1" applyAlignment="1">
      <alignment horizontal="center"/>
    </xf>
    <xf numFmtId="0" fontId="30" fillId="0" borderId="21" xfId="1" applyFont="1" applyBorder="1" applyAlignment="1">
      <alignment horizontal="center"/>
    </xf>
    <xf numFmtId="0" fontId="30" fillId="0" borderId="25" xfId="1" applyFont="1" applyBorder="1" applyAlignment="1">
      <alignment horizontal="center"/>
    </xf>
    <xf numFmtId="0" fontId="30" fillId="0" borderId="32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2" fontId="30" fillId="0" borderId="21" xfId="1" applyNumberFormat="1" applyFont="1" applyBorder="1" applyAlignment="1">
      <alignment horizontal="center"/>
    </xf>
    <xf numFmtId="2" fontId="30" fillId="0" borderId="25" xfId="1" applyNumberFormat="1" applyFont="1" applyBorder="1" applyAlignment="1">
      <alignment horizontal="center"/>
    </xf>
    <xf numFmtId="2" fontId="30" fillId="0" borderId="32" xfId="1" applyNumberFormat="1" applyFont="1" applyBorder="1" applyAlignment="1">
      <alignment horizontal="center"/>
    </xf>
    <xf numFmtId="2" fontId="30" fillId="0" borderId="2" xfId="1" applyNumberFormat="1" applyFont="1" applyBorder="1" applyAlignment="1">
      <alignment horizontal="center"/>
    </xf>
    <xf numFmtId="2" fontId="42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25" fillId="0" borderId="2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" fillId="0" borderId="23" xfId="1" applyBorder="1" applyAlignment="1">
      <alignment horizontal="center"/>
    </xf>
    <xf numFmtId="0" fontId="0" fillId="2" borderId="0" xfId="0" applyFill="1" applyAlignment="1">
      <alignment horizontal="center"/>
    </xf>
    <xf numFmtId="0" fontId="33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/>
    </xf>
    <xf numFmtId="0" fontId="33" fillId="0" borderId="2" xfId="1" applyFont="1" applyFill="1" applyBorder="1" applyAlignment="1">
      <alignment horizontal="center"/>
    </xf>
    <xf numFmtId="0" fontId="33" fillId="0" borderId="2" xfId="1" applyFont="1" applyFill="1" applyBorder="1" applyAlignment="1">
      <alignment horizontal="center" vertical="center"/>
    </xf>
    <xf numFmtId="0" fontId="33" fillId="0" borderId="26" xfId="1" applyFont="1" applyFill="1" applyBorder="1" applyAlignment="1">
      <alignment horizontal="center" vertical="center"/>
    </xf>
    <xf numFmtId="0" fontId="33" fillId="0" borderId="27" xfId="1" applyFont="1" applyFill="1" applyBorder="1" applyAlignment="1">
      <alignment horizontal="center" vertical="center"/>
    </xf>
    <xf numFmtId="0" fontId="30" fillId="0" borderId="4" xfId="1" applyFont="1" applyBorder="1" applyAlignment="1">
      <alignment horizontal="center"/>
    </xf>
    <xf numFmtId="0" fontId="30" fillId="0" borderId="5" xfId="1" applyFont="1" applyBorder="1" applyAlignment="1">
      <alignment horizontal="center"/>
    </xf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0" fillId="0" borderId="24" xfId="1" applyFont="1" applyBorder="1" applyAlignment="1">
      <alignment horizont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/>
    </xf>
    <xf numFmtId="0" fontId="30" fillId="0" borderId="24" xfId="1" applyFont="1" applyFill="1" applyBorder="1" applyAlignment="1">
      <alignment horizontal="center" vertical="center"/>
    </xf>
    <xf numFmtId="0" fontId="30" fillId="0" borderId="26" xfId="1" applyFont="1" applyFill="1" applyBorder="1" applyAlignment="1">
      <alignment horizontal="center" vertical="center"/>
    </xf>
  </cellXfs>
  <cellStyles count="85">
    <cellStyle name="20% - Accent1" xfId="62" builtinId="30" customBuiltin="1"/>
    <cellStyle name="20% - Accent1 2" xfId="3"/>
    <cellStyle name="20% - Accent2" xfId="66" builtinId="34" customBuiltin="1"/>
    <cellStyle name="20% - Accent2 2" xfId="4"/>
    <cellStyle name="20% - Accent3" xfId="70" builtinId="38" customBuiltin="1"/>
    <cellStyle name="20% - Accent3 2" xfId="5"/>
    <cellStyle name="20% - Accent4" xfId="74" builtinId="42" customBuiltin="1"/>
    <cellStyle name="20% - Accent4 2" xfId="6"/>
    <cellStyle name="20% - Accent5" xfId="78" builtinId="46" customBuiltin="1"/>
    <cellStyle name="20% - Accent5 2" xfId="7"/>
    <cellStyle name="20% - Accent6" xfId="82" builtinId="50" customBuiltin="1"/>
    <cellStyle name="20% - Accent6 2" xfId="8"/>
    <cellStyle name="40% - Accent1" xfId="63" builtinId="31" customBuiltin="1"/>
    <cellStyle name="40% - Accent1 2" xfId="9"/>
    <cellStyle name="40% - Accent2" xfId="67" builtinId="35" customBuiltin="1"/>
    <cellStyle name="40% - Accent2 2" xfId="10"/>
    <cellStyle name="40% - Accent3" xfId="71" builtinId="39" customBuiltin="1"/>
    <cellStyle name="40% - Accent3 2" xfId="11"/>
    <cellStyle name="40% - Accent4" xfId="75" builtinId="43" customBuiltin="1"/>
    <cellStyle name="40% - Accent4 2" xfId="12"/>
    <cellStyle name="40% - Accent5" xfId="79" builtinId="47" customBuiltin="1"/>
    <cellStyle name="40% - Accent5 2" xfId="13"/>
    <cellStyle name="40% - Accent6" xfId="83" builtinId="51" customBuiltin="1"/>
    <cellStyle name="40% - Accent6 2" xfId="14"/>
    <cellStyle name="60% - Accent1" xfId="64" builtinId="32" customBuiltin="1"/>
    <cellStyle name="60% - Accent1 2" xfId="15"/>
    <cellStyle name="60% - Accent2" xfId="68" builtinId="36" customBuiltin="1"/>
    <cellStyle name="60% - Accent2 2" xfId="16"/>
    <cellStyle name="60% - Accent3" xfId="72" builtinId="40" customBuiltin="1"/>
    <cellStyle name="60% - Accent3 2" xfId="17"/>
    <cellStyle name="60% - Accent4" xfId="76" builtinId="44" customBuiltin="1"/>
    <cellStyle name="60% - Accent4 2" xfId="18"/>
    <cellStyle name="60% - Accent5" xfId="80" builtinId="48" customBuiltin="1"/>
    <cellStyle name="60% - Accent5 2" xfId="19"/>
    <cellStyle name="60% - Accent6" xfId="84" builtinId="52" customBuiltin="1"/>
    <cellStyle name="60% - Accent6 2" xfId="20"/>
    <cellStyle name="Accent1" xfId="61" builtinId="29" customBuiltin="1"/>
    <cellStyle name="Accent1 2" xfId="21"/>
    <cellStyle name="Accent2" xfId="65" builtinId="33" customBuiltin="1"/>
    <cellStyle name="Accent2 2" xfId="22"/>
    <cellStyle name="Accent3" xfId="69" builtinId="37" customBuiltin="1"/>
    <cellStyle name="Accent3 2" xfId="23"/>
    <cellStyle name="Accent4" xfId="73" builtinId="41" customBuiltin="1"/>
    <cellStyle name="Accent4 2" xfId="24"/>
    <cellStyle name="Accent5" xfId="77" builtinId="45" customBuiltin="1"/>
    <cellStyle name="Accent5 2" xfId="25"/>
    <cellStyle name="Accent6" xfId="81" builtinId="49" customBuiltin="1"/>
    <cellStyle name="Accent6 2" xfId="26"/>
    <cellStyle name="Bad" xfId="50" builtinId="27" customBuiltin="1"/>
    <cellStyle name="Bad 2" xfId="27"/>
    <cellStyle name="Calculation" xfId="54" builtinId="22" customBuiltin="1"/>
    <cellStyle name="Calculation 2" xfId="28"/>
    <cellStyle name="Check Cell" xfId="56" builtinId="23" customBuiltin="1"/>
    <cellStyle name="Check Cell 2" xfId="29"/>
    <cellStyle name="Explanatory Text" xfId="59" builtinId="53" customBuiltin="1"/>
    <cellStyle name="Explanatory Text 2" xfId="30"/>
    <cellStyle name="Good" xfId="49" builtinId="26" customBuiltin="1"/>
    <cellStyle name="Good 2" xfId="31"/>
    <cellStyle name="Heading 1" xfId="44" builtinId="16" customBuiltin="1"/>
    <cellStyle name="Heading 1 2" xfId="32"/>
    <cellStyle name="Heading 2" xfId="45" builtinId="17" customBuiltin="1"/>
    <cellStyle name="Heading 2 2" xfId="33"/>
    <cellStyle name="Heading 3" xfId="46" builtinId="18" customBuiltin="1"/>
    <cellStyle name="Heading 3 2" xfId="34"/>
    <cellStyle name="Heading 4" xfId="47" builtinId="19" customBuiltin="1"/>
    <cellStyle name="Heading 4 2" xfId="35"/>
    <cellStyle name="Input" xfId="52" builtinId="20" customBuiltin="1"/>
    <cellStyle name="Input 2" xfId="36"/>
    <cellStyle name="Linked Cell" xfId="55" builtinId="24" customBuiltin="1"/>
    <cellStyle name="Linked Cell 2" xfId="37"/>
    <cellStyle name="Neutral" xfId="51" builtinId="28" customBuiltin="1"/>
    <cellStyle name="Neutral 2" xfId="38"/>
    <cellStyle name="Normal" xfId="0" builtinId="0"/>
    <cellStyle name="Normal 2" xfId="1"/>
    <cellStyle name="Normal 2 2" xfId="2"/>
    <cellStyle name="Note" xfId="58" builtinId="10" customBuiltin="1"/>
    <cellStyle name="Note 2" xfId="39"/>
    <cellStyle name="Output" xfId="53" builtinId="21" customBuiltin="1"/>
    <cellStyle name="Output 2" xfId="40"/>
    <cellStyle name="Title" xfId="48" builtinId="15" customBuiltin="1"/>
    <cellStyle name="Title 2" xfId="41"/>
    <cellStyle name="Total" xfId="60" builtinId="25" customBuiltin="1"/>
    <cellStyle name="Total 2" xfId="42"/>
    <cellStyle name="Warning Text" xfId="57" builtinId="11" customBuiltin="1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Fig8D!$B$4:$G$4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</c:numCache>
            </c:numRef>
          </c:xVal>
          <c:yVal>
            <c:numRef>
              <c:f>Fig8D!$B$5:$G$5</c:f>
              <c:numCache>
                <c:formatCode>General</c:formatCode>
                <c:ptCount val="6"/>
                <c:pt idx="0">
                  <c:v>1726</c:v>
                </c:pt>
                <c:pt idx="1">
                  <c:v>2950</c:v>
                </c:pt>
                <c:pt idx="2">
                  <c:v>4141</c:v>
                </c:pt>
                <c:pt idx="3">
                  <c:v>6731</c:v>
                </c:pt>
                <c:pt idx="4">
                  <c:v>20711</c:v>
                </c:pt>
                <c:pt idx="5">
                  <c:v>42409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22816"/>
        <c:axId val="90452736"/>
      </c:scatterChart>
      <c:valAx>
        <c:axId val="903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452736"/>
        <c:crosses val="autoZero"/>
        <c:crossBetween val="midCat"/>
      </c:valAx>
      <c:valAx>
        <c:axId val="9045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3228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9</xdr:row>
      <xdr:rowOff>185737</xdr:rowOff>
    </xdr:from>
    <xdr:to>
      <xdr:col>8</xdr:col>
      <xdr:colOff>590550</xdr:colOff>
      <xdr:row>24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5"/>
  <sheetViews>
    <sheetView zoomScale="90" zoomScaleNormal="90" workbookViewId="0">
      <selection activeCell="BF15" sqref="BF15"/>
    </sheetView>
  </sheetViews>
  <sheetFormatPr defaultColWidth="12.5703125" defaultRowHeight="15.75" x14ac:dyDescent="0.25"/>
  <cols>
    <col min="1" max="1" width="25.5703125" style="2" customWidth="1"/>
    <col min="2" max="2" width="9.28515625" style="2" customWidth="1"/>
    <col min="3" max="3" width="8.28515625" style="2" customWidth="1"/>
    <col min="4" max="42" width="8.5703125" style="2" customWidth="1"/>
    <col min="43" max="45" width="7.42578125" style="2" customWidth="1"/>
    <col min="46" max="61" width="7" style="2" customWidth="1"/>
    <col min="62" max="256" width="12.5703125" style="2"/>
    <col min="257" max="257" width="25.5703125" style="2" customWidth="1"/>
    <col min="258" max="258" width="9.28515625" style="2" customWidth="1"/>
    <col min="259" max="259" width="8.28515625" style="2" customWidth="1"/>
    <col min="260" max="298" width="8.5703125" style="2" customWidth="1"/>
    <col min="299" max="301" width="7.42578125" style="2" customWidth="1"/>
    <col min="302" max="317" width="7" style="2" customWidth="1"/>
    <col min="318" max="512" width="12.5703125" style="2"/>
    <col min="513" max="513" width="25.5703125" style="2" customWidth="1"/>
    <col min="514" max="514" width="9.28515625" style="2" customWidth="1"/>
    <col min="515" max="515" width="8.28515625" style="2" customWidth="1"/>
    <col min="516" max="554" width="8.5703125" style="2" customWidth="1"/>
    <col min="555" max="557" width="7.42578125" style="2" customWidth="1"/>
    <col min="558" max="573" width="7" style="2" customWidth="1"/>
    <col min="574" max="768" width="12.5703125" style="2"/>
    <col min="769" max="769" width="25.5703125" style="2" customWidth="1"/>
    <col min="770" max="770" width="9.28515625" style="2" customWidth="1"/>
    <col min="771" max="771" width="8.28515625" style="2" customWidth="1"/>
    <col min="772" max="810" width="8.5703125" style="2" customWidth="1"/>
    <col min="811" max="813" width="7.42578125" style="2" customWidth="1"/>
    <col min="814" max="829" width="7" style="2" customWidth="1"/>
    <col min="830" max="1024" width="12.5703125" style="2"/>
    <col min="1025" max="1025" width="25.5703125" style="2" customWidth="1"/>
    <col min="1026" max="1026" width="9.28515625" style="2" customWidth="1"/>
    <col min="1027" max="1027" width="8.28515625" style="2" customWidth="1"/>
    <col min="1028" max="1066" width="8.5703125" style="2" customWidth="1"/>
    <col min="1067" max="1069" width="7.42578125" style="2" customWidth="1"/>
    <col min="1070" max="1085" width="7" style="2" customWidth="1"/>
    <col min="1086" max="1280" width="12.5703125" style="2"/>
    <col min="1281" max="1281" width="25.5703125" style="2" customWidth="1"/>
    <col min="1282" max="1282" width="9.28515625" style="2" customWidth="1"/>
    <col min="1283" max="1283" width="8.28515625" style="2" customWidth="1"/>
    <col min="1284" max="1322" width="8.5703125" style="2" customWidth="1"/>
    <col min="1323" max="1325" width="7.42578125" style="2" customWidth="1"/>
    <col min="1326" max="1341" width="7" style="2" customWidth="1"/>
    <col min="1342" max="1536" width="12.5703125" style="2"/>
    <col min="1537" max="1537" width="25.5703125" style="2" customWidth="1"/>
    <col min="1538" max="1538" width="9.28515625" style="2" customWidth="1"/>
    <col min="1539" max="1539" width="8.28515625" style="2" customWidth="1"/>
    <col min="1540" max="1578" width="8.5703125" style="2" customWidth="1"/>
    <col min="1579" max="1581" width="7.42578125" style="2" customWidth="1"/>
    <col min="1582" max="1597" width="7" style="2" customWidth="1"/>
    <col min="1598" max="1792" width="12.5703125" style="2"/>
    <col min="1793" max="1793" width="25.5703125" style="2" customWidth="1"/>
    <col min="1794" max="1794" width="9.28515625" style="2" customWidth="1"/>
    <col min="1795" max="1795" width="8.28515625" style="2" customWidth="1"/>
    <col min="1796" max="1834" width="8.5703125" style="2" customWidth="1"/>
    <col min="1835" max="1837" width="7.42578125" style="2" customWidth="1"/>
    <col min="1838" max="1853" width="7" style="2" customWidth="1"/>
    <col min="1854" max="2048" width="12.5703125" style="2"/>
    <col min="2049" max="2049" width="25.5703125" style="2" customWidth="1"/>
    <col min="2050" max="2050" width="9.28515625" style="2" customWidth="1"/>
    <col min="2051" max="2051" width="8.28515625" style="2" customWidth="1"/>
    <col min="2052" max="2090" width="8.5703125" style="2" customWidth="1"/>
    <col min="2091" max="2093" width="7.42578125" style="2" customWidth="1"/>
    <col min="2094" max="2109" width="7" style="2" customWidth="1"/>
    <col min="2110" max="2304" width="12.5703125" style="2"/>
    <col min="2305" max="2305" width="25.5703125" style="2" customWidth="1"/>
    <col min="2306" max="2306" width="9.28515625" style="2" customWidth="1"/>
    <col min="2307" max="2307" width="8.28515625" style="2" customWidth="1"/>
    <col min="2308" max="2346" width="8.5703125" style="2" customWidth="1"/>
    <col min="2347" max="2349" width="7.42578125" style="2" customWidth="1"/>
    <col min="2350" max="2365" width="7" style="2" customWidth="1"/>
    <col min="2366" max="2560" width="12.5703125" style="2"/>
    <col min="2561" max="2561" width="25.5703125" style="2" customWidth="1"/>
    <col min="2562" max="2562" width="9.28515625" style="2" customWidth="1"/>
    <col min="2563" max="2563" width="8.28515625" style="2" customWidth="1"/>
    <col min="2564" max="2602" width="8.5703125" style="2" customWidth="1"/>
    <col min="2603" max="2605" width="7.42578125" style="2" customWidth="1"/>
    <col min="2606" max="2621" width="7" style="2" customWidth="1"/>
    <col min="2622" max="2816" width="12.5703125" style="2"/>
    <col min="2817" max="2817" width="25.5703125" style="2" customWidth="1"/>
    <col min="2818" max="2818" width="9.28515625" style="2" customWidth="1"/>
    <col min="2819" max="2819" width="8.28515625" style="2" customWidth="1"/>
    <col min="2820" max="2858" width="8.5703125" style="2" customWidth="1"/>
    <col min="2859" max="2861" width="7.42578125" style="2" customWidth="1"/>
    <col min="2862" max="2877" width="7" style="2" customWidth="1"/>
    <col min="2878" max="3072" width="12.5703125" style="2"/>
    <col min="3073" max="3073" width="25.5703125" style="2" customWidth="1"/>
    <col min="3074" max="3074" width="9.28515625" style="2" customWidth="1"/>
    <col min="3075" max="3075" width="8.28515625" style="2" customWidth="1"/>
    <col min="3076" max="3114" width="8.5703125" style="2" customWidth="1"/>
    <col min="3115" max="3117" width="7.42578125" style="2" customWidth="1"/>
    <col min="3118" max="3133" width="7" style="2" customWidth="1"/>
    <col min="3134" max="3328" width="12.5703125" style="2"/>
    <col min="3329" max="3329" width="25.5703125" style="2" customWidth="1"/>
    <col min="3330" max="3330" width="9.28515625" style="2" customWidth="1"/>
    <col min="3331" max="3331" width="8.28515625" style="2" customWidth="1"/>
    <col min="3332" max="3370" width="8.5703125" style="2" customWidth="1"/>
    <col min="3371" max="3373" width="7.42578125" style="2" customWidth="1"/>
    <col min="3374" max="3389" width="7" style="2" customWidth="1"/>
    <col min="3390" max="3584" width="12.5703125" style="2"/>
    <col min="3585" max="3585" width="25.5703125" style="2" customWidth="1"/>
    <col min="3586" max="3586" width="9.28515625" style="2" customWidth="1"/>
    <col min="3587" max="3587" width="8.28515625" style="2" customWidth="1"/>
    <col min="3588" max="3626" width="8.5703125" style="2" customWidth="1"/>
    <col min="3627" max="3629" width="7.42578125" style="2" customWidth="1"/>
    <col min="3630" max="3645" width="7" style="2" customWidth="1"/>
    <col min="3646" max="3840" width="12.5703125" style="2"/>
    <col min="3841" max="3841" width="25.5703125" style="2" customWidth="1"/>
    <col min="3842" max="3842" width="9.28515625" style="2" customWidth="1"/>
    <col min="3843" max="3843" width="8.28515625" style="2" customWidth="1"/>
    <col min="3844" max="3882" width="8.5703125" style="2" customWidth="1"/>
    <col min="3883" max="3885" width="7.42578125" style="2" customWidth="1"/>
    <col min="3886" max="3901" width="7" style="2" customWidth="1"/>
    <col min="3902" max="4096" width="12.5703125" style="2"/>
    <col min="4097" max="4097" width="25.5703125" style="2" customWidth="1"/>
    <col min="4098" max="4098" width="9.28515625" style="2" customWidth="1"/>
    <col min="4099" max="4099" width="8.28515625" style="2" customWidth="1"/>
    <col min="4100" max="4138" width="8.5703125" style="2" customWidth="1"/>
    <col min="4139" max="4141" width="7.42578125" style="2" customWidth="1"/>
    <col min="4142" max="4157" width="7" style="2" customWidth="1"/>
    <col min="4158" max="4352" width="12.5703125" style="2"/>
    <col min="4353" max="4353" width="25.5703125" style="2" customWidth="1"/>
    <col min="4354" max="4354" width="9.28515625" style="2" customWidth="1"/>
    <col min="4355" max="4355" width="8.28515625" style="2" customWidth="1"/>
    <col min="4356" max="4394" width="8.5703125" style="2" customWidth="1"/>
    <col min="4395" max="4397" width="7.42578125" style="2" customWidth="1"/>
    <col min="4398" max="4413" width="7" style="2" customWidth="1"/>
    <col min="4414" max="4608" width="12.5703125" style="2"/>
    <col min="4609" max="4609" width="25.5703125" style="2" customWidth="1"/>
    <col min="4610" max="4610" width="9.28515625" style="2" customWidth="1"/>
    <col min="4611" max="4611" width="8.28515625" style="2" customWidth="1"/>
    <col min="4612" max="4650" width="8.5703125" style="2" customWidth="1"/>
    <col min="4651" max="4653" width="7.42578125" style="2" customWidth="1"/>
    <col min="4654" max="4669" width="7" style="2" customWidth="1"/>
    <col min="4670" max="4864" width="12.5703125" style="2"/>
    <col min="4865" max="4865" width="25.5703125" style="2" customWidth="1"/>
    <col min="4866" max="4866" width="9.28515625" style="2" customWidth="1"/>
    <col min="4867" max="4867" width="8.28515625" style="2" customWidth="1"/>
    <col min="4868" max="4906" width="8.5703125" style="2" customWidth="1"/>
    <col min="4907" max="4909" width="7.42578125" style="2" customWidth="1"/>
    <col min="4910" max="4925" width="7" style="2" customWidth="1"/>
    <col min="4926" max="5120" width="12.5703125" style="2"/>
    <col min="5121" max="5121" width="25.5703125" style="2" customWidth="1"/>
    <col min="5122" max="5122" width="9.28515625" style="2" customWidth="1"/>
    <col min="5123" max="5123" width="8.28515625" style="2" customWidth="1"/>
    <col min="5124" max="5162" width="8.5703125" style="2" customWidth="1"/>
    <col min="5163" max="5165" width="7.42578125" style="2" customWidth="1"/>
    <col min="5166" max="5181" width="7" style="2" customWidth="1"/>
    <col min="5182" max="5376" width="12.5703125" style="2"/>
    <col min="5377" max="5377" width="25.5703125" style="2" customWidth="1"/>
    <col min="5378" max="5378" width="9.28515625" style="2" customWidth="1"/>
    <col min="5379" max="5379" width="8.28515625" style="2" customWidth="1"/>
    <col min="5380" max="5418" width="8.5703125" style="2" customWidth="1"/>
    <col min="5419" max="5421" width="7.42578125" style="2" customWidth="1"/>
    <col min="5422" max="5437" width="7" style="2" customWidth="1"/>
    <col min="5438" max="5632" width="12.5703125" style="2"/>
    <col min="5633" max="5633" width="25.5703125" style="2" customWidth="1"/>
    <col min="5634" max="5634" width="9.28515625" style="2" customWidth="1"/>
    <col min="5635" max="5635" width="8.28515625" style="2" customWidth="1"/>
    <col min="5636" max="5674" width="8.5703125" style="2" customWidth="1"/>
    <col min="5675" max="5677" width="7.42578125" style="2" customWidth="1"/>
    <col min="5678" max="5693" width="7" style="2" customWidth="1"/>
    <col min="5694" max="5888" width="12.5703125" style="2"/>
    <col min="5889" max="5889" width="25.5703125" style="2" customWidth="1"/>
    <col min="5890" max="5890" width="9.28515625" style="2" customWidth="1"/>
    <col min="5891" max="5891" width="8.28515625" style="2" customWidth="1"/>
    <col min="5892" max="5930" width="8.5703125" style="2" customWidth="1"/>
    <col min="5931" max="5933" width="7.42578125" style="2" customWidth="1"/>
    <col min="5934" max="5949" width="7" style="2" customWidth="1"/>
    <col min="5950" max="6144" width="12.5703125" style="2"/>
    <col min="6145" max="6145" width="25.5703125" style="2" customWidth="1"/>
    <col min="6146" max="6146" width="9.28515625" style="2" customWidth="1"/>
    <col min="6147" max="6147" width="8.28515625" style="2" customWidth="1"/>
    <col min="6148" max="6186" width="8.5703125" style="2" customWidth="1"/>
    <col min="6187" max="6189" width="7.42578125" style="2" customWidth="1"/>
    <col min="6190" max="6205" width="7" style="2" customWidth="1"/>
    <col min="6206" max="6400" width="12.5703125" style="2"/>
    <col min="6401" max="6401" width="25.5703125" style="2" customWidth="1"/>
    <col min="6402" max="6402" width="9.28515625" style="2" customWidth="1"/>
    <col min="6403" max="6403" width="8.28515625" style="2" customWidth="1"/>
    <col min="6404" max="6442" width="8.5703125" style="2" customWidth="1"/>
    <col min="6443" max="6445" width="7.42578125" style="2" customWidth="1"/>
    <col min="6446" max="6461" width="7" style="2" customWidth="1"/>
    <col min="6462" max="6656" width="12.5703125" style="2"/>
    <col min="6657" max="6657" width="25.5703125" style="2" customWidth="1"/>
    <col min="6658" max="6658" width="9.28515625" style="2" customWidth="1"/>
    <col min="6659" max="6659" width="8.28515625" style="2" customWidth="1"/>
    <col min="6660" max="6698" width="8.5703125" style="2" customWidth="1"/>
    <col min="6699" max="6701" width="7.42578125" style="2" customWidth="1"/>
    <col min="6702" max="6717" width="7" style="2" customWidth="1"/>
    <col min="6718" max="6912" width="12.5703125" style="2"/>
    <col min="6913" max="6913" width="25.5703125" style="2" customWidth="1"/>
    <col min="6914" max="6914" width="9.28515625" style="2" customWidth="1"/>
    <col min="6915" max="6915" width="8.28515625" style="2" customWidth="1"/>
    <col min="6916" max="6954" width="8.5703125" style="2" customWidth="1"/>
    <col min="6955" max="6957" width="7.42578125" style="2" customWidth="1"/>
    <col min="6958" max="6973" width="7" style="2" customWidth="1"/>
    <col min="6974" max="7168" width="12.5703125" style="2"/>
    <col min="7169" max="7169" width="25.5703125" style="2" customWidth="1"/>
    <col min="7170" max="7170" width="9.28515625" style="2" customWidth="1"/>
    <col min="7171" max="7171" width="8.28515625" style="2" customWidth="1"/>
    <col min="7172" max="7210" width="8.5703125" style="2" customWidth="1"/>
    <col min="7211" max="7213" width="7.42578125" style="2" customWidth="1"/>
    <col min="7214" max="7229" width="7" style="2" customWidth="1"/>
    <col min="7230" max="7424" width="12.5703125" style="2"/>
    <col min="7425" max="7425" width="25.5703125" style="2" customWidth="1"/>
    <col min="7426" max="7426" width="9.28515625" style="2" customWidth="1"/>
    <col min="7427" max="7427" width="8.28515625" style="2" customWidth="1"/>
    <col min="7428" max="7466" width="8.5703125" style="2" customWidth="1"/>
    <col min="7467" max="7469" width="7.42578125" style="2" customWidth="1"/>
    <col min="7470" max="7485" width="7" style="2" customWidth="1"/>
    <col min="7486" max="7680" width="12.5703125" style="2"/>
    <col min="7681" max="7681" width="25.5703125" style="2" customWidth="1"/>
    <col min="7682" max="7682" width="9.28515625" style="2" customWidth="1"/>
    <col min="7683" max="7683" width="8.28515625" style="2" customWidth="1"/>
    <col min="7684" max="7722" width="8.5703125" style="2" customWidth="1"/>
    <col min="7723" max="7725" width="7.42578125" style="2" customWidth="1"/>
    <col min="7726" max="7741" width="7" style="2" customWidth="1"/>
    <col min="7742" max="7936" width="12.5703125" style="2"/>
    <col min="7937" max="7937" width="25.5703125" style="2" customWidth="1"/>
    <col min="7938" max="7938" width="9.28515625" style="2" customWidth="1"/>
    <col min="7939" max="7939" width="8.28515625" style="2" customWidth="1"/>
    <col min="7940" max="7978" width="8.5703125" style="2" customWidth="1"/>
    <col min="7979" max="7981" width="7.42578125" style="2" customWidth="1"/>
    <col min="7982" max="7997" width="7" style="2" customWidth="1"/>
    <col min="7998" max="8192" width="12.5703125" style="2"/>
    <col min="8193" max="8193" width="25.5703125" style="2" customWidth="1"/>
    <col min="8194" max="8194" width="9.28515625" style="2" customWidth="1"/>
    <col min="8195" max="8195" width="8.28515625" style="2" customWidth="1"/>
    <col min="8196" max="8234" width="8.5703125" style="2" customWidth="1"/>
    <col min="8235" max="8237" width="7.42578125" style="2" customWidth="1"/>
    <col min="8238" max="8253" width="7" style="2" customWidth="1"/>
    <col min="8254" max="8448" width="12.5703125" style="2"/>
    <col min="8449" max="8449" width="25.5703125" style="2" customWidth="1"/>
    <col min="8450" max="8450" width="9.28515625" style="2" customWidth="1"/>
    <col min="8451" max="8451" width="8.28515625" style="2" customWidth="1"/>
    <col min="8452" max="8490" width="8.5703125" style="2" customWidth="1"/>
    <col min="8491" max="8493" width="7.42578125" style="2" customWidth="1"/>
    <col min="8494" max="8509" width="7" style="2" customWidth="1"/>
    <col min="8510" max="8704" width="12.5703125" style="2"/>
    <col min="8705" max="8705" width="25.5703125" style="2" customWidth="1"/>
    <col min="8706" max="8706" width="9.28515625" style="2" customWidth="1"/>
    <col min="8707" max="8707" width="8.28515625" style="2" customWidth="1"/>
    <col min="8708" max="8746" width="8.5703125" style="2" customWidth="1"/>
    <col min="8747" max="8749" width="7.42578125" style="2" customWidth="1"/>
    <col min="8750" max="8765" width="7" style="2" customWidth="1"/>
    <col min="8766" max="8960" width="12.5703125" style="2"/>
    <col min="8961" max="8961" width="25.5703125" style="2" customWidth="1"/>
    <col min="8962" max="8962" width="9.28515625" style="2" customWidth="1"/>
    <col min="8963" max="8963" width="8.28515625" style="2" customWidth="1"/>
    <col min="8964" max="9002" width="8.5703125" style="2" customWidth="1"/>
    <col min="9003" max="9005" width="7.42578125" style="2" customWidth="1"/>
    <col min="9006" max="9021" width="7" style="2" customWidth="1"/>
    <col min="9022" max="9216" width="12.5703125" style="2"/>
    <col min="9217" max="9217" width="25.5703125" style="2" customWidth="1"/>
    <col min="9218" max="9218" width="9.28515625" style="2" customWidth="1"/>
    <col min="9219" max="9219" width="8.28515625" style="2" customWidth="1"/>
    <col min="9220" max="9258" width="8.5703125" style="2" customWidth="1"/>
    <col min="9259" max="9261" width="7.42578125" style="2" customWidth="1"/>
    <col min="9262" max="9277" width="7" style="2" customWidth="1"/>
    <col min="9278" max="9472" width="12.5703125" style="2"/>
    <col min="9473" max="9473" width="25.5703125" style="2" customWidth="1"/>
    <col min="9474" max="9474" width="9.28515625" style="2" customWidth="1"/>
    <col min="9475" max="9475" width="8.28515625" style="2" customWidth="1"/>
    <col min="9476" max="9514" width="8.5703125" style="2" customWidth="1"/>
    <col min="9515" max="9517" width="7.42578125" style="2" customWidth="1"/>
    <col min="9518" max="9533" width="7" style="2" customWidth="1"/>
    <col min="9534" max="9728" width="12.5703125" style="2"/>
    <col min="9729" max="9729" width="25.5703125" style="2" customWidth="1"/>
    <col min="9730" max="9730" width="9.28515625" style="2" customWidth="1"/>
    <col min="9731" max="9731" width="8.28515625" style="2" customWidth="1"/>
    <col min="9732" max="9770" width="8.5703125" style="2" customWidth="1"/>
    <col min="9771" max="9773" width="7.42578125" style="2" customWidth="1"/>
    <col min="9774" max="9789" width="7" style="2" customWidth="1"/>
    <col min="9790" max="9984" width="12.5703125" style="2"/>
    <col min="9985" max="9985" width="25.5703125" style="2" customWidth="1"/>
    <col min="9986" max="9986" width="9.28515625" style="2" customWidth="1"/>
    <col min="9987" max="9987" width="8.28515625" style="2" customWidth="1"/>
    <col min="9988" max="10026" width="8.5703125" style="2" customWidth="1"/>
    <col min="10027" max="10029" width="7.42578125" style="2" customWidth="1"/>
    <col min="10030" max="10045" width="7" style="2" customWidth="1"/>
    <col min="10046" max="10240" width="12.5703125" style="2"/>
    <col min="10241" max="10241" width="25.5703125" style="2" customWidth="1"/>
    <col min="10242" max="10242" width="9.28515625" style="2" customWidth="1"/>
    <col min="10243" max="10243" width="8.28515625" style="2" customWidth="1"/>
    <col min="10244" max="10282" width="8.5703125" style="2" customWidth="1"/>
    <col min="10283" max="10285" width="7.42578125" style="2" customWidth="1"/>
    <col min="10286" max="10301" width="7" style="2" customWidth="1"/>
    <col min="10302" max="10496" width="12.5703125" style="2"/>
    <col min="10497" max="10497" width="25.5703125" style="2" customWidth="1"/>
    <col min="10498" max="10498" width="9.28515625" style="2" customWidth="1"/>
    <col min="10499" max="10499" width="8.28515625" style="2" customWidth="1"/>
    <col min="10500" max="10538" width="8.5703125" style="2" customWidth="1"/>
    <col min="10539" max="10541" width="7.42578125" style="2" customWidth="1"/>
    <col min="10542" max="10557" width="7" style="2" customWidth="1"/>
    <col min="10558" max="10752" width="12.5703125" style="2"/>
    <col min="10753" max="10753" width="25.5703125" style="2" customWidth="1"/>
    <col min="10754" max="10754" width="9.28515625" style="2" customWidth="1"/>
    <col min="10755" max="10755" width="8.28515625" style="2" customWidth="1"/>
    <col min="10756" max="10794" width="8.5703125" style="2" customWidth="1"/>
    <col min="10795" max="10797" width="7.42578125" style="2" customWidth="1"/>
    <col min="10798" max="10813" width="7" style="2" customWidth="1"/>
    <col min="10814" max="11008" width="12.5703125" style="2"/>
    <col min="11009" max="11009" width="25.5703125" style="2" customWidth="1"/>
    <col min="11010" max="11010" width="9.28515625" style="2" customWidth="1"/>
    <col min="11011" max="11011" width="8.28515625" style="2" customWidth="1"/>
    <col min="11012" max="11050" width="8.5703125" style="2" customWidth="1"/>
    <col min="11051" max="11053" width="7.42578125" style="2" customWidth="1"/>
    <col min="11054" max="11069" width="7" style="2" customWidth="1"/>
    <col min="11070" max="11264" width="12.5703125" style="2"/>
    <col min="11265" max="11265" width="25.5703125" style="2" customWidth="1"/>
    <col min="11266" max="11266" width="9.28515625" style="2" customWidth="1"/>
    <col min="11267" max="11267" width="8.28515625" style="2" customWidth="1"/>
    <col min="11268" max="11306" width="8.5703125" style="2" customWidth="1"/>
    <col min="11307" max="11309" width="7.42578125" style="2" customWidth="1"/>
    <col min="11310" max="11325" width="7" style="2" customWidth="1"/>
    <col min="11326" max="11520" width="12.5703125" style="2"/>
    <col min="11521" max="11521" width="25.5703125" style="2" customWidth="1"/>
    <col min="11522" max="11522" width="9.28515625" style="2" customWidth="1"/>
    <col min="11523" max="11523" width="8.28515625" style="2" customWidth="1"/>
    <col min="11524" max="11562" width="8.5703125" style="2" customWidth="1"/>
    <col min="11563" max="11565" width="7.42578125" style="2" customWidth="1"/>
    <col min="11566" max="11581" width="7" style="2" customWidth="1"/>
    <col min="11582" max="11776" width="12.5703125" style="2"/>
    <col min="11777" max="11777" width="25.5703125" style="2" customWidth="1"/>
    <col min="11778" max="11778" width="9.28515625" style="2" customWidth="1"/>
    <col min="11779" max="11779" width="8.28515625" style="2" customWidth="1"/>
    <col min="11780" max="11818" width="8.5703125" style="2" customWidth="1"/>
    <col min="11819" max="11821" width="7.42578125" style="2" customWidth="1"/>
    <col min="11822" max="11837" width="7" style="2" customWidth="1"/>
    <col min="11838" max="12032" width="12.5703125" style="2"/>
    <col min="12033" max="12033" width="25.5703125" style="2" customWidth="1"/>
    <col min="12034" max="12034" width="9.28515625" style="2" customWidth="1"/>
    <col min="12035" max="12035" width="8.28515625" style="2" customWidth="1"/>
    <col min="12036" max="12074" width="8.5703125" style="2" customWidth="1"/>
    <col min="12075" max="12077" width="7.42578125" style="2" customWidth="1"/>
    <col min="12078" max="12093" width="7" style="2" customWidth="1"/>
    <col min="12094" max="12288" width="12.5703125" style="2"/>
    <col min="12289" max="12289" width="25.5703125" style="2" customWidth="1"/>
    <col min="12290" max="12290" width="9.28515625" style="2" customWidth="1"/>
    <col min="12291" max="12291" width="8.28515625" style="2" customWidth="1"/>
    <col min="12292" max="12330" width="8.5703125" style="2" customWidth="1"/>
    <col min="12331" max="12333" width="7.42578125" style="2" customWidth="1"/>
    <col min="12334" max="12349" width="7" style="2" customWidth="1"/>
    <col min="12350" max="12544" width="12.5703125" style="2"/>
    <col min="12545" max="12545" width="25.5703125" style="2" customWidth="1"/>
    <col min="12546" max="12546" width="9.28515625" style="2" customWidth="1"/>
    <col min="12547" max="12547" width="8.28515625" style="2" customWidth="1"/>
    <col min="12548" max="12586" width="8.5703125" style="2" customWidth="1"/>
    <col min="12587" max="12589" width="7.42578125" style="2" customWidth="1"/>
    <col min="12590" max="12605" width="7" style="2" customWidth="1"/>
    <col min="12606" max="12800" width="12.5703125" style="2"/>
    <col min="12801" max="12801" width="25.5703125" style="2" customWidth="1"/>
    <col min="12802" max="12802" width="9.28515625" style="2" customWidth="1"/>
    <col min="12803" max="12803" width="8.28515625" style="2" customWidth="1"/>
    <col min="12804" max="12842" width="8.5703125" style="2" customWidth="1"/>
    <col min="12843" max="12845" width="7.42578125" style="2" customWidth="1"/>
    <col min="12846" max="12861" width="7" style="2" customWidth="1"/>
    <col min="12862" max="13056" width="12.5703125" style="2"/>
    <col min="13057" max="13057" width="25.5703125" style="2" customWidth="1"/>
    <col min="13058" max="13058" width="9.28515625" style="2" customWidth="1"/>
    <col min="13059" max="13059" width="8.28515625" style="2" customWidth="1"/>
    <col min="13060" max="13098" width="8.5703125" style="2" customWidth="1"/>
    <col min="13099" max="13101" width="7.42578125" style="2" customWidth="1"/>
    <col min="13102" max="13117" width="7" style="2" customWidth="1"/>
    <col min="13118" max="13312" width="12.5703125" style="2"/>
    <col min="13313" max="13313" width="25.5703125" style="2" customWidth="1"/>
    <col min="13314" max="13314" width="9.28515625" style="2" customWidth="1"/>
    <col min="13315" max="13315" width="8.28515625" style="2" customWidth="1"/>
    <col min="13316" max="13354" width="8.5703125" style="2" customWidth="1"/>
    <col min="13355" max="13357" width="7.42578125" style="2" customWidth="1"/>
    <col min="13358" max="13373" width="7" style="2" customWidth="1"/>
    <col min="13374" max="13568" width="12.5703125" style="2"/>
    <col min="13569" max="13569" width="25.5703125" style="2" customWidth="1"/>
    <col min="13570" max="13570" width="9.28515625" style="2" customWidth="1"/>
    <col min="13571" max="13571" width="8.28515625" style="2" customWidth="1"/>
    <col min="13572" max="13610" width="8.5703125" style="2" customWidth="1"/>
    <col min="13611" max="13613" width="7.42578125" style="2" customWidth="1"/>
    <col min="13614" max="13629" width="7" style="2" customWidth="1"/>
    <col min="13630" max="13824" width="12.5703125" style="2"/>
    <col min="13825" max="13825" width="25.5703125" style="2" customWidth="1"/>
    <col min="13826" max="13826" width="9.28515625" style="2" customWidth="1"/>
    <col min="13827" max="13827" width="8.28515625" style="2" customWidth="1"/>
    <col min="13828" max="13866" width="8.5703125" style="2" customWidth="1"/>
    <col min="13867" max="13869" width="7.42578125" style="2" customWidth="1"/>
    <col min="13870" max="13885" width="7" style="2" customWidth="1"/>
    <col min="13886" max="14080" width="12.5703125" style="2"/>
    <col min="14081" max="14081" width="25.5703125" style="2" customWidth="1"/>
    <col min="14082" max="14082" width="9.28515625" style="2" customWidth="1"/>
    <col min="14083" max="14083" width="8.28515625" style="2" customWidth="1"/>
    <col min="14084" max="14122" width="8.5703125" style="2" customWidth="1"/>
    <col min="14123" max="14125" width="7.42578125" style="2" customWidth="1"/>
    <col min="14126" max="14141" width="7" style="2" customWidth="1"/>
    <col min="14142" max="14336" width="12.5703125" style="2"/>
    <col min="14337" max="14337" width="25.5703125" style="2" customWidth="1"/>
    <col min="14338" max="14338" width="9.28515625" style="2" customWidth="1"/>
    <col min="14339" max="14339" width="8.28515625" style="2" customWidth="1"/>
    <col min="14340" max="14378" width="8.5703125" style="2" customWidth="1"/>
    <col min="14379" max="14381" width="7.42578125" style="2" customWidth="1"/>
    <col min="14382" max="14397" width="7" style="2" customWidth="1"/>
    <col min="14398" max="14592" width="12.5703125" style="2"/>
    <col min="14593" max="14593" width="25.5703125" style="2" customWidth="1"/>
    <col min="14594" max="14594" width="9.28515625" style="2" customWidth="1"/>
    <col min="14595" max="14595" width="8.28515625" style="2" customWidth="1"/>
    <col min="14596" max="14634" width="8.5703125" style="2" customWidth="1"/>
    <col min="14635" max="14637" width="7.42578125" style="2" customWidth="1"/>
    <col min="14638" max="14653" width="7" style="2" customWidth="1"/>
    <col min="14654" max="14848" width="12.5703125" style="2"/>
    <col min="14849" max="14849" width="25.5703125" style="2" customWidth="1"/>
    <col min="14850" max="14850" width="9.28515625" style="2" customWidth="1"/>
    <col min="14851" max="14851" width="8.28515625" style="2" customWidth="1"/>
    <col min="14852" max="14890" width="8.5703125" style="2" customWidth="1"/>
    <col min="14891" max="14893" width="7.42578125" style="2" customWidth="1"/>
    <col min="14894" max="14909" width="7" style="2" customWidth="1"/>
    <col min="14910" max="15104" width="12.5703125" style="2"/>
    <col min="15105" max="15105" width="25.5703125" style="2" customWidth="1"/>
    <col min="15106" max="15106" width="9.28515625" style="2" customWidth="1"/>
    <col min="15107" max="15107" width="8.28515625" style="2" customWidth="1"/>
    <col min="15108" max="15146" width="8.5703125" style="2" customWidth="1"/>
    <col min="15147" max="15149" width="7.42578125" style="2" customWidth="1"/>
    <col min="15150" max="15165" width="7" style="2" customWidth="1"/>
    <col min="15166" max="15360" width="12.5703125" style="2"/>
    <col min="15361" max="15361" width="25.5703125" style="2" customWidth="1"/>
    <col min="15362" max="15362" width="9.28515625" style="2" customWidth="1"/>
    <col min="15363" max="15363" width="8.28515625" style="2" customWidth="1"/>
    <col min="15364" max="15402" width="8.5703125" style="2" customWidth="1"/>
    <col min="15403" max="15405" width="7.42578125" style="2" customWidth="1"/>
    <col min="15406" max="15421" width="7" style="2" customWidth="1"/>
    <col min="15422" max="15616" width="12.5703125" style="2"/>
    <col min="15617" max="15617" width="25.5703125" style="2" customWidth="1"/>
    <col min="15618" max="15618" width="9.28515625" style="2" customWidth="1"/>
    <col min="15619" max="15619" width="8.28515625" style="2" customWidth="1"/>
    <col min="15620" max="15658" width="8.5703125" style="2" customWidth="1"/>
    <col min="15659" max="15661" width="7.42578125" style="2" customWidth="1"/>
    <col min="15662" max="15677" width="7" style="2" customWidth="1"/>
    <col min="15678" max="15872" width="12.5703125" style="2"/>
    <col min="15873" max="15873" width="25.5703125" style="2" customWidth="1"/>
    <col min="15874" max="15874" width="9.28515625" style="2" customWidth="1"/>
    <col min="15875" max="15875" width="8.28515625" style="2" customWidth="1"/>
    <col min="15876" max="15914" width="8.5703125" style="2" customWidth="1"/>
    <col min="15915" max="15917" width="7.42578125" style="2" customWidth="1"/>
    <col min="15918" max="15933" width="7" style="2" customWidth="1"/>
    <col min="15934" max="16128" width="12.5703125" style="2"/>
    <col min="16129" max="16129" width="25.5703125" style="2" customWidth="1"/>
    <col min="16130" max="16130" width="9.28515625" style="2" customWidth="1"/>
    <col min="16131" max="16131" width="8.28515625" style="2" customWidth="1"/>
    <col min="16132" max="16170" width="8.5703125" style="2" customWidth="1"/>
    <col min="16171" max="16173" width="7.42578125" style="2" customWidth="1"/>
    <col min="16174" max="16189" width="7" style="2" customWidth="1"/>
    <col min="16190" max="16384" width="12.5703125" style="2"/>
  </cols>
  <sheetData>
    <row r="1" spans="1:61" x14ac:dyDescent="0.25">
      <c r="A1" s="2" t="s">
        <v>336</v>
      </c>
    </row>
    <row r="2" spans="1:61" x14ac:dyDescent="0.25">
      <c r="A2" s="136" t="s">
        <v>337</v>
      </c>
      <c r="B2" s="252" t="s">
        <v>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70" t="s">
        <v>338</v>
      </c>
      <c r="O2" s="70" t="s">
        <v>108</v>
      </c>
      <c r="P2" s="252" t="s">
        <v>8</v>
      </c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70" t="s">
        <v>338</v>
      </c>
      <c r="AC2" s="70" t="s">
        <v>108</v>
      </c>
      <c r="AD2" s="252" t="s">
        <v>9</v>
      </c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70" t="s">
        <v>338</v>
      </c>
      <c r="AS2" s="70" t="s">
        <v>108</v>
      </c>
      <c r="AT2" s="252" t="s">
        <v>10</v>
      </c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70" t="s">
        <v>338</v>
      </c>
      <c r="BI2" s="70" t="s">
        <v>108</v>
      </c>
    </row>
    <row r="3" spans="1:61" x14ac:dyDescent="0.25">
      <c r="A3" s="70">
        <v>0</v>
      </c>
      <c r="B3" s="70">
        <v>26.21</v>
      </c>
      <c r="C3" s="70">
        <v>27.24</v>
      </c>
      <c r="D3" s="70">
        <v>27.43</v>
      </c>
      <c r="E3" s="70">
        <v>26.68</v>
      </c>
      <c r="F3" s="70">
        <v>26.4</v>
      </c>
      <c r="G3" s="70">
        <v>27.6</v>
      </c>
      <c r="H3" s="70">
        <v>26.22</v>
      </c>
      <c r="I3" s="70">
        <v>26.98</v>
      </c>
      <c r="J3" s="70">
        <v>29.08</v>
      </c>
      <c r="K3" s="70">
        <v>28.13</v>
      </c>
      <c r="L3" s="70">
        <v>28.42</v>
      </c>
      <c r="M3" s="70">
        <v>27.12</v>
      </c>
      <c r="N3" s="72">
        <v>27.2925</v>
      </c>
      <c r="O3" s="72">
        <v>0.25973800000000002</v>
      </c>
      <c r="P3" s="137">
        <v>26.24</v>
      </c>
      <c r="Q3" s="137">
        <v>26.2</v>
      </c>
      <c r="R3" s="137">
        <v>25.89</v>
      </c>
      <c r="S3" s="137">
        <v>26.68</v>
      </c>
      <c r="T3" s="138">
        <v>24.73</v>
      </c>
      <c r="U3" s="138">
        <v>26.83</v>
      </c>
      <c r="V3" s="138">
        <v>28.39</v>
      </c>
      <c r="W3" s="138">
        <v>25.93</v>
      </c>
      <c r="X3" s="137">
        <v>26.15</v>
      </c>
      <c r="Y3" s="137">
        <v>25.78</v>
      </c>
      <c r="Z3" s="137">
        <v>25.98</v>
      </c>
      <c r="AA3" s="137">
        <v>26.22</v>
      </c>
      <c r="AB3" s="72">
        <v>26.251670000000001</v>
      </c>
      <c r="AC3" s="72">
        <v>0.24542120000000001</v>
      </c>
      <c r="AD3" s="137">
        <v>27.86</v>
      </c>
      <c r="AE3" s="137">
        <v>26.3</v>
      </c>
      <c r="AF3" s="139">
        <v>25.85</v>
      </c>
      <c r="AG3" s="138">
        <v>27.93</v>
      </c>
      <c r="AH3" s="138">
        <v>27.25</v>
      </c>
      <c r="AI3" s="138">
        <v>27.38</v>
      </c>
      <c r="AJ3" s="138">
        <v>27.31</v>
      </c>
      <c r="AK3" s="138">
        <v>25.95</v>
      </c>
      <c r="AL3" s="138">
        <v>26.68</v>
      </c>
      <c r="AM3" s="138">
        <v>27.02</v>
      </c>
      <c r="AN3" s="138">
        <v>27.004000000000001</v>
      </c>
      <c r="AO3" s="137">
        <v>27.26</v>
      </c>
      <c r="AP3" s="137">
        <v>26.59</v>
      </c>
      <c r="AQ3" s="137">
        <v>27.77</v>
      </c>
      <c r="AR3" s="72">
        <v>27.010999999999999</v>
      </c>
      <c r="AS3" s="72">
        <v>0.17777970000000001</v>
      </c>
      <c r="AT3" s="137">
        <v>27.62</v>
      </c>
      <c r="AU3" s="137">
        <v>27.39</v>
      </c>
      <c r="AV3" s="137">
        <v>28.15</v>
      </c>
      <c r="AW3" s="137">
        <v>27.64</v>
      </c>
      <c r="AX3" s="137">
        <v>27.06</v>
      </c>
      <c r="AY3" s="137">
        <v>27.58</v>
      </c>
      <c r="AZ3" s="138">
        <v>29.23</v>
      </c>
      <c r="BA3" s="137">
        <v>28.52</v>
      </c>
      <c r="BB3" s="138">
        <v>24.17</v>
      </c>
      <c r="BC3" s="138">
        <v>28.77</v>
      </c>
      <c r="BD3" s="138">
        <v>29.1</v>
      </c>
      <c r="BE3" s="138">
        <v>27.35</v>
      </c>
      <c r="BF3" s="138">
        <v>29.25</v>
      </c>
      <c r="BG3" s="138">
        <v>27.27</v>
      </c>
      <c r="BH3" s="70">
        <v>27.792860000000001</v>
      </c>
      <c r="BI3" s="70">
        <v>0.3468927</v>
      </c>
    </row>
    <row r="4" spans="1:61" x14ac:dyDescent="0.25">
      <c r="A4" s="70">
        <v>1</v>
      </c>
      <c r="B4" s="70">
        <v>27.19</v>
      </c>
      <c r="C4" s="70">
        <v>26.73</v>
      </c>
      <c r="D4" s="70">
        <v>27.55</v>
      </c>
      <c r="E4" s="70">
        <v>28.87</v>
      </c>
      <c r="F4" s="70">
        <v>26.79</v>
      </c>
      <c r="G4" s="70">
        <v>27.44</v>
      </c>
      <c r="H4" s="70">
        <v>26.87</v>
      </c>
      <c r="I4" s="70">
        <v>29.83</v>
      </c>
      <c r="J4" s="70">
        <v>28.33</v>
      </c>
      <c r="K4" s="70">
        <v>30.13</v>
      </c>
      <c r="L4" s="70">
        <v>28.91</v>
      </c>
      <c r="M4" s="70">
        <v>29.83</v>
      </c>
      <c r="N4" s="72">
        <v>28.205829999999999</v>
      </c>
      <c r="O4" s="72">
        <v>0.36872310000000003</v>
      </c>
      <c r="P4" s="137">
        <v>29.31</v>
      </c>
      <c r="Q4" s="137">
        <v>28.51</v>
      </c>
      <c r="R4" s="137">
        <v>29.67</v>
      </c>
      <c r="S4" s="137">
        <v>28.71</v>
      </c>
      <c r="T4" s="138">
        <v>28.94</v>
      </c>
      <c r="U4" s="138">
        <v>25.44</v>
      </c>
      <c r="V4" s="138">
        <v>30.04</v>
      </c>
      <c r="W4" s="138">
        <v>30.27</v>
      </c>
      <c r="X4" s="137">
        <v>29.28</v>
      </c>
      <c r="Y4" s="137">
        <v>28.27</v>
      </c>
      <c r="Z4" s="137">
        <v>28.25</v>
      </c>
      <c r="AA4" s="137">
        <v>29.97</v>
      </c>
      <c r="AB4" s="72">
        <v>28.88833</v>
      </c>
      <c r="AC4" s="72">
        <v>0.37138120000000002</v>
      </c>
      <c r="AD4" s="137">
        <v>31.19</v>
      </c>
      <c r="AE4" s="137">
        <v>30.25</v>
      </c>
      <c r="AF4" s="137">
        <v>29.87</v>
      </c>
      <c r="AG4" s="138">
        <v>31.83</v>
      </c>
      <c r="AH4" s="138">
        <v>31.06</v>
      </c>
      <c r="AI4" s="138">
        <v>31.71</v>
      </c>
      <c r="AJ4" s="138">
        <v>30.19</v>
      </c>
      <c r="AK4" s="138">
        <v>28.78</v>
      </c>
      <c r="AL4" s="138">
        <v>29.93</v>
      </c>
      <c r="AM4" s="138">
        <v>29.11</v>
      </c>
      <c r="AN4" s="138">
        <v>31.97</v>
      </c>
      <c r="AO4" s="137">
        <v>30.77</v>
      </c>
      <c r="AP4" s="137">
        <v>29.88</v>
      </c>
      <c r="AQ4" s="137">
        <v>31.05</v>
      </c>
      <c r="AR4" s="72">
        <v>30.54214</v>
      </c>
      <c r="AS4" s="72">
        <v>0.26404949999999999</v>
      </c>
      <c r="AT4" s="137">
        <v>31.1</v>
      </c>
      <c r="AU4" s="137">
        <v>32.33</v>
      </c>
      <c r="AV4" s="139">
        <v>31.97</v>
      </c>
      <c r="AW4" s="137">
        <v>29.93</v>
      </c>
      <c r="AX4" s="137">
        <v>30.78</v>
      </c>
      <c r="AY4" s="137">
        <v>31.47</v>
      </c>
      <c r="AZ4" s="138">
        <v>33.049999999999997</v>
      </c>
      <c r="BA4" s="137">
        <v>32.53</v>
      </c>
      <c r="BB4" s="138">
        <v>29.96</v>
      </c>
      <c r="BC4" s="138">
        <v>28.75</v>
      </c>
      <c r="BD4" s="138">
        <v>32.090000000000003</v>
      </c>
      <c r="BE4" s="138">
        <v>33.71</v>
      </c>
      <c r="BF4" s="138">
        <v>32.33</v>
      </c>
      <c r="BG4" s="138">
        <v>31.54</v>
      </c>
      <c r="BH4" s="70">
        <v>31.53857</v>
      </c>
      <c r="BI4" s="70">
        <v>0.3582111</v>
      </c>
    </row>
    <row r="5" spans="1:61" x14ac:dyDescent="0.25">
      <c r="A5" s="70">
        <v>2</v>
      </c>
      <c r="B5" s="70">
        <v>25.5</v>
      </c>
      <c r="C5" s="70">
        <v>26.42</v>
      </c>
      <c r="D5" s="70">
        <v>26.03</v>
      </c>
      <c r="E5" s="70">
        <v>25.92</v>
      </c>
      <c r="F5" s="70">
        <v>27.88</v>
      </c>
      <c r="G5" s="70">
        <v>27.48</v>
      </c>
      <c r="H5" s="70">
        <v>30.11</v>
      </c>
      <c r="I5" s="70">
        <v>30.2</v>
      </c>
      <c r="J5" s="70">
        <v>30.48</v>
      </c>
      <c r="K5" s="70">
        <v>28.15</v>
      </c>
      <c r="L5" s="70">
        <v>27.63</v>
      </c>
      <c r="M5" s="70">
        <v>28.11</v>
      </c>
      <c r="N5" s="72">
        <v>27.82583</v>
      </c>
      <c r="O5" s="72">
        <v>0.49610979999999999</v>
      </c>
      <c r="P5" s="138">
        <v>26.5</v>
      </c>
      <c r="Q5" s="138">
        <v>25.98</v>
      </c>
      <c r="R5" s="138">
        <v>25.01</v>
      </c>
      <c r="S5" s="138">
        <v>27.17</v>
      </c>
      <c r="T5" s="138">
        <v>25.7</v>
      </c>
      <c r="U5" s="138">
        <v>29.03</v>
      </c>
      <c r="V5" s="138">
        <v>30.26</v>
      </c>
      <c r="W5" s="138">
        <v>31.43</v>
      </c>
      <c r="X5" s="137">
        <v>26.91</v>
      </c>
      <c r="Y5" s="137">
        <v>29.75</v>
      </c>
      <c r="Z5" s="137">
        <v>28.65</v>
      </c>
      <c r="AA5" s="137">
        <v>26.94</v>
      </c>
      <c r="AB5" s="72">
        <v>27.7775</v>
      </c>
      <c r="AC5" s="72">
        <v>0.57987339999999998</v>
      </c>
      <c r="AD5" s="138">
        <v>32.01</v>
      </c>
      <c r="AE5" s="138">
        <v>28.86</v>
      </c>
      <c r="AF5" s="138">
        <v>27.12</v>
      </c>
      <c r="AG5" s="138">
        <v>33.6</v>
      </c>
      <c r="AH5" s="138">
        <v>32.14</v>
      </c>
      <c r="AI5" s="138">
        <v>32.950000000000003</v>
      </c>
      <c r="AJ5" s="138">
        <v>30.89</v>
      </c>
      <c r="AK5" s="138">
        <v>30.62</v>
      </c>
      <c r="AL5" s="137">
        <v>33.15</v>
      </c>
      <c r="AM5" s="138">
        <v>31.29</v>
      </c>
      <c r="AN5" s="138">
        <v>33.369999999999997</v>
      </c>
      <c r="AO5" s="137">
        <v>31.65</v>
      </c>
      <c r="AP5" s="137">
        <v>29.16</v>
      </c>
      <c r="AQ5" s="137">
        <v>32.020000000000003</v>
      </c>
      <c r="AR5" s="72">
        <v>31.344999999999999</v>
      </c>
      <c r="AS5" s="72">
        <v>0.50371330000000003</v>
      </c>
      <c r="AT5" s="138">
        <v>30.88</v>
      </c>
      <c r="AU5" s="138">
        <v>27.6</v>
      </c>
      <c r="AV5" s="138">
        <v>29.3</v>
      </c>
      <c r="AW5" s="138">
        <v>30.21</v>
      </c>
      <c r="AX5" s="138">
        <v>29.26</v>
      </c>
      <c r="AY5" s="138">
        <v>29.47</v>
      </c>
      <c r="AZ5" s="138">
        <v>34.69</v>
      </c>
      <c r="BA5" s="137">
        <v>30.67</v>
      </c>
      <c r="BB5" s="138">
        <v>32.090000000000003</v>
      </c>
      <c r="BC5" s="138">
        <v>30.41</v>
      </c>
      <c r="BD5" s="138">
        <v>32.770000000000003</v>
      </c>
      <c r="BE5" s="138">
        <v>35.07</v>
      </c>
      <c r="BF5" s="138">
        <v>33.729999999999997</v>
      </c>
      <c r="BG5" s="138">
        <v>31.77</v>
      </c>
      <c r="BH5" s="70">
        <v>31.28</v>
      </c>
      <c r="BI5" s="70">
        <v>0.585372</v>
      </c>
    </row>
    <row r="6" spans="1:61" x14ac:dyDescent="0.25">
      <c r="A6" s="70">
        <v>3</v>
      </c>
      <c r="B6" s="137">
        <v>30.74</v>
      </c>
      <c r="C6" s="137">
        <v>29.86</v>
      </c>
      <c r="D6" s="137">
        <v>30.97</v>
      </c>
      <c r="E6" s="137">
        <v>28.51</v>
      </c>
      <c r="F6" s="70">
        <v>29.16</v>
      </c>
      <c r="G6" s="70">
        <v>27.92</v>
      </c>
      <c r="H6" s="70">
        <v>31.15</v>
      </c>
      <c r="I6" s="70">
        <v>31.48</v>
      </c>
      <c r="J6" s="70">
        <v>29.37</v>
      </c>
      <c r="K6" s="70">
        <v>30.55</v>
      </c>
      <c r="L6" s="137">
        <v>30.19</v>
      </c>
      <c r="M6" s="137">
        <v>29.38</v>
      </c>
      <c r="N6" s="72">
        <v>29.94</v>
      </c>
      <c r="O6" s="72">
        <v>0.31801699999999999</v>
      </c>
      <c r="P6" s="137">
        <v>29.44</v>
      </c>
      <c r="Q6" s="137">
        <v>30.84</v>
      </c>
      <c r="R6" s="137">
        <v>28.14</v>
      </c>
      <c r="S6" s="137">
        <v>29.85</v>
      </c>
      <c r="T6" s="138">
        <v>25.51</v>
      </c>
      <c r="U6" s="138">
        <v>30.94</v>
      </c>
      <c r="V6" s="138">
        <v>30.66</v>
      </c>
      <c r="W6" s="138">
        <v>31.53</v>
      </c>
      <c r="X6" s="137">
        <v>30.25</v>
      </c>
      <c r="Y6" s="137">
        <v>28.97</v>
      </c>
      <c r="Z6" s="137">
        <v>29.21</v>
      </c>
      <c r="AA6" s="137">
        <v>30.56</v>
      </c>
      <c r="AB6" s="72">
        <v>29.658329999999999</v>
      </c>
      <c r="AC6" s="72">
        <v>0.46857110000000002</v>
      </c>
      <c r="AD6" s="137">
        <v>34.200000000000003</v>
      </c>
      <c r="AE6" s="137">
        <v>35.24</v>
      </c>
      <c r="AF6" s="137">
        <v>32.68</v>
      </c>
      <c r="AG6" s="138">
        <v>36.21</v>
      </c>
      <c r="AH6" s="138">
        <v>34.31</v>
      </c>
      <c r="AI6" s="138">
        <v>35.32</v>
      </c>
      <c r="AJ6" s="138">
        <v>32.5</v>
      </c>
      <c r="AK6" s="138">
        <v>32.53</v>
      </c>
      <c r="AL6" s="138">
        <v>32.64</v>
      </c>
      <c r="AM6" s="138">
        <v>35.049999999999997</v>
      </c>
      <c r="AN6" s="138">
        <v>34.29</v>
      </c>
      <c r="AO6" s="137">
        <v>35.409999999999997</v>
      </c>
      <c r="AP6" s="137">
        <v>33.770000000000003</v>
      </c>
      <c r="AQ6" s="137">
        <v>32.56</v>
      </c>
      <c r="AR6" s="72">
        <v>34.050710000000002</v>
      </c>
      <c r="AS6" s="72">
        <v>0.34424860000000002</v>
      </c>
      <c r="AT6" s="137">
        <v>34.619999999999997</v>
      </c>
      <c r="AU6" s="137">
        <v>32.39</v>
      </c>
      <c r="AV6" s="137">
        <v>33.15</v>
      </c>
      <c r="AW6" s="137">
        <v>33.94</v>
      </c>
      <c r="AX6" s="137">
        <v>31.31</v>
      </c>
      <c r="AY6" s="139">
        <v>34.03</v>
      </c>
      <c r="AZ6" s="138">
        <v>35.97</v>
      </c>
      <c r="BA6" s="137">
        <v>32.61</v>
      </c>
      <c r="BB6" s="138">
        <v>32.22</v>
      </c>
      <c r="BC6" s="138">
        <v>31.23</v>
      </c>
      <c r="BD6" s="138">
        <v>34.4</v>
      </c>
      <c r="BE6" s="138">
        <v>34.479999999999997</v>
      </c>
      <c r="BF6" s="138">
        <v>31.84</v>
      </c>
      <c r="BG6" s="138">
        <v>32.17</v>
      </c>
      <c r="BH6" s="70">
        <v>33.168570000000003</v>
      </c>
      <c r="BI6" s="70">
        <v>0.38029039999999997</v>
      </c>
    </row>
    <row r="7" spans="1:61" x14ac:dyDescent="0.25">
      <c r="A7" s="70">
        <v>4</v>
      </c>
      <c r="B7" s="70">
        <v>27.23</v>
      </c>
      <c r="C7" s="70">
        <v>28.37</v>
      </c>
      <c r="D7" s="70">
        <v>28</v>
      </c>
      <c r="E7" s="70">
        <v>27.74</v>
      </c>
      <c r="F7" s="70">
        <v>29.47</v>
      </c>
      <c r="G7" s="70">
        <v>28.08</v>
      </c>
      <c r="H7" s="70">
        <v>31.59</v>
      </c>
      <c r="I7" s="70">
        <v>31.61</v>
      </c>
      <c r="J7" s="70">
        <v>32.229999999999997</v>
      </c>
      <c r="K7" s="70">
        <v>30.4</v>
      </c>
      <c r="L7" s="137">
        <v>31.34</v>
      </c>
      <c r="M7" s="137">
        <v>29.7</v>
      </c>
      <c r="N7" s="72">
        <v>29.64667</v>
      </c>
      <c r="O7" s="72">
        <v>0.507857</v>
      </c>
      <c r="P7" s="138">
        <v>27.48</v>
      </c>
      <c r="Q7" s="138">
        <v>27.74</v>
      </c>
      <c r="R7" s="138">
        <v>29.83</v>
      </c>
      <c r="S7" s="138">
        <v>26.99</v>
      </c>
      <c r="T7" s="138">
        <v>26.18</v>
      </c>
      <c r="U7" s="138">
        <v>31.19</v>
      </c>
      <c r="V7" s="138">
        <v>31.06</v>
      </c>
      <c r="W7" s="138">
        <v>31.36</v>
      </c>
      <c r="X7" s="137">
        <v>31.64</v>
      </c>
      <c r="Y7" s="137">
        <v>30.12</v>
      </c>
      <c r="Z7" s="137">
        <v>27.34</v>
      </c>
      <c r="AA7" s="137">
        <v>27.52</v>
      </c>
      <c r="AB7" s="72">
        <v>29.037500000000001</v>
      </c>
      <c r="AC7" s="72">
        <v>0.57958849999999995</v>
      </c>
      <c r="AD7" s="138">
        <v>37.31</v>
      </c>
      <c r="AE7" s="138">
        <v>32.630000000000003</v>
      </c>
      <c r="AF7" s="138">
        <v>29.99</v>
      </c>
      <c r="AG7" s="138">
        <v>38.17</v>
      </c>
      <c r="AH7" s="138">
        <v>36.869999999999997</v>
      </c>
      <c r="AI7" s="138">
        <v>38.06</v>
      </c>
      <c r="AJ7" s="138">
        <v>34.61</v>
      </c>
      <c r="AK7" s="138">
        <v>35.19</v>
      </c>
      <c r="AL7" s="138">
        <v>33.659999999999997</v>
      </c>
      <c r="AM7" s="138">
        <v>36.58</v>
      </c>
      <c r="AN7" s="138">
        <v>35.6</v>
      </c>
      <c r="AO7" s="137">
        <v>34.47</v>
      </c>
      <c r="AP7" s="137">
        <v>35.25</v>
      </c>
      <c r="AQ7" s="137">
        <v>35.99</v>
      </c>
      <c r="AR7" s="72">
        <v>35.312860000000001</v>
      </c>
      <c r="AS7" s="72">
        <v>0.59186740000000004</v>
      </c>
      <c r="AT7" s="138">
        <v>35.11</v>
      </c>
      <c r="AU7" s="138">
        <v>29.91</v>
      </c>
      <c r="AV7" s="138">
        <v>31.82</v>
      </c>
      <c r="AW7" s="138">
        <v>32.89</v>
      </c>
      <c r="AX7" s="138">
        <v>31.69</v>
      </c>
      <c r="AY7" s="138">
        <v>32.82</v>
      </c>
      <c r="AZ7" s="138">
        <v>37.159999999999997</v>
      </c>
      <c r="BA7" s="137">
        <v>32.880000000000003</v>
      </c>
      <c r="BB7" s="138">
        <v>33.18</v>
      </c>
      <c r="BC7" s="138">
        <v>32.6</v>
      </c>
      <c r="BD7" s="138">
        <v>35.14</v>
      </c>
      <c r="BE7" s="138">
        <v>34.04</v>
      </c>
      <c r="BF7" s="138">
        <v>32.119999999999997</v>
      </c>
      <c r="BG7" s="138">
        <v>32.96</v>
      </c>
      <c r="BH7" s="70">
        <v>33.165709999999997</v>
      </c>
      <c r="BI7" s="70">
        <v>0.47299809999999998</v>
      </c>
    </row>
    <row r="8" spans="1:61" x14ac:dyDescent="0.25">
      <c r="A8" s="70">
        <v>5</v>
      </c>
      <c r="B8" s="70">
        <v>28.26</v>
      </c>
      <c r="C8" s="70">
        <v>29.24</v>
      </c>
      <c r="D8" s="70">
        <v>28.73</v>
      </c>
      <c r="E8" s="70">
        <v>29.31</v>
      </c>
      <c r="F8" s="70">
        <v>29.96</v>
      </c>
      <c r="G8" s="70">
        <v>28.59</v>
      </c>
      <c r="H8" s="70">
        <v>32.659999999999997</v>
      </c>
      <c r="I8" s="70">
        <v>32.409999999999997</v>
      </c>
      <c r="J8" s="70">
        <v>31.05</v>
      </c>
      <c r="K8" s="70">
        <v>33.47</v>
      </c>
      <c r="L8" s="137">
        <v>30.39</v>
      </c>
      <c r="M8" s="137">
        <v>31.15</v>
      </c>
      <c r="N8" s="72">
        <v>30.434999999999999</v>
      </c>
      <c r="O8" s="72">
        <v>0.49935499999999999</v>
      </c>
      <c r="P8" s="138">
        <v>28.05</v>
      </c>
      <c r="Q8" s="138">
        <v>27.85</v>
      </c>
      <c r="R8" s="138">
        <v>28.48</v>
      </c>
      <c r="S8" s="138">
        <v>31.29</v>
      </c>
      <c r="T8" s="138">
        <v>26.63</v>
      </c>
      <c r="U8" s="138">
        <v>31.62</v>
      </c>
      <c r="V8" s="138">
        <v>31.56</v>
      </c>
      <c r="W8" s="138">
        <v>31.93</v>
      </c>
      <c r="X8" s="137">
        <v>30.92</v>
      </c>
      <c r="Y8" s="137">
        <v>28.53</v>
      </c>
      <c r="Z8" s="137">
        <v>29.48</v>
      </c>
      <c r="AA8" s="137">
        <v>28.89</v>
      </c>
      <c r="AB8" s="72">
        <v>29.602499999999999</v>
      </c>
      <c r="AC8" s="72">
        <v>0.51605319999999999</v>
      </c>
      <c r="AD8" s="138">
        <v>42.13</v>
      </c>
      <c r="AE8" s="138">
        <v>36.200000000000003</v>
      </c>
      <c r="AF8" s="138">
        <v>32.54</v>
      </c>
      <c r="AG8" s="138">
        <v>39.18</v>
      </c>
      <c r="AH8" s="138">
        <v>38.01</v>
      </c>
      <c r="AI8" s="138">
        <v>39.31</v>
      </c>
      <c r="AJ8" s="138">
        <v>35.82</v>
      </c>
      <c r="AK8" s="138">
        <v>35.630000000000003</v>
      </c>
      <c r="AL8" s="138">
        <v>33.82</v>
      </c>
      <c r="AM8" s="138">
        <v>37.119999999999997</v>
      </c>
      <c r="AN8" s="138">
        <v>35.46</v>
      </c>
      <c r="AO8" s="137">
        <v>35.049999999999997</v>
      </c>
      <c r="AP8" s="137">
        <v>37.409999999999997</v>
      </c>
      <c r="AQ8" s="137">
        <v>38.270000000000003</v>
      </c>
      <c r="AR8" s="72">
        <v>36.853569999999998</v>
      </c>
      <c r="AS8" s="72">
        <v>0.65887070000000003</v>
      </c>
      <c r="AT8" s="138">
        <v>36.630000000000003</v>
      </c>
      <c r="AU8" s="138">
        <v>32.159999999999997</v>
      </c>
      <c r="AV8" s="138">
        <v>33.71</v>
      </c>
      <c r="AW8" s="138">
        <v>36.07</v>
      </c>
      <c r="AX8" s="138">
        <v>33.049999999999997</v>
      </c>
      <c r="AY8" s="138">
        <v>34.92</v>
      </c>
      <c r="AZ8" s="138">
        <v>37.72</v>
      </c>
      <c r="BA8" s="137">
        <v>35.69</v>
      </c>
      <c r="BB8" s="138">
        <v>34.75</v>
      </c>
      <c r="BC8" s="138">
        <v>33.81</v>
      </c>
      <c r="BD8" s="138">
        <v>36.17</v>
      </c>
      <c r="BE8" s="138">
        <v>36.35</v>
      </c>
      <c r="BF8" s="138">
        <v>35.08</v>
      </c>
      <c r="BG8" s="138">
        <v>33.22</v>
      </c>
      <c r="BH8" s="70">
        <v>34.95214</v>
      </c>
      <c r="BI8" s="70">
        <v>0.42599350000000002</v>
      </c>
    </row>
    <row r="9" spans="1:61" x14ac:dyDescent="0.25">
      <c r="A9" s="70">
        <v>6</v>
      </c>
      <c r="B9" s="70">
        <v>28.01</v>
      </c>
      <c r="C9" s="70">
        <v>31.58</v>
      </c>
      <c r="D9" s="70">
        <v>29.27</v>
      </c>
      <c r="E9" s="70">
        <v>27.74</v>
      </c>
      <c r="F9" s="70">
        <v>30.38</v>
      </c>
      <c r="G9" s="70">
        <v>28.28</v>
      </c>
      <c r="H9" s="70">
        <v>31.58</v>
      </c>
      <c r="I9" s="70">
        <v>32.49</v>
      </c>
      <c r="J9" s="70">
        <v>31.45</v>
      </c>
      <c r="K9" s="70">
        <v>28.57</v>
      </c>
      <c r="L9" s="137">
        <v>29.36</v>
      </c>
      <c r="M9" s="137">
        <v>28.47</v>
      </c>
      <c r="N9" s="72">
        <v>29.765000000000001</v>
      </c>
      <c r="O9" s="72">
        <v>0.47777510000000001</v>
      </c>
      <c r="P9" s="138">
        <v>28.76</v>
      </c>
      <c r="Q9" s="138">
        <v>28.8</v>
      </c>
      <c r="R9" s="138">
        <v>29.76</v>
      </c>
      <c r="S9" s="138">
        <v>33.74</v>
      </c>
      <c r="T9" s="138">
        <v>26.99</v>
      </c>
      <c r="U9" s="138">
        <v>32.11</v>
      </c>
      <c r="V9" s="138">
        <v>31.04</v>
      </c>
      <c r="W9" s="138">
        <v>30.56</v>
      </c>
      <c r="X9" s="137">
        <v>29.88</v>
      </c>
      <c r="Y9" s="137">
        <v>30.32</v>
      </c>
      <c r="Z9" s="137">
        <v>31.05</v>
      </c>
      <c r="AA9" s="137">
        <v>29.74</v>
      </c>
      <c r="AB9" s="72">
        <v>30.22917</v>
      </c>
      <c r="AC9" s="72">
        <v>0.49686069999999999</v>
      </c>
      <c r="AD9" s="138">
        <v>36.04</v>
      </c>
      <c r="AE9" s="138">
        <v>38.270000000000003</v>
      </c>
      <c r="AF9" s="138">
        <v>35.78</v>
      </c>
      <c r="AG9" s="138">
        <v>40.369999999999997</v>
      </c>
      <c r="AH9" s="138">
        <v>39.03</v>
      </c>
      <c r="AI9" s="138">
        <v>41.17</v>
      </c>
      <c r="AJ9" s="138">
        <v>35.700000000000003</v>
      </c>
      <c r="AK9" s="138">
        <v>36.25</v>
      </c>
      <c r="AL9" s="138">
        <v>33.729999999999997</v>
      </c>
      <c r="AM9" s="138">
        <v>37.81</v>
      </c>
      <c r="AN9" s="138">
        <v>35.200000000000003</v>
      </c>
      <c r="AO9" s="137">
        <v>39.04</v>
      </c>
      <c r="AP9" s="137">
        <v>38.07</v>
      </c>
      <c r="AQ9" s="137">
        <v>36.68</v>
      </c>
      <c r="AR9" s="72">
        <v>37.367150000000002</v>
      </c>
      <c r="AS9" s="72">
        <v>0.56087089999999995</v>
      </c>
      <c r="AT9" s="138">
        <v>37.43</v>
      </c>
      <c r="AU9" s="138">
        <v>31.37</v>
      </c>
      <c r="AV9" s="138">
        <v>31.4</v>
      </c>
      <c r="AW9" s="138">
        <v>37.44</v>
      </c>
      <c r="AX9" s="138">
        <v>32.33</v>
      </c>
      <c r="AY9" s="138">
        <v>34.14</v>
      </c>
      <c r="AZ9" s="138">
        <v>37.96</v>
      </c>
      <c r="BA9" s="137">
        <v>37.020000000000003</v>
      </c>
      <c r="BB9" s="138">
        <v>35.5</v>
      </c>
      <c r="BC9" s="138">
        <v>35.19</v>
      </c>
      <c r="BD9" s="138">
        <v>37.17</v>
      </c>
      <c r="BE9" s="138">
        <v>36.369999999999997</v>
      </c>
      <c r="BF9" s="138">
        <v>31.74</v>
      </c>
      <c r="BG9" s="138">
        <v>31.87</v>
      </c>
      <c r="BH9" s="70">
        <v>34.780709999999999</v>
      </c>
      <c r="BI9" s="70">
        <v>0.68471959999999998</v>
      </c>
    </row>
    <row r="10" spans="1:61" x14ac:dyDescent="0.25">
      <c r="A10" s="70">
        <v>7</v>
      </c>
      <c r="B10" s="70">
        <v>29.15</v>
      </c>
      <c r="C10" s="137">
        <v>29.75</v>
      </c>
      <c r="D10" s="70">
        <v>28.98</v>
      </c>
      <c r="E10" s="70">
        <v>31.38</v>
      </c>
      <c r="F10" s="70">
        <v>30.42</v>
      </c>
      <c r="G10" s="70">
        <v>29.18</v>
      </c>
      <c r="H10" s="70">
        <v>33.119999999999997</v>
      </c>
      <c r="I10" s="70">
        <v>32.409999999999997</v>
      </c>
      <c r="J10" s="70">
        <v>31.64</v>
      </c>
      <c r="K10" s="70">
        <v>33.97</v>
      </c>
      <c r="L10" s="137">
        <v>31.18</v>
      </c>
      <c r="M10" s="137">
        <v>32.99</v>
      </c>
      <c r="N10" s="72">
        <v>31.18083</v>
      </c>
      <c r="O10" s="72">
        <v>0.49368509999999999</v>
      </c>
      <c r="P10" s="138">
        <v>28.87</v>
      </c>
      <c r="Q10" s="138">
        <v>28.19</v>
      </c>
      <c r="R10" s="138">
        <v>28.79</v>
      </c>
      <c r="S10" s="138">
        <v>31.76</v>
      </c>
      <c r="T10" s="138">
        <v>28.01</v>
      </c>
      <c r="U10" s="138">
        <v>33.11</v>
      </c>
      <c r="V10" s="138">
        <v>32.24</v>
      </c>
      <c r="W10" s="138">
        <v>32.93</v>
      </c>
      <c r="X10" s="137">
        <v>30.72</v>
      </c>
      <c r="Y10" s="137">
        <v>29.66</v>
      </c>
      <c r="Z10" s="137">
        <v>31.03</v>
      </c>
      <c r="AA10" s="137">
        <v>32.590000000000003</v>
      </c>
      <c r="AB10" s="72">
        <v>30.658329999999999</v>
      </c>
      <c r="AC10" s="72">
        <v>0.54738750000000003</v>
      </c>
      <c r="AD10" s="138">
        <v>46.3</v>
      </c>
      <c r="AE10" s="138">
        <v>38.25</v>
      </c>
      <c r="AF10" s="138">
        <v>34.19</v>
      </c>
      <c r="AG10" s="138">
        <v>41.9</v>
      </c>
      <c r="AH10" s="138">
        <v>40.4</v>
      </c>
      <c r="AI10" s="138">
        <v>41.24</v>
      </c>
      <c r="AJ10" s="138">
        <v>38.36</v>
      </c>
      <c r="AK10" s="138">
        <v>37.71</v>
      </c>
      <c r="AL10" s="138">
        <v>34.93</v>
      </c>
      <c r="AM10" s="138">
        <v>39.5</v>
      </c>
      <c r="AN10" s="138">
        <v>38.130000000000003</v>
      </c>
      <c r="AO10" s="137">
        <v>40.450000000000003</v>
      </c>
      <c r="AP10" s="137">
        <v>38.21</v>
      </c>
      <c r="AQ10" s="137">
        <v>39.49</v>
      </c>
      <c r="AR10" s="72">
        <v>39.21857</v>
      </c>
      <c r="AS10" s="72">
        <v>0.79254630000000004</v>
      </c>
      <c r="AT10" s="138">
        <v>37.65</v>
      </c>
      <c r="AU10" s="138">
        <v>33.15</v>
      </c>
      <c r="AV10" s="138">
        <v>34.049999999999997</v>
      </c>
      <c r="AW10" s="138">
        <v>37.26</v>
      </c>
      <c r="AX10" s="138">
        <v>34.299999999999997</v>
      </c>
      <c r="AY10" s="138">
        <v>35.26</v>
      </c>
      <c r="AZ10" s="138">
        <v>39.74</v>
      </c>
      <c r="BA10" s="137">
        <v>37.19</v>
      </c>
      <c r="BB10" s="138">
        <v>36.4</v>
      </c>
      <c r="BC10" s="138">
        <v>36.75</v>
      </c>
      <c r="BD10" s="138">
        <v>39.32</v>
      </c>
      <c r="BE10" s="138">
        <v>37.94</v>
      </c>
      <c r="BF10" s="138">
        <v>35.479999999999997</v>
      </c>
      <c r="BG10" s="138">
        <v>34.450000000000003</v>
      </c>
      <c r="BH10" s="70">
        <v>36.35286</v>
      </c>
      <c r="BI10" s="70">
        <v>0.53202229999999995</v>
      </c>
    </row>
    <row r="11" spans="1:61" x14ac:dyDescent="0.25">
      <c r="A11" s="70">
        <v>8</v>
      </c>
      <c r="B11" s="137">
        <v>29.87</v>
      </c>
      <c r="C11" s="137">
        <v>30.83</v>
      </c>
      <c r="D11" s="137">
        <v>33.590000000000003</v>
      </c>
      <c r="E11" s="137">
        <v>30.79</v>
      </c>
      <c r="F11" s="137">
        <v>31.24</v>
      </c>
      <c r="G11" s="137">
        <v>30.69</v>
      </c>
      <c r="H11" s="137">
        <v>31.71</v>
      </c>
      <c r="I11" s="70">
        <v>33.17</v>
      </c>
      <c r="J11" s="70">
        <v>30.22</v>
      </c>
      <c r="K11" s="70">
        <v>32.24</v>
      </c>
      <c r="L11" s="137">
        <v>32.369999999999997</v>
      </c>
      <c r="M11" s="137">
        <v>33.69</v>
      </c>
      <c r="N11" s="72">
        <v>31.70083</v>
      </c>
      <c r="O11" s="72">
        <v>0.3772877</v>
      </c>
      <c r="P11" s="137">
        <v>30.17</v>
      </c>
      <c r="Q11" s="137">
        <v>30.36</v>
      </c>
      <c r="R11" s="137">
        <v>31.83</v>
      </c>
      <c r="S11" s="137">
        <v>30.86</v>
      </c>
      <c r="T11" s="138">
        <v>27.29</v>
      </c>
      <c r="U11" s="138">
        <v>31.89</v>
      </c>
      <c r="V11" s="138">
        <v>31.97</v>
      </c>
      <c r="W11" s="138">
        <v>31.76</v>
      </c>
      <c r="X11" s="137">
        <v>30.34</v>
      </c>
      <c r="Y11" s="137">
        <v>30.36</v>
      </c>
      <c r="Z11" s="137">
        <v>29.77</v>
      </c>
      <c r="AA11" s="137">
        <v>31.12</v>
      </c>
      <c r="AB11" s="72">
        <v>30.643329999999999</v>
      </c>
      <c r="AC11" s="72">
        <v>0.37666460000000002</v>
      </c>
      <c r="AD11" s="137">
        <v>37.299999999999997</v>
      </c>
      <c r="AE11" s="137">
        <v>38.78</v>
      </c>
      <c r="AF11" s="137">
        <v>39.47</v>
      </c>
      <c r="AG11" s="138">
        <v>40.89</v>
      </c>
      <c r="AH11" s="138">
        <v>39.729999999999997</v>
      </c>
      <c r="AI11" s="138">
        <v>41.51</v>
      </c>
      <c r="AJ11" s="138">
        <v>35.46</v>
      </c>
      <c r="AK11" s="138">
        <v>36.46</v>
      </c>
      <c r="AL11" s="137">
        <v>40.47</v>
      </c>
      <c r="AM11" s="138">
        <v>39.57</v>
      </c>
      <c r="AN11" s="138">
        <v>36.700000000000003</v>
      </c>
      <c r="AO11" s="137">
        <v>37.549999999999997</v>
      </c>
      <c r="AP11" s="137">
        <v>39.71</v>
      </c>
      <c r="AQ11" s="137">
        <v>38.520000000000003</v>
      </c>
      <c r="AR11" s="72">
        <v>38.722859999999997</v>
      </c>
      <c r="AS11" s="72">
        <v>0.48087079999999999</v>
      </c>
      <c r="AT11" s="137">
        <v>36.36</v>
      </c>
      <c r="AU11" s="137">
        <v>36.24</v>
      </c>
      <c r="AV11" s="137">
        <v>35.92</v>
      </c>
      <c r="AW11" s="137">
        <v>35.24</v>
      </c>
      <c r="AX11" s="137">
        <v>34.31</v>
      </c>
      <c r="AY11" s="137">
        <v>35.51</v>
      </c>
      <c r="AZ11" s="138">
        <v>37.67</v>
      </c>
      <c r="BA11" s="137">
        <v>36.25</v>
      </c>
      <c r="BB11" s="138">
        <v>35.65</v>
      </c>
      <c r="BC11" s="138">
        <v>37.85</v>
      </c>
      <c r="BD11" s="138">
        <v>34.89</v>
      </c>
      <c r="BE11" s="138">
        <v>37.630000000000003</v>
      </c>
      <c r="BF11" s="138">
        <v>35.15</v>
      </c>
      <c r="BG11" s="138">
        <v>32.97</v>
      </c>
      <c r="BH11" s="70">
        <v>35.831429999999997</v>
      </c>
      <c r="BI11" s="70">
        <v>0.36054249999999999</v>
      </c>
    </row>
    <row r="12" spans="1:61" x14ac:dyDescent="0.25">
      <c r="A12" s="70">
        <v>9</v>
      </c>
      <c r="B12" s="137">
        <v>32.590000000000003</v>
      </c>
      <c r="C12" s="137">
        <v>33.479999999999997</v>
      </c>
      <c r="D12" s="137">
        <v>32.950000000000003</v>
      </c>
      <c r="E12" s="137">
        <v>33.53</v>
      </c>
      <c r="F12" s="70">
        <v>31.54</v>
      </c>
      <c r="G12" s="70">
        <v>31.37</v>
      </c>
      <c r="H12" s="70">
        <v>35.75</v>
      </c>
      <c r="I12" s="70">
        <v>33.76</v>
      </c>
      <c r="J12" s="70">
        <v>31.25</v>
      </c>
      <c r="K12" s="70">
        <v>33.97</v>
      </c>
      <c r="L12" s="137">
        <v>32.659999999999997</v>
      </c>
      <c r="M12" s="137">
        <v>32.72</v>
      </c>
      <c r="N12" s="72">
        <v>32.964170000000003</v>
      </c>
      <c r="O12" s="72">
        <v>0.36713970000000001</v>
      </c>
      <c r="P12" s="137">
        <v>32.85</v>
      </c>
      <c r="Q12" s="137">
        <v>34.19</v>
      </c>
      <c r="R12" s="137">
        <v>30.25</v>
      </c>
      <c r="S12" s="137">
        <v>32.869999999999997</v>
      </c>
      <c r="T12" s="138">
        <v>28.26</v>
      </c>
      <c r="U12" s="138">
        <v>34.33</v>
      </c>
      <c r="V12" s="138">
        <v>33.4</v>
      </c>
      <c r="W12" s="138">
        <v>34.14</v>
      </c>
      <c r="X12" s="137">
        <v>32.36</v>
      </c>
      <c r="Y12" s="137">
        <v>31.59</v>
      </c>
      <c r="Z12" s="137">
        <v>32.04</v>
      </c>
      <c r="AA12" s="137">
        <v>33.17</v>
      </c>
      <c r="AB12" s="72">
        <v>32.454169999999998</v>
      </c>
      <c r="AC12" s="72">
        <v>0.51114170000000003</v>
      </c>
      <c r="AD12" s="137">
        <v>40.36</v>
      </c>
      <c r="AE12" s="137">
        <v>42.24</v>
      </c>
      <c r="AF12" s="137">
        <v>41.2</v>
      </c>
      <c r="AG12" s="138">
        <v>43.92</v>
      </c>
      <c r="AH12" s="138">
        <v>43.21</v>
      </c>
      <c r="AI12" s="138">
        <v>44.78</v>
      </c>
      <c r="AJ12" s="138">
        <v>38.29</v>
      </c>
      <c r="AK12" s="138">
        <v>39.04</v>
      </c>
      <c r="AL12" s="137">
        <v>42.82</v>
      </c>
      <c r="AM12" s="138">
        <v>43.9</v>
      </c>
      <c r="AN12" s="138">
        <v>39.729999999999997</v>
      </c>
      <c r="AO12" s="137">
        <v>43.47</v>
      </c>
      <c r="AP12" s="137">
        <v>41.94</v>
      </c>
      <c r="AQ12" s="137">
        <v>40.31</v>
      </c>
      <c r="AR12" s="72">
        <v>41.800719999999998</v>
      </c>
      <c r="AS12" s="72">
        <v>0.53806569999999998</v>
      </c>
      <c r="AT12" s="137">
        <v>37.64</v>
      </c>
      <c r="AU12" s="137">
        <v>40.06</v>
      </c>
      <c r="AV12" s="137">
        <v>39.58</v>
      </c>
      <c r="AW12" s="137">
        <v>41.21</v>
      </c>
      <c r="AX12" s="137">
        <v>38.619999999999997</v>
      </c>
      <c r="AY12" s="137">
        <v>37.39</v>
      </c>
      <c r="AZ12" s="138">
        <v>40.9</v>
      </c>
      <c r="BA12" s="137">
        <v>39.35</v>
      </c>
      <c r="BB12" s="138">
        <v>39.32</v>
      </c>
      <c r="BC12" s="138">
        <v>39.78</v>
      </c>
      <c r="BD12" s="138">
        <v>39.47</v>
      </c>
      <c r="BE12" s="137">
        <v>38.26</v>
      </c>
      <c r="BF12" s="138">
        <v>38.11</v>
      </c>
      <c r="BG12" s="138">
        <v>36.31</v>
      </c>
      <c r="BH12" s="70">
        <v>39</v>
      </c>
      <c r="BI12" s="70">
        <v>0.36442190000000002</v>
      </c>
    </row>
    <row r="15" spans="1:61" x14ac:dyDescent="0.25">
      <c r="A15" s="8" t="s">
        <v>339</v>
      </c>
      <c r="B15" s="8"/>
      <c r="C15" s="8"/>
      <c r="D15" s="8"/>
      <c r="E15" s="8"/>
    </row>
    <row r="16" spans="1:61" x14ac:dyDescent="0.25">
      <c r="A16" s="140" t="s">
        <v>25</v>
      </c>
      <c r="B16" s="137" t="s">
        <v>340</v>
      </c>
      <c r="C16" s="137"/>
      <c r="D16" s="137"/>
      <c r="E16" s="137"/>
    </row>
    <row r="17" spans="1:5" x14ac:dyDescent="0.25">
      <c r="A17" s="140"/>
      <c r="B17" s="137"/>
      <c r="C17" s="137"/>
      <c r="D17" s="137"/>
      <c r="E17" s="137"/>
    </row>
    <row r="18" spans="1:5" x14ac:dyDescent="0.25">
      <c r="A18" s="140" t="s">
        <v>109</v>
      </c>
      <c r="B18" s="137"/>
      <c r="C18" s="137"/>
      <c r="D18" s="137"/>
      <c r="E18" s="137"/>
    </row>
    <row r="19" spans="1:5" x14ac:dyDescent="0.25">
      <c r="A19" s="140"/>
      <c r="B19" s="137"/>
      <c r="C19" s="137"/>
      <c r="D19" s="137"/>
      <c r="E19" s="137"/>
    </row>
    <row r="20" spans="1:5" x14ac:dyDescent="0.25">
      <c r="A20" s="140" t="s">
        <v>319</v>
      </c>
      <c r="B20" s="137" t="s">
        <v>323</v>
      </c>
      <c r="C20" s="137" t="s">
        <v>33</v>
      </c>
      <c r="D20" s="137"/>
      <c r="E20" s="137"/>
    </row>
    <row r="21" spans="1:5" x14ac:dyDescent="0.25">
      <c r="A21" s="140" t="s">
        <v>341</v>
      </c>
      <c r="B21" s="137">
        <v>2.88</v>
      </c>
      <c r="C21" s="137" t="s">
        <v>69</v>
      </c>
      <c r="D21" s="137"/>
      <c r="E21" s="137"/>
    </row>
    <row r="22" spans="1:5" x14ac:dyDescent="0.25">
      <c r="A22" s="140"/>
      <c r="B22" s="137"/>
      <c r="C22" s="137"/>
      <c r="D22" s="137"/>
      <c r="E22" s="137"/>
    </row>
    <row r="23" spans="1:5" x14ac:dyDescent="0.25">
      <c r="A23" s="140" t="s">
        <v>319</v>
      </c>
      <c r="B23" s="137" t="s">
        <v>34</v>
      </c>
      <c r="C23" s="137" t="s">
        <v>110</v>
      </c>
      <c r="D23" s="137"/>
      <c r="E23" s="137"/>
    </row>
    <row r="24" spans="1:5" x14ac:dyDescent="0.25">
      <c r="A24" s="141" t="s">
        <v>341</v>
      </c>
      <c r="B24" s="137" t="s">
        <v>70</v>
      </c>
      <c r="C24" s="137" t="s">
        <v>72</v>
      </c>
      <c r="D24" s="137"/>
      <c r="E24" s="137"/>
    </row>
    <row r="25" spans="1:5" x14ac:dyDescent="0.25">
      <c r="A25" s="142"/>
      <c r="B25" s="143"/>
      <c r="C25" s="143"/>
      <c r="D25" s="143"/>
      <c r="E25" s="143"/>
    </row>
    <row r="26" spans="1:5" x14ac:dyDescent="0.25">
      <c r="A26" s="142"/>
      <c r="B26" s="143"/>
      <c r="C26" s="143"/>
      <c r="D26" s="143"/>
      <c r="E26" s="143"/>
    </row>
    <row r="27" spans="1:5" x14ac:dyDescent="0.25">
      <c r="A27" s="140" t="s">
        <v>25</v>
      </c>
      <c r="B27" s="137" t="s">
        <v>340</v>
      </c>
      <c r="C27" s="137"/>
      <c r="D27" s="137"/>
      <c r="E27" s="137"/>
    </row>
    <row r="28" spans="1:5" x14ac:dyDescent="0.25">
      <c r="A28" s="140"/>
      <c r="B28" s="137"/>
      <c r="C28" s="137"/>
      <c r="D28" s="137"/>
      <c r="E28" s="137"/>
    </row>
    <row r="29" spans="1:5" x14ac:dyDescent="0.25">
      <c r="A29" s="140" t="s">
        <v>109</v>
      </c>
      <c r="B29" s="137"/>
      <c r="C29" s="137"/>
      <c r="D29" s="137"/>
      <c r="E29" s="137"/>
    </row>
    <row r="30" spans="1:5" x14ac:dyDescent="0.25">
      <c r="A30" s="140"/>
      <c r="B30" s="137"/>
      <c r="C30" s="137"/>
      <c r="D30" s="137"/>
      <c r="E30" s="137"/>
    </row>
    <row r="31" spans="1:5" x14ac:dyDescent="0.25">
      <c r="A31" s="140" t="s">
        <v>319</v>
      </c>
      <c r="B31" s="137" t="s">
        <v>323</v>
      </c>
      <c r="C31" s="137" t="s">
        <v>33</v>
      </c>
      <c r="D31" s="137"/>
      <c r="E31" s="137"/>
    </row>
    <row r="32" spans="1:5" x14ac:dyDescent="0.25">
      <c r="A32" s="140" t="s">
        <v>342</v>
      </c>
      <c r="B32" s="137">
        <v>0.61</v>
      </c>
      <c r="C32" s="137">
        <v>0.27189999999999998</v>
      </c>
      <c r="D32" s="137"/>
      <c r="E32" s="137"/>
    </row>
    <row r="33" spans="1:5" x14ac:dyDescent="0.25">
      <c r="A33" s="140"/>
      <c r="B33" s="137"/>
      <c r="C33" s="137"/>
      <c r="D33" s="137"/>
      <c r="E33" s="137"/>
    </row>
    <row r="34" spans="1:5" x14ac:dyDescent="0.25">
      <c r="A34" s="140" t="s">
        <v>319</v>
      </c>
      <c r="B34" s="137" t="s">
        <v>34</v>
      </c>
      <c r="C34" s="137" t="s">
        <v>110</v>
      </c>
      <c r="D34" s="137"/>
      <c r="E34" s="137"/>
    </row>
    <row r="35" spans="1:5" x14ac:dyDescent="0.25">
      <c r="A35" s="141" t="s">
        <v>342</v>
      </c>
      <c r="B35" s="137" t="s">
        <v>35</v>
      </c>
      <c r="C35" s="137" t="s">
        <v>37</v>
      </c>
      <c r="D35" s="137"/>
      <c r="E35" s="137"/>
    </row>
  </sheetData>
  <mergeCells count="4">
    <mergeCell ref="B2:M2"/>
    <mergeCell ref="P2:AA2"/>
    <mergeCell ref="AD2:AQ2"/>
    <mergeCell ref="AT2:BG2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H38" sqref="H38"/>
    </sheetView>
  </sheetViews>
  <sheetFormatPr defaultRowHeight="15" x14ac:dyDescent="0.25"/>
  <sheetData>
    <row r="1" spans="1:5" x14ac:dyDescent="0.25">
      <c r="A1" t="s">
        <v>122</v>
      </c>
      <c r="B1" t="s">
        <v>117</v>
      </c>
      <c r="C1" t="s">
        <v>8</v>
      </c>
      <c r="D1" t="s">
        <v>119</v>
      </c>
      <c r="E1" t="s">
        <v>10</v>
      </c>
    </row>
    <row r="2" spans="1:5" x14ac:dyDescent="0.25">
      <c r="B2">
        <v>7</v>
      </c>
      <c r="C2">
        <v>6.9</v>
      </c>
      <c r="D2">
        <v>9.1</v>
      </c>
      <c r="E2">
        <v>7.4</v>
      </c>
    </row>
    <row r="3" spans="1:5" x14ac:dyDescent="0.25">
      <c r="B3">
        <v>5.7</v>
      </c>
      <c r="C3">
        <v>7.9</v>
      </c>
      <c r="D3">
        <v>7.3</v>
      </c>
      <c r="E3">
        <v>6.9</v>
      </c>
    </row>
    <row r="4" spans="1:5" x14ac:dyDescent="0.25">
      <c r="B4">
        <v>5</v>
      </c>
      <c r="C4">
        <v>6.1</v>
      </c>
      <c r="D4">
        <v>7.9</v>
      </c>
      <c r="E4">
        <v>7.8</v>
      </c>
    </row>
    <row r="5" spans="1:5" x14ac:dyDescent="0.25">
      <c r="B5">
        <v>6.9</v>
      </c>
      <c r="C5">
        <v>6.8</v>
      </c>
      <c r="D5">
        <v>10.6</v>
      </c>
      <c r="E5">
        <v>7.8</v>
      </c>
    </row>
    <row r="6" spans="1:5" x14ac:dyDescent="0.25">
      <c r="B6">
        <v>7.9</v>
      </c>
      <c r="C6">
        <v>6.1</v>
      </c>
      <c r="D6">
        <v>9.6999999999999993</v>
      </c>
      <c r="E6">
        <v>6.8</v>
      </c>
    </row>
    <row r="7" spans="1:5" x14ac:dyDescent="0.25">
      <c r="B7">
        <v>6.8</v>
      </c>
      <c r="C7">
        <v>6.7</v>
      </c>
      <c r="D7">
        <v>7.5</v>
      </c>
      <c r="E7">
        <v>6.8</v>
      </c>
    </row>
    <row r="11" spans="1:5" x14ac:dyDescent="0.25">
      <c r="B11" t="s">
        <v>7</v>
      </c>
      <c r="C11" t="s">
        <v>8</v>
      </c>
      <c r="D11" t="s">
        <v>9</v>
      </c>
      <c r="E11" t="s">
        <v>10</v>
      </c>
    </row>
    <row r="12" spans="1:5" x14ac:dyDescent="0.25">
      <c r="A12" t="s">
        <v>19</v>
      </c>
      <c r="B12">
        <v>6.55</v>
      </c>
      <c r="C12">
        <v>6.76</v>
      </c>
      <c r="D12">
        <v>8.6829999999999998</v>
      </c>
      <c r="E12">
        <v>7.25</v>
      </c>
    </row>
    <row r="13" spans="1:5" x14ac:dyDescent="0.25">
      <c r="A13" t="s">
        <v>108</v>
      </c>
      <c r="B13">
        <v>0.42170000000000002</v>
      </c>
      <c r="C13">
        <v>0.33110000000000001</v>
      </c>
      <c r="D13">
        <v>0.54190000000000005</v>
      </c>
      <c r="E13">
        <v>0.19620000000000001</v>
      </c>
    </row>
    <row r="17" spans="1:4" x14ac:dyDescent="0.25">
      <c r="A17" t="s">
        <v>114</v>
      </c>
    </row>
    <row r="19" spans="1:4" x14ac:dyDescent="0.25">
      <c r="B19" t="s">
        <v>33</v>
      </c>
      <c r="C19" t="s">
        <v>34</v>
      </c>
      <c r="D19" t="s">
        <v>110</v>
      </c>
    </row>
    <row r="20" spans="1:4" x14ac:dyDescent="0.25">
      <c r="A20" t="s">
        <v>115</v>
      </c>
      <c r="B20">
        <v>0.71330000000000005</v>
      </c>
      <c r="C20" t="s">
        <v>35</v>
      </c>
      <c r="D20" t="s">
        <v>37</v>
      </c>
    </row>
    <row r="21" spans="1:4" x14ac:dyDescent="0.25">
      <c r="A21" t="s">
        <v>111</v>
      </c>
      <c r="B21">
        <v>1.11E-2</v>
      </c>
      <c r="C21" t="s">
        <v>90</v>
      </c>
      <c r="D21" t="s">
        <v>72</v>
      </c>
    </row>
    <row r="22" spans="1:4" x14ac:dyDescent="0.25">
      <c r="A22" t="s">
        <v>112</v>
      </c>
      <c r="B22">
        <v>3.2099999999999997E-2</v>
      </c>
      <c r="C22" t="s">
        <v>90</v>
      </c>
      <c r="D22" t="s">
        <v>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workbookViewId="0">
      <selection activeCell="I34" sqref="I34"/>
    </sheetView>
  </sheetViews>
  <sheetFormatPr defaultRowHeight="15" x14ac:dyDescent="0.25"/>
  <sheetData>
    <row r="1" spans="1:33" x14ac:dyDescent="0.25">
      <c r="A1" t="s">
        <v>123</v>
      </c>
    </row>
    <row r="2" spans="1:33" x14ac:dyDescent="0.25">
      <c r="A2" t="s">
        <v>124</v>
      </c>
      <c r="B2" t="s">
        <v>7</v>
      </c>
      <c r="H2" t="s">
        <v>19</v>
      </c>
      <c r="I2" t="s">
        <v>108</v>
      </c>
      <c r="J2" t="s">
        <v>8</v>
      </c>
      <c r="P2" t="s">
        <v>19</v>
      </c>
      <c r="Q2" t="s">
        <v>108</v>
      </c>
      <c r="R2" t="s">
        <v>9</v>
      </c>
      <c r="X2" t="s">
        <v>19</v>
      </c>
      <c r="Y2" t="s">
        <v>108</v>
      </c>
      <c r="Z2" t="s">
        <v>10</v>
      </c>
      <c r="AF2" t="s">
        <v>19</v>
      </c>
      <c r="AG2" t="s">
        <v>108</v>
      </c>
    </row>
    <row r="3" spans="1:33" x14ac:dyDescent="0.25">
      <c r="A3">
        <v>0</v>
      </c>
      <c r="B3">
        <v>7</v>
      </c>
      <c r="C3">
        <v>5.7</v>
      </c>
      <c r="D3">
        <v>5</v>
      </c>
      <c r="E3">
        <v>5.8</v>
      </c>
      <c r="F3">
        <v>6.4</v>
      </c>
      <c r="G3">
        <v>5.5</v>
      </c>
      <c r="H3">
        <v>5.9</v>
      </c>
      <c r="I3">
        <v>0.2875181</v>
      </c>
      <c r="J3">
        <v>6.9</v>
      </c>
      <c r="K3">
        <v>7.9</v>
      </c>
      <c r="L3">
        <v>6.8</v>
      </c>
      <c r="M3">
        <v>6.1</v>
      </c>
      <c r="N3">
        <v>6.5</v>
      </c>
      <c r="O3">
        <v>7.3</v>
      </c>
      <c r="P3">
        <v>6.9166670000000003</v>
      </c>
      <c r="Q3">
        <v>0.2561467</v>
      </c>
      <c r="R3">
        <v>9.1</v>
      </c>
      <c r="S3">
        <v>7.3</v>
      </c>
      <c r="T3">
        <v>6.9</v>
      </c>
      <c r="U3">
        <v>10.6</v>
      </c>
      <c r="V3">
        <v>9.6999999999999993</v>
      </c>
      <c r="W3">
        <v>6.9</v>
      </c>
      <c r="X3">
        <v>8.4166670000000003</v>
      </c>
      <c r="Y3">
        <v>0.65136609999999995</v>
      </c>
      <c r="Z3">
        <v>7.4</v>
      </c>
      <c r="AA3">
        <v>7.5</v>
      </c>
      <c r="AB3">
        <v>7.8</v>
      </c>
      <c r="AC3">
        <v>7.8</v>
      </c>
      <c r="AD3">
        <v>6.8</v>
      </c>
      <c r="AE3">
        <v>8.8000000000000007</v>
      </c>
      <c r="AF3">
        <v>7.6833340000000003</v>
      </c>
      <c r="AG3">
        <v>0.26884530000000001</v>
      </c>
    </row>
    <row r="4" spans="1:33" x14ac:dyDescent="0.25">
      <c r="A4">
        <v>15</v>
      </c>
      <c r="B4">
        <v>19.899999999999999</v>
      </c>
      <c r="C4">
        <v>8.6</v>
      </c>
      <c r="D4">
        <v>17.100000000000001</v>
      </c>
      <c r="E4">
        <v>16.5</v>
      </c>
      <c r="F4">
        <v>14.2</v>
      </c>
      <c r="G4">
        <v>14.9</v>
      </c>
      <c r="H4">
        <v>15.2</v>
      </c>
      <c r="I4">
        <v>1.549623</v>
      </c>
      <c r="J4">
        <v>13.5</v>
      </c>
      <c r="K4">
        <v>18.8</v>
      </c>
      <c r="L4">
        <v>21.2</v>
      </c>
      <c r="M4">
        <v>10</v>
      </c>
      <c r="N4">
        <v>15.1</v>
      </c>
      <c r="O4">
        <v>16.600000000000001</v>
      </c>
      <c r="P4">
        <v>15.866669999999999</v>
      </c>
      <c r="Q4">
        <v>1.614449</v>
      </c>
      <c r="R4">
        <v>20.100000000000001</v>
      </c>
      <c r="S4">
        <v>19.600000000000001</v>
      </c>
      <c r="T4">
        <v>23</v>
      </c>
      <c r="U4">
        <v>16.5</v>
      </c>
      <c r="V4">
        <v>17.600000000000001</v>
      </c>
      <c r="W4">
        <v>21.6</v>
      </c>
      <c r="X4">
        <v>19.733329999999999</v>
      </c>
      <c r="Y4">
        <v>0.98848930000000002</v>
      </c>
      <c r="Z4">
        <v>21.9</v>
      </c>
      <c r="AA4">
        <v>17.8</v>
      </c>
      <c r="AB4">
        <v>24.3</v>
      </c>
      <c r="AC4">
        <v>21.4</v>
      </c>
      <c r="AD4">
        <v>14.2</v>
      </c>
      <c r="AE4">
        <v>22.4</v>
      </c>
      <c r="AF4">
        <v>20.33333</v>
      </c>
      <c r="AG4">
        <v>1.5014810000000001</v>
      </c>
    </row>
    <row r="5" spans="1:33" x14ac:dyDescent="0.25">
      <c r="A5">
        <v>30</v>
      </c>
      <c r="B5">
        <v>15.4</v>
      </c>
      <c r="C5">
        <v>9.9</v>
      </c>
      <c r="D5">
        <v>19.600000000000001</v>
      </c>
      <c r="E5">
        <v>17.5</v>
      </c>
      <c r="F5">
        <v>13.6</v>
      </c>
      <c r="G5">
        <v>13.8</v>
      </c>
      <c r="H5">
        <v>14.966670000000001</v>
      </c>
      <c r="I5">
        <v>1.378082</v>
      </c>
      <c r="J5">
        <v>18.7</v>
      </c>
      <c r="K5">
        <v>17.899999999999999</v>
      </c>
      <c r="L5">
        <v>19.100000000000001</v>
      </c>
      <c r="M5">
        <v>11.8</v>
      </c>
      <c r="N5">
        <v>16.600000000000001</v>
      </c>
      <c r="O5">
        <v>17.3</v>
      </c>
      <c r="P5">
        <v>16.899999999999999</v>
      </c>
      <c r="Q5">
        <v>1.0853569999999999</v>
      </c>
      <c r="R5">
        <v>22.3</v>
      </c>
      <c r="S5">
        <v>27.1</v>
      </c>
      <c r="T5">
        <v>26.7</v>
      </c>
      <c r="U5">
        <v>23</v>
      </c>
      <c r="V5">
        <v>20</v>
      </c>
      <c r="W5">
        <v>26</v>
      </c>
      <c r="X5">
        <v>24.183330000000002</v>
      </c>
      <c r="Y5">
        <v>1.1631609999999999</v>
      </c>
      <c r="Z5">
        <v>27.3</v>
      </c>
      <c r="AA5">
        <v>22.3</v>
      </c>
      <c r="AB5">
        <v>24.5</v>
      </c>
      <c r="AC5">
        <v>23.3</v>
      </c>
      <c r="AD5">
        <v>16.399999999999999</v>
      </c>
      <c r="AE5">
        <v>26.9</v>
      </c>
      <c r="AF5">
        <v>23.45</v>
      </c>
      <c r="AG5">
        <v>1.62147</v>
      </c>
    </row>
    <row r="6" spans="1:33" x14ac:dyDescent="0.25">
      <c r="A6">
        <v>60</v>
      </c>
      <c r="B6">
        <v>14</v>
      </c>
      <c r="C6">
        <v>7.3</v>
      </c>
      <c r="D6">
        <v>11</v>
      </c>
      <c r="E6">
        <v>11.8</v>
      </c>
      <c r="F6">
        <v>10.9</v>
      </c>
      <c r="G6">
        <v>9.6</v>
      </c>
      <c r="H6">
        <v>10.76667</v>
      </c>
      <c r="I6">
        <v>0.91238390000000003</v>
      </c>
      <c r="J6">
        <v>8.8000000000000007</v>
      </c>
      <c r="K6">
        <v>12</v>
      </c>
      <c r="L6">
        <v>11.4</v>
      </c>
      <c r="M6">
        <v>8.9</v>
      </c>
      <c r="N6">
        <v>10.199999999999999</v>
      </c>
      <c r="O6">
        <v>10.4</v>
      </c>
      <c r="P6">
        <v>10.283329999999999</v>
      </c>
      <c r="Q6">
        <v>0.52688809999999997</v>
      </c>
      <c r="R6">
        <v>21.9</v>
      </c>
      <c r="S6">
        <v>22.5</v>
      </c>
      <c r="T6">
        <v>22.1</v>
      </c>
      <c r="U6">
        <v>17</v>
      </c>
      <c r="V6">
        <v>17.5</v>
      </c>
      <c r="W6">
        <v>21.4</v>
      </c>
      <c r="X6">
        <v>20.399999999999999</v>
      </c>
      <c r="Y6">
        <v>1.008629</v>
      </c>
      <c r="Z6">
        <v>15.8</v>
      </c>
      <c r="AA6">
        <v>16.8</v>
      </c>
      <c r="AB6">
        <v>18.5</v>
      </c>
      <c r="AC6">
        <v>19</v>
      </c>
      <c r="AD6">
        <v>14.7</v>
      </c>
      <c r="AE6">
        <v>21.2</v>
      </c>
      <c r="AF6">
        <v>17.66667</v>
      </c>
      <c r="AG6">
        <v>0.96597679999999997</v>
      </c>
    </row>
    <row r="7" spans="1:33" x14ac:dyDescent="0.25">
      <c r="A7">
        <v>90</v>
      </c>
      <c r="B7">
        <v>11.7</v>
      </c>
      <c r="C7">
        <v>6.8</v>
      </c>
      <c r="D7">
        <v>7.2</v>
      </c>
      <c r="E7">
        <v>9.5</v>
      </c>
      <c r="F7">
        <v>8.6</v>
      </c>
      <c r="G7">
        <v>7.6</v>
      </c>
      <c r="H7">
        <v>8.5666670000000007</v>
      </c>
      <c r="I7">
        <v>0.7441624</v>
      </c>
      <c r="J7">
        <v>8.4</v>
      </c>
      <c r="K7">
        <v>9.6999999999999993</v>
      </c>
      <c r="L7">
        <v>8.5</v>
      </c>
      <c r="M7">
        <v>7.9</v>
      </c>
      <c r="N7">
        <v>8.8000000000000007</v>
      </c>
      <c r="O7">
        <v>8.5</v>
      </c>
      <c r="P7">
        <v>8.6333330000000004</v>
      </c>
      <c r="Q7">
        <v>0.24449489999999999</v>
      </c>
      <c r="R7">
        <v>18.3</v>
      </c>
      <c r="S7">
        <v>18.399999999999999</v>
      </c>
      <c r="T7">
        <v>19.600000000000001</v>
      </c>
      <c r="U7">
        <v>15.4</v>
      </c>
      <c r="V7">
        <v>16.600000000000001</v>
      </c>
      <c r="W7">
        <v>14.1</v>
      </c>
      <c r="X7">
        <v>17.066669999999998</v>
      </c>
      <c r="Y7">
        <v>0.84682400000000002</v>
      </c>
      <c r="Z7">
        <v>15.1</v>
      </c>
      <c r="AA7">
        <v>12.7</v>
      </c>
      <c r="AB7">
        <v>11.5</v>
      </c>
      <c r="AC7">
        <v>17.3</v>
      </c>
      <c r="AD7">
        <v>14</v>
      </c>
      <c r="AE7">
        <v>15.8</v>
      </c>
      <c r="AF7">
        <v>14.4</v>
      </c>
      <c r="AG7">
        <v>0.8625543</v>
      </c>
    </row>
    <row r="8" spans="1:33" x14ac:dyDescent="0.25">
      <c r="A8">
        <v>120</v>
      </c>
      <c r="B8">
        <v>10.3</v>
      </c>
      <c r="C8">
        <v>5.9</v>
      </c>
      <c r="D8">
        <v>6.6</v>
      </c>
      <c r="E8">
        <v>8.6999999999999993</v>
      </c>
      <c r="F8">
        <v>7.5</v>
      </c>
      <c r="G8">
        <v>6.6</v>
      </c>
      <c r="H8">
        <v>7.6</v>
      </c>
      <c r="I8">
        <v>0.66833120000000001</v>
      </c>
      <c r="J8">
        <v>7.3</v>
      </c>
      <c r="K8">
        <v>8.8000000000000007</v>
      </c>
      <c r="L8">
        <v>8</v>
      </c>
      <c r="M8">
        <v>6.7</v>
      </c>
      <c r="N8">
        <v>7.6</v>
      </c>
      <c r="O8">
        <v>7.8</v>
      </c>
      <c r="P8">
        <v>7.7</v>
      </c>
      <c r="Q8">
        <v>0.2875181</v>
      </c>
      <c r="R8">
        <v>13.5</v>
      </c>
      <c r="S8">
        <v>15.4</v>
      </c>
      <c r="T8">
        <v>14.2</v>
      </c>
      <c r="U8">
        <v>12.7</v>
      </c>
      <c r="V8">
        <v>12.5</v>
      </c>
      <c r="W8">
        <v>9.5</v>
      </c>
      <c r="X8">
        <v>12.966670000000001</v>
      </c>
      <c r="Y8">
        <v>0.81717660000000003</v>
      </c>
      <c r="Z8">
        <v>11.2</v>
      </c>
      <c r="AA8">
        <v>9</v>
      </c>
      <c r="AB8">
        <v>10.5</v>
      </c>
      <c r="AC8">
        <v>13.3</v>
      </c>
      <c r="AD8">
        <v>11.7</v>
      </c>
      <c r="AE8">
        <v>13.8</v>
      </c>
      <c r="AF8">
        <v>11.58333</v>
      </c>
      <c r="AG8">
        <v>0.72728570000000003</v>
      </c>
    </row>
    <row r="10" spans="1:33" x14ac:dyDescent="0.25">
      <c r="A10" t="s">
        <v>125</v>
      </c>
      <c r="B10">
        <v>1623</v>
      </c>
      <c r="C10">
        <v>906</v>
      </c>
      <c r="D10">
        <v>1380</v>
      </c>
      <c r="E10">
        <v>1454</v>
      </c>
      <c r="F10">
        <v>1265</v>
      </c>
      <c r="G10">
        <v>1190</v>
      </c>
      <c r="H10">
        <v>1303</v>
      </c>
      <c r="I10">
        <v>142.4</v>
      </c>
      <c r="J10">
        <v>1301</v>
      </c>
      <c r="K10">
        <v>1527</v>
      </c>
      <c r="L10">
        <v>1516</v>
      </c>
      <c r="M10">
        <v>1066</v>
      </c>
      <c r="N10">
        <v>1333</v>
      </c>
      <c r="O10">
        <v>1377</v>
      </c>
      <c r="P10">
        <v>1352</v>
      </c>
      <c r="Q10">
        <v>88.9</v>
      </c>
      <c r="R10">
        <v>2280</v>
      </c>
      <c r="S10">
        <v>2417</v>
      </c>
      <c r="T10">
        <v>2462</v>
      </c>
      <c r="U10">
        <v>2007</v>
      </c>
      <c r="V10">
        <v>1997</v>
      </c>
      <c r="W10">
        <v>2168</v>
      </c>
      <c r="X10">
        <v>2222</v>
      </c>
      <c r="Y10">
        <v>93</v>
      </c>
      <c r="Z10">
        <v>2093</v>
      </c>
      <c r="AA10">
        <v>1845</v>
      </c>
      <c r="AB10">
        <v>2032</v>
      </c>
      <c r="AC10">
        <v>2192</v>
      </c>
      <c r="AD10">
        <v>1670</v>
      </c>
      <c r="AE10">
        <v>2324</v>
      </c>
      <c r="AF10">
        <v>2026</v>
      </c>
      <c r="AG10">
        <v>105.9</v>
      </c>
    </row>
    <row r="20" spans="1:4" x14ac:dyDescent="0.25">
      <c r="A20" t="s">
        <v>114</v>
      </c>
    </row>
    <row r="22" spans="1:4" x14ac:dyDescent="0.25">
      <c r="B22" t="s">
        <v>33</v>
      </c>
      <c r="C22" t="s">
        <v>34</v>
      </c>
      <c r="D22" t="s">
        <v>110</v>
      </c>
    </row>
    <row r="23" spans="1:4" x14ac:dyDescent="0.25">
      <c r="A23" t="s">
        <v>111</v>
      </c>
      <c r="B23">
        <v>3.2752358459407415E-5</v>
      </c>
      <c r="C23" t="s">
        <v>70</v>
      </c>
      <c r="D23" t="s">
        <v>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0" workbookViewId="0">
      <selection activeCell="N38" sqref="N38"/>
    </sheetView>
  </sheetViews>
  <sheetFormatPr defaultRowHeight="15" x14ac:dyDescent="0.25"/>
  <sheetData>
    <row r="1" spans="1:14" x14ac:dyDescent="0.25">
      <c r="A1" t="s">
        <v>126</v>
      </c>
    </row>
    <row r="3" spans="1:14" x14ac:dyDescent="0.25">
      <c r="A3" t="s">
        <v>7</v>
      </c>
      <c r="B3" t="s">
        <v>127</v>
      </c>
      <c r="C3" t="s">
        <v>128</v>
      </c>
      <c r="D3" t="s">
        <v>129</v>
      </c>
      <c r="E3" t="s">
        <v>130</v>
      </c>
      <c r="F3" t="s">
        <v>131</v>
      </c>
      <c r="G3" t="s">
        <v>125</v>
      </c>
      <c r="H3" t="s">
        <v>8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125</v>
      </c>
    </row>
    <row r="4" spans="1:14" x14ac:dyDescent="0.25">
      <c r="A4">
        <v>1</v>
      </c>
      <c r="B4">
        <v>0.10479031551462786</v>
      </c>
      <c r="C4">
        <v>0.16774295658252</v>
      </c>
      <c r="D4">
        <v>0.16631564573274918</v>
      </c>
      <c r="E4">
        <v>6.339295701894683E-2</v>
      </c>
      <c r="F4">
        <v>8.3333333333333332E-3</v>
      </c>
      <c r="G4">
        <v>5.0580470724139559</v>
      </c>
      <c r="H4">
        <v>1</v>
      </c>
      <c r="I4">
        <v>2.5000000000000001E-3</v>
      </c>
      <c r="J4">
        <v>2.5805213144293335E-2</v>
      </c>
      <c r="K4">
        <v>0.10072174233717766</v>
      </c>
      <c r="L4">
        <v>7.6164855628602326E-2</v>
      </c>
      <c r="M4">
        <v>6.6666666666666671E-3</v>
      </c>
      <c r="N4">
        <v>3.1251875159347069</v>
      </c>
    </row>
    <row r="5" spans="1:14" x14ac:dyDescent="0.25">
      <c r="A5">
        <v>2</v>
      </c>
      <c r="B5">
        <v>3.7500000000000003E-3</v>
      </c>
      <c r="C5">
        <v>0.20076557993814501</v>
      </c>
      <c r="D5">
        <v>0.2178542918225517</v>
      </c>
      <c r="E5">
        <v>0.12804263922212916</v>
      </c>
      <c r="F5">
        <v>8.3333333333333332E-3</v>
      </c>
      <c r="G5">
        <v>6.9230984420820629</v>
      </c>
      <c r="H5">
        <v>2</v>
      </c>
      <c r="I5">
        <v>5.0000000000000001E-3</v>
      </c>
      <c r="J5">
        <v>9.2793755844991513E-2</v>
      </c>
      <c r="K5">
        <v>9.6346311660308007E-2</v>
      </c>
      <c r="L5">
        <v>0.11011143384240683</v>
      </c>
      <c r="M5">
        <v>2.0855692939606998E-2</v>
      </c>
      <c r="N5">
        <v>4.5661052526490824</v>
      </c>
    </row>
    <row r="6" spans="1:14" x14ac:dyDescent="0.25">
      <c r="A6">
        <v>3</v>
      </c>
      <c r="B6">
        <v>0.15157294135614499</v>
      </c>
      <c r="C6">
        <v>0.32555338457123001</v>
      </c>
      <c r="D6">
        <v>0.58333333333333337</v>
      </c>
      <c r="E6">
        <v>0.22623537101041999</v>
      </c>
      <c r="F6">
        <v>7.6164855628602326E-2</v>
      </c>
      <c r="G6">
        <v>15.697377498538957</v>
      </c>
      <c r="H6">
        <v>3</v>
      </c>
      <c r="I6">
        <v>6.2500000000000003E-3</v>
      </c>
      <c r="J6">
        <v>8.919230742401249E-2</v>
      </c>
      <c r="K6">
        <v>0.13276213317277033</v>
      </c>
      <c r="L6">
        <v>0.12164163099750666</v>
      </c>
      <c r="M6">
        <v>3.9900795936505501E-2</v>
      </c>
      <c r="N6">
        <v>5.4897744070720496</v>
      </c>
    </row>
    <row r="7" spans="1:14" x14ac:dyDescent="0.25">
      <c r="A7">
        <v>4</v>
      </c>
      <c r="B7">
        <v>5.8551736517669498E-2</v>
      </c>
      <c r="C7">
        <v>0.24335508534588499</v>
      </c>
      <c r="D7">
        <v>0.32135969544092169</v>
      </c>
      <c r="E7">
        <v>0.18177202139035498</v>
      </c>
      <c r="F7">
        <v>0.10927050045695184</v>
      </c>
      <c r="G7">
        <v>11.323254724152218</v>
      </c>
      <c r="H7">
        <v>4</v>
      </c>
      <c r="I7">
        <v>0.24057032030185499</v>
      </c>
      <c r="J7">
        <v>0.66666666666666663</v>
      </c>
      <c r="K7">
        <v>0.38870223011836497</v>
      </c>
      <c r="L7">
        <v>0.34471711916940162</v>
      </c>
      <c r="M7">
        <v>0.28583815720623001</v>
      </c>
      <c r="N7">
        <v>22.281713351914423</v>
      </c>
    </row>
    <row r="8" spans="1:14" x14ac:dyDescent="0.25">
      <c r="A8">
        <v>5</v>
      </c>
      <c r="B8">
        <v>3.7500000000000003E-3</v>
      </c>
      <c r="C8">
        <v>0.5705049015888084</v>
      </c>
      <c r="D8">
        <v>0.65018097234638006</v>
      </c>
      <c r="E8">
        <v>0.58649216472573173</v>
      </c>
      <c r="F8">
        <v>0.33250612047207501</v>
      </c>
      <c r="G8">
        <v>29.629442971136331</v>
      </c>
      <c r="H8">
        <v>5</v>
      </c>
      <c r="I8">
        <v>1.25E-3</v>
      </c>
      <c r="J8">
        <v>0.47544863545938498</v>
      </c>
      <c r="K8">
        <v>0.51359590789089671</v>
      </c>
      <c r="L8">
        <v>0.37745805539541166</v>
      </c>
      <c r="M8">
        <v>5.0000000000000001E-3</v>
      </c>
      <c r="N8">
        <v>17.788225999142014</v>
      </c>
    </row>
    <row r="9" spans="1:14" x14ac:dyDescent="0.25">
      <c r="A9">
        <v>6</v>
      </c>
      <c r="B9">
        <v>0.22564024318511003</v>
      </c>
      <c r="C9">
        <v>0.48769016768796331</v>
      </c>
      <c r="D9">
        <v>0.46945682003699835</v>
      </c>
      <c r="E9">
        <v>0.43094024635155004</v>
      </c>
      <c r="F9">
        <v>0.31427542215316001</v>
      </c>
      <c r="G9">
        <v>24.134549126014424</v>
      </c>
      <c r="H9">
        <v>6</v>
      </c>
      <c r="I9">
        <v>3.7500000000000003E-3</v>
      </c>
      <c r="J9">
        <v>0.48847939480976332</v>
      </c>
      <c r="K9">
        <v>0.41525990021808329</v>
      </c>
      <c r="L9">
        <v>0.40438881675599497</v>
      </c>
      <c r="M9">
        <v>0.24869276873016169</v>
      </c>
      <c r="N9">
        <v>21.075594271434454</v>
      </c>
    </row>
    <row r="10" spans="1:14" x14ac:dyDescent="0.25">
      <c r="A10" t="s">
        <v>19</v>
      </c>
      <c r="B10">
        <v>9.1342539428925396E-2</v>
      </c>
      <c r="C10">
        <v>0.33260201261909195</v>
      </c>
      <c r="D10">
        <v>0.40141679311882239</v>
      </c>
      <c r="E10">
        <v>0.26947923328652212</v>
      </c>
      <c r="F10">
        <v>0.14148059422957596</v>
      </c>
      <c r="G10">
        <v>15.460961639056324</v>
      </c>
      <c r="I10">
        <v>4.3220053383642487E-2</v>
      </c>
      <c r="J10">
        <v>0.30639766222485204</v>
      </c>
      <c r="K10">
        <v>0.2745647042329335</v>
      </c>
      <c r="L10">
        <v>0.23908031863155402</v>
      </c>
      <c r="M10">
        <v>0.1011590135798618</v>
      </c>
      <c r="N10">
        <v>12.387766799691121</v>
      </c>
    </row>
    <row r="11" spans="1:14" x14ac:dyDescent="0.25">
      <c r="A11" t="s">
        <v>108</v>
      </c>
      <c r="B11">
        <v>3.5713937482412507E-2</v>
      </c>
      <c r="C11">
        <v>6.6639370482014876E-2</v>
      </c>
      <c r="D11">
        <v>8.0619180928280548E-2</v>
      </c>
      <c r="E11">
        <v>8.1364469618540297E-2</v>
      </c>
      <c r="F11">
        <v>5.9751938950838211E-2</v>
      </c>
      <c r="G11">
        <v>3.9760501068890957</v>
      </c>
      <c r="I11">
        <v>3.9476650661383658E-2</v>
      </c>
      <c r="J11">
        <v>0.11000949381910682</v>
      </c>
      <c r="K11">
        <v>7.5729687996596212E-2</v>
      </c>
      <c r="L11">
        <v>6.1806336755586395E-2</v>
      </c>
      <c r="M11">
        <v>5.2993442063405491E-2</v>
      </c>
      <c r="N11">
        <v>3.6381751264195787</v>
      </c>
    </row>
    <row r="14" spans="1:14" x14ac:dyDescent="0.25">
      <c r="A14" t="s">
        <v>9</v>
      </c>
      <c r="B14" t="s">
        <v>127</v>
      </c>
      <c r="C14" t="s">
        <v>128</v>
      </c>
      <c r="D14" t="s">
        <v>129</v>
      </c>
      <c r="E14" t="s">
        <v>130</v>
      </c>
      <c r="F14" t="s">
        <v>131</v>
      </c>
      <c r="G14" t="s">
        <v>125</v>
      </c>
      <c r="H14" t="s">
        <v>132</v>
      </c>
      <c r="I14" t="s">
        <v>127</v>
      </c>
      <c r="J14" t="s">
        <v>128</v>
      </c>
      <c r="K14" t="s">
        <v>129</v>
      </c>
      <c r="L14" t="s">
        <v>130</v>
      </c>
      <c r="M14" t="s">
        <v>131</v>
      </c>
      <c r="N14" t="s">
        <v>125</v>
      </c>
    </row>
    <row r="15" spans="1:14" x14ac:dyDescent="0.25">
      <c r="A15">
        <v>1</v>
      </c>
      <c r="B15">
        <v>0.1585024988741025</v>
      </c>
      <c r="C15">
        <v>1.3333333333333333</v>
      </c>
      <c r="D15">
        <v>0.75</v>
      </c>
      <c r="E15">
        <v>1</v>
      </c>
      <c r="F15">
        <v>0.47801240806705503</v>
      </c>
      <c r="G15">
        <v>48.554196116502233</v>
      </c>
      <c r="H15">
        <v>1</v>
      </c>
      <c r="I15">
        <v>0.12150362699568551</v>
      </c>
      <c r="J15">
        <v>0.40273754247773835</v>
      </c>
      <c r="K15">
        <v>0.41195885732531667</v>
      </c>
      <c r="L15">
        <v>0.58333333333333337</v>
      </c>
      <c r="M15">
        <v>0.39235262407755495</v>
      </c>
      <c r="N15">
        <v>27.048382868307588</v>
      </c>
    </row>
    <row r="16" spans="1:14" x14ac:dyDescent="0.25">
      <c r="A16">
        <v>2</v>
      </c>
      <c r="B16">
        <v>0.18392719652356998</v>
      </c>
      <c r="C16">
        <v>1.5</v>
      </c>
      <c r="D16">
        <v>0.75</v>
      </c>
      <c r="E16">
        <v>0.91666666666666674</v>
      </c>
      <c r="F16">
        <v>0.66666666666666663</v>
      </c>
      <c r="G16">
        <v>50.860708786094278</v>
      </c>
      <c r="H16">
        <v>2</v>
      </c>
      <c r="I16">
        <v>2.6488849348403998E-2</v>
      </c>
      <c r="J16">
        <v>0.58333333333333337</v>
      </c>
      <c r="K16">
        <v>0.35011133821231666</v>
      </c>
      <c r="L16">
        <v>0.26754420360918335</v>
      </c>
      <c r="M16">
        <v>0.28219626364538336</v>
      </c>
      <c r="N16">
        <v>18.584868653616475</v>
      </c>
    </row>
    <row r="17" spans="1:14" x14ac:dyDescent="0.25">
      <c r="A17">
        <v>3</v>
      </c>
      <c r="B17">
        <v>0.19372821731409001</v>
      </c>
      <c r="C17">
        <v>1.3333333333333333</v>
      </c>
      <c r="D17">
        <v>1.0833333333333333</v>
      </c>
      <c r="E17">
        <v>0.75</v>
      </c>
      <c r="F17">
        <v>0.66666666666666663</v>
      </c>
      <c r="G17">
        <v>49.566579535923026</v>
      </c>
      <c r="H17">
        <v>3</v>
      </c>
      <c r="I17">
        <v>0.23697322345713501</v>
      </c>
      <c r="J17">
        <v>0.66666666666666663</v>
      </c>
      <c r="K17">
        <v>0.66666666666666663</v>
      </c>
      <c r="L17">
        <v>0.58333333333333337</v>
      </c>
      <c r="M17">
        <v>0.46107898446117673</v>
      </c>
      <c r="N17">
        <v>33.322410994079526</v>
      </c>
    </row>
    <row r="18" spans="1:14" x14ac:dyDescent="0.25">
      <c r="A18">
        <v>4</v>
      </c>
      <c r="B18">
        <v>0.11159341116843313</v>
      </c>
      <c r="C18">
        <v>0.75</v>
      </c>
      <c r="D18">
        <v>0.75</v>
      </c>
      <c r="E18">
        <v>0.66666666666666663</v>
      </c>
      <c r="F18">
        <v>0.58333333333333337</v>
      </c>
      <c r="G18">
        <v>38.071373644673727</v>
      </c>
      <c r="H18">
        <v>4</v>
      </c>
      <c r="I18">
        <v>0.10650708170860289</v>
      </c>
      <c r="J18">
        <v>0.66666666666666663</v>
      </c>
      <c r="K18">
        <v>0.66666666666666663</v>
      </c>
      <c r="L18">
        <v>0.5</v>
      </c>
      <c r="M18">
        <v>0.46107898446117673</v>
      </c>
      <c r="N18">
        <v>30.925546427085393</v>
      </c>
    </row>
    <row r="19" spans="1:14" x14ac:dyDescent="0.25">
      <c r="A19">
        <v>5</v>
      </c>
      <c r="B19">
        <v>0.36457653965063624</v>
      </c>
      <c r="C19">
        <v>0.72195045900426502</v>
      </c>
      <c r="D19">
        <v>0.67282437984578836</v>
      </c>
      <c r="E19">
        <v>0.59289019535472165</v>
      </c>
      <c r="F19">
        <v>0.60659108403844175</v>
      </c>
      <c r="G19">
        <v>36.712898435496065</v>
      </c>
      <c r="H19">
        <v>5</v>
      </c>
      <c r="I19">
        <v>0.27863925357442249</v>
      </c>
      <c r="J19">
        <v>0.83781199987060007</v>
      </c>
      <c r="K19">
        <v>0.48288631091909001</v>
      </c>
      <c r="L19">
        <v>0.71683771301099664</v>
      </c>
      <c r="M19">
        <v>0.63281806348742176</v>
      </c>
      <c r="N19">
        <v>38.33101592849593</v>
      </c>
    </row>
    <row r="20" spans="1:14" x14ac:dyDescent="0.25">
      <c r="A20">
        <v>6</v>
      </c>
      <c r="B20">
        <v>0.38203962592631624</v>
      </c>
      <c r="C20">
        <v>0.74812815942389332</v>
      </c>
      <c r="D20">
        <v>0.72479840173805832</v>
      </c>
      <c r="E20">
        <v>0.67752237546307004</v>
      </c>
      <c r="F20">
        <v>0.62392952610653662</v>
      </c>
      <c r="G20">
        <v>39.715098458020229</v>
      </c>
      <c r="H20">
        <v>6</v>
      </c>
      <c r="I20">
        <v>0.27519190018724254</v>
      </c>
      <c r="J20">
        <v>0.68215406455748173</v>
      </c>
      <c r="K20">
        <v>0.54149587780914998</v>
      </c>
      <c r="L20">
        <v>0.53281181097563335</v>
      </c>
      <c r="M20">
        <v>0.46146300457786504</v>
      </c>
      <c r="N20">
        <v>31.083588556450458</v>
      </c>
    </row>
    <row r="21" spans="1:14" x14ac:dyDescent="0.25">
      <c r="A21" t="s">
        <v>19</v>
      </c>
      <c r="B21">
        <v>0.23239458157619133</v>
      </c>
      <c r="C21">
        <v>1.064457547515804</v>
      </c>
      <c r="D21">
        <v>0.78849268581952991</v>
      </c>
      <c r="E21">
        <v>0.76729098402518758</v>
      </c>
      <c r="F21">
        <v>0.60419994747978334</v>
      </c>
      <c r="G21">
        <v>43.913475829451592</v>
      </c>
      <c r="I21">
        <v>0.17421732254524872</v>
      </c>
      <c r="J21">
        <v>0.63989504559541444</v>
      </c>
      <c r="K21">
        <v>0.51996428626653446</v>
      </c>
      <c r="L21">
        <v>0.53064339904374669</v>
      </c>
      <c r="M21">
        <v>0.44849798745176311</v>
      </c>
      <c r="N21">
        <v>29.882635571339225</v>
      </c>
    </row>
    <row r="22" spans="1:14" x14ac:dyDescent="0.25">
      <c r="A22" t="s">
        <v>108</v>
      </c>
      <c r="B22">
        <v>4.6102366944286897E-2</v>
      </c>
      <c r="C22">
        <v>0.14725765865254065</v>
      </c>
      <c r="D22">
        <v>6.0225184887677571E-2</v>
      </c>
      <c r="E22">
        <v>6.4643857719317133E-2</v>
      </c>
      <c r="F22">
        <v>2.8611108861042553E-2</v>
      </c>
      <c r="G22">
        <v>2.6163763576704158</v>
      </c>
      <c r="I22">
        <v>4.2514789706964561E-2</v>
      </c>
      <c r="J22">
        <v>5.8261849564930204E-2</v>
      </c>
      <c r="K22">
        <v>5.3353150223718109E-2</v>
      </c>
      <c r="L22">
        <v>6.0659071170543581E-2</v>
      </c>
      <c r="M22">
        <v>4.6643009565481577E-2</v>
      </c>
      <c r="N22">
        <v>2.7166748207774956</v>
      </c>
    </row>
    <row r="23" spans="1:14" x14ac:dyDescent="0.25">
      <c r="A23" t="s">
        <v>133</v>
      </c>
      <c r="B23">
        <v>0.3754253045806587</v>
      </c>
      <c r="C23">
        <v>2.3056181724582271E-2</v>
      </c>
      <c r="D23">
        <v>7.5226292677629458E-3</v>
      </c>
      <c r="E23">
        <v>2.3511123208929643E-2</v>
      </c>
      <c r="F23">
        <v>1.7384165683398196E-2</v>
      </c>
      <c r="G23">
        <v>3.9750928869305008E-3</v>
      </c>
    </row>
    <row r="25" spans="1:14" x14ac:dyDescent="0.25">
      <c r="A25" t="s">
        <v>126</v>
      </c>
    </row>
    <row r="26" spans="1:14" x14ac:dyDescent="0.25">
      <c r="A26" t="s">
        <v>19</v>
      </c>
      <c r="B26">
        <v>0</v>
      </c>
      <c r="C26">
        <v>8</v>
      </c>
      <c r="D26">
        <v>15</v>
      </c>
      <c r="E26">
        <v>30</v>
      </c>
      <c r="F26">
        <v>60</v>
      </c>
      <c r="I26" t="s">
        <v>134</v>
      </c>
      <c r="L26">
        <v>1.3607535545446308E-4</v>
      </c>
    </row>
    <row r="27" spans="1:14" x14ac:dyDescent="0.25">
      <c r="A27" t="s">
        <v>7</v>
      </c>
      <c r="B27">
        <v>9.1342539428925396E-2</v>
      </c>
      <c r="C27">
        <v>0.33260201261909195</v>
      </c>
      <c r="D27">
        <v>0.40141679311882239</v>
      </c>
      <c r="E27">
        <v>0.26947923328652212</v>
      </c>
      <c r="F27">
        <v>0.14148059422957596</v>
      </c>
    </row>
    <row r="28" spans="1:14" x14ac:dyDescent="0.25">
      <c r="A28" t="s">
        <v>8</v>
      </c>
      <c r="B28">
        <v>4.3220053383642487E-2</v>
      </c>
      <c r="C28">
        <v>0.30639766222485204</v>
      </c>
      <c r="D28">
        <v>0.2745647042329335</v>
      </c>
      <c r="E28">
        <v>0.23908031863155402</v>
      </c>
      <c r="F28">
        <v>0.1011590135798618</v>
      </c>
    </row>
    <row r="29" spans="1:14" x14ac:dyDescent="0.25">
      <c r="A29" t="s">
        <v>9</v>
      </c>
      <c r="B29">
        <v>0.23239458157619133</v>
      </c>
      <c r="C29">
        <v>1.064457547515804</v>
      </c>
      <c r="D29">
        <v>0.78849268581952991</v>
      </c>
      <c r="E29">
        <v>0.76729098402518758</v>
      </c>
      <c r="F29">
        <v>0.60419994747978334</v>
      </c>
    </row>
    <row r="30" spans="1:14" x14ac:dyDescent="0.25">
      <c r="A30" t="s">
        <v>132</v>
      </c>
      <c r="B30">
        <v>0.17421732254524872</v>
      </c>
      <c r="C30">
        <v>0.63989504559541444</v>
      </c>
      <c r="D30">
        <v>0.51996428626653446</v>
      </c>
      <c r="E30">
        <v>0.53064339904374669</v>
      </c>
      <c r="F30">
        <v>0.44849798745176311</v>
      </c>
    </row>
    <row r="32" spans="1:14" x14ac:dyDescent="0.25">
      <c r="A32" t="s">
        <v>108</v>
      </c>
      <c r="B32" t="s">
        <v>127</v>
      </c>
      <c r="C32" t="s">
        <v>128</v>
      </c>
      <c r="D32" t="s">
        <v>129</v>
      </c>
      <c r="E32" t="s">
        <v>130</v>
      </c>
      <c r="F32" t="s">
        <v>131</v>
      </c>
    </row>
    <row r="33" spans="1:6" x14ac:dyDescent="0.25">
      <c r="A33" t="s">
        <v>7</v>
      </c>
      <c r="B33">
        <v>3.5713937482412507E-2</v>
      </c>
      <c r="C33">
        <v>6.6639370482014876E-2</v>
      </c>
      <c r="D33">
        <v>8.0619180928280548E-2</v>
      </c>
      <c r="E33">
        <v>8.1364469618540297E-2</v>
      </c>
      <c r="F33">
        <v>5.9751938950838211E-2</v>
      </c>
    </row>
    <row r="34" spans="1:6" x14ac:dyDescent="0.25">
      <c r="A34" t="s">
        <v>8</v>
      </c>
      <c r="B34">
        <v>3.9476650661383658E-2</v>
      </c>
      <c r="C34">
        <v>0.11000949381910682</v>
      </c>
      <c r="D34">
        <v>7.5729687996596212E-2</v>
      </c>
      <c r="E34">
        <v>6.1806336755586395E-2</v>
      </c>
      <c r="F34">
        <v>5.2993442063405491E-2</v>
      </c>
    </row>
    <row r="35" spans="1:6" x14ac:dyDescent="0.25">
      <c r="A35" t="s">
        <v>9</v>
      </c>
      <c r="B35">
        <v>4.6102366944286897E-2</v>
      </c>
      <c r="C35">
        <v>0.14725765865254065</v>
      </c>
      <c r="D35">
        <v>6.0225184887677571E-2</v>
      </c>
      <c r="E35">
        <v>6.4643857719317133E-2</v>
      </c>
      <c r="F35">
        <v>2.8611108861042553E-2</v>
      </c>
    </row>
    <row r="36" spans="1:6" x14ac:dyDescent="0.25">
      <c r="A36" t="s">
        <v>132</v>
      </c>
      <c r="B36">
        <v>4.2514789706964561E-2</v>
      </c>
      <c r="C36">
        <v>5.8261849564930204E-2</v>
      </c>
      <c r="D36">
        <v>5.3353150223718109E-2</v>
      </c>
      <c r="E36">
        <v>6.0659071170543581E-2</v>
      </c>
      <c r="F36">
        <v>4.6643009565481577E-2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M39" sqref="M39"/>
    </sheetView>
  </sheetViews>
  <sheetFormatPr defaultRowHeight="15" x14ac:dyDescent="0.25"/>
  <sheetData>
    <row r="1" spans="1:16" x14ac:dyDescent="0.25">
      <c r="A1" t="s">
        <v>135</v>
      </c>
    </row>
    <row r="3" spans="1:16" x14ac:dyDescent="0.25">
      <c r="A3" t="s">
        <v>7</v>
      </c>
      <c r="B3" t="s">
        <v>136</v>
      </c>
      <c r="C3" t="s">
        <v>137</v>
      </c>
      <c r="D3" t="s">
        <v>138</v>
      </c>
      <c r="E3" t="s">
        <v>139</v>
      </c>
      <c r="F3" t="s">
        <v>140</v>
      </c>
      <c r="G3" t="s">
        <v>141</v>
      </c>
      <c r="H3" t="s">
        <v>125</v>
      </c>
      <c r="I3" t="s">
        <v>8</v>
      </c>
      <c r="J3" t="s">
        <v>136</v>
      </c>
      <c r="K3" t="s">
        <v>137</v>
      </c>
      <c r="L3" t="s">
        <v>138</v>
      </c>
      <c r="M3" t="s">
        <v>139</v>
      </c>
      <c r="N3" t="s">
        <v>140</v>
      </c>
      <c r="O3" t="s">
        <v>141</v>
      </c>
      <c r="P3" t="s">
        <v>125</v>
      </c>
    </row>
    <row r="4" spans="1:16" x14ac:dyDescent="0.25">
      <c r="A4">
        <v>1</v>
      </c>
      <c r="B4">
        <v>7.4</v>
      </c>
      <c r="C4">
        <v>5.4</v>
      </c>
      <c r="D4">
        <v>5.8</v>
      </c>
      <c r="E4">
        <v>5.8</v>
      </c>
      <c r="F4">
        <v>5.9</v>
      </c>
      <c r="G4">
        <v>6.4</v>
      </c>
      <c r="H4">
        <v>714</v>
      </c>
      <c r="I4">
        <v>1</v>
      </c>
      <c r="J4">
        <v>8.3000000000000007</v>
      </c>
      <c r="K4">
        <v>7</v>
      </c>
      <c r="L4">
        <v>6.2</v>
      </c>
      <c r="M4">
        <v>6.3</v>
      </c>
      <c r="N4">
        <v>6.8</v>
      </c>
      <c r="O4">
        <v>6.8</v>
      </c>
      <c r="P4">
        <v>801.8</v>
      </c>
    </row>
    <row r="5" spans="1:16" x14ac:dyDescent="0.25">
      <c r="A5">
        <v>5</v>
      </c>
      <c r="B5">
        <v>8</v>
      </c>
      <c r="C5">
        <v>6.8</v>
      </c>
      <c r="D5">
        <v>6.9</v>
      </c>
      <c r="E5">
        <v>6.5</v>
      </c>
      <c r="F5">
        <v>7.4</v>
      </c>
      <c r="G5">
        <v>7.5</v>
      </c>
      <c r="H5">
        <v>846.8</v>
      </c>
      <c r="I5">
        <v>5</v>
      </c>
      <c r="J5">
        <v>7.7</v>
      </c>
      <c r="K5">
        <v>6.9</v>
      </c>
      <c r="L5">
        <v>7</v>
      </c>
      <c r="M5">
        <v>7.4</v>
      </c>
      <c r="N5">
        <v>7.1</v>
      </c>
      <c r="O5">
        <v>8</v>
      </c>
      <c r="P5">
        <v>873.8</v>
      </c>
    </row>
    <row r="6" spans="1:16" x14ac:dyDescent="0.25">
      <c r="A6">
        <v>3</v>
      </c>
      <c r="B6">
        <v>7.8</v>
      </c>
      <c r="C6">
        <v>7.2</v>
      </c>
      <c r="D6">
        <v>7</v>
      </c>
      <c r="E6">
        <v>6.8</v>
      </c>
      <c r="F6">
        <v>7.2</v>
      </c>
      <c r="G6">
        <v>7.4</v>
      </c>
      <c r="H6">
        <v>855</v>
      </c>
      <c r="I6">
        <v>3</v>
      </c>
      <c r="J6">
        <v>8.9</v>
      </c>
      <c r="K6">
        <v>7</v>
      </c>
      <c r="L6">
        <v>5.0999999999999996</v>
      </c>
      <c r="M6">
        <v>4.9000000000000004</v>
      </c>
      <c r="N6">
        <v>5.3</v>
      </c>
      <c r="O6">
        <v>6.7</v>
      </c>
      <c r="P6">
        <v>693</v>
      </c>
    </row>
    <row r="7" spans="1:16" x14ac:dyDescent="0.25">
      <c r="A7">
        <v>4</v>
      </c>
      <c r="B7">
        <v>9.1</v>
      </c>
      <c r="C7">
        <v>7.5</v>
      </c>
      <c r="D7">
        <v>7.2</v>
      </c>
      <c r="E7">
        <v>6.9</v>
      </c>
      <c r="F7">
        <v>7.9</v>
      </c>
      <c r="G7">
        <v>8.6</v>
      </c>
      <c r="H7">
        <v>915.8</v>
      </c>
      <c r="I7">
        <v>4</v>
      </c>
      <c r="J7">
        <v>9</v>
      </c>
      <c r="K7">
        <v>7.2</v>
      </c>
      <c r="L7">
        <v>5.7</v>
      </c>
      <c r="M7">
        <v>5.3</v>
      </c>
      <c r="N7">
        <v>6.3</v>
      </c>
      <c r="O7">
        <v>8.5</v>
      </c>
      <c r="P7">
        <v>779.3</v>
      </c>
    </row>
    <row r="8" spans="1:16" x14ac:dyDescent="0.25">
      <c r="A8">
        <v>5</v>
      </c>
      <c r="B8">
        <v>8.1</v>
      </c>
      <c r="C8">
        <v>6.8</v>
      </c>
      <c r="D8">
        <v>6.4</v>
      </c>
      <c r="E8">
        <v>6.8</v>
      </c>
      <c r="F8">
        <v>7.2</v>
      </c>
      <c r="G8">
        <v>7</v>
      </c>
      <c r="H8">
        <v>831.8</v>
      </c>
      <c r="I8">
        <v>5</v>
      </c>
      <c r="J8">
        <v>9.8000000000000007</v>
      </c>
      <c r="K8">
        <v>8.3000000000000007</v>
      </c>
      <c r="L8">
        <v>7.7</v>
      </c>
      <c r="M8">
        <v>6.9</v>
      </c>
      <c r="N8">
        <v>8.8000000000000007</v>
      </c>
      <c r="O8">
        <v>8.6999999999999993</v>
      </c>
      <c r="P8">
        <v>972.8</v>
      </c>
    </row>
    <row r="10" spans="1:16" x14ac:dyDescent="0.25">
      <c r="A10" t="s">
        <v>142</v>
      </c>
      <c r="B10">
        <v>8.08</v>
      </c>
      <c r="C10">
        <v>6.7399999999999993</v>
      </c>
      <c r="D10">
        <v>6.6599999999999993</v>
      </c>
      <c r="E10">
        <v>6.56</v>
      </c>
      <c r="F10">
        <v>7.12</v>
      </c>
      <c r="G10">
        <v>7.38</v>
      </c>
      <c r="H10">
        <v>832.68000000000006</v>
      </c>
      <c r="I10" t="s">
        <v>142</v>
      </c>
      <c r="J10">
        <v>8.74</v>
      </c>
      <c r="K10">
        <v>7.2799999999999994</v>
      </c>
      <c r="L10">
        <v>6.339999999999999</v>
      </c>
      <c r="M10">
        <v>6.160000000000001</v>
      </c>
      <c r="N10">
        <v>6.8599999999999994</v>
      </c>
      <c r="O10">
        <v>7.74</v>
      </c>
      <c r="P10">
        <v>824.14</v>
      </c>
    </row>
    <row r="11" spans="1:16" x14ac:dyDescent="0.25">
      <c r="A11" t="s">
        <v>143</v>
      </c>
      <c r="B11">
        <v>0.63007936008093435</v>
      </c>
      <c r="C11">
        <v>0.80498447189993949</v>
      </c>
      <c r="D11">
        <v>0.56391488719486749</v>
      </c>
      <c r="E11">
        <v>0.45055521304275248</v>
      </c>
      <c r="F11">
        <v>0.7395944834840239</v>
      </c>
      <c r="G11">
        <v>0.80746516952745384</v>
      </c>
      <c r="H11">
        <v>73.641374240300522</v>
      </c>
      <c r="I11" t="s">
        <v>143</v>
      </c>
      <c r="J11">
        <v>0.78930349042684478</v>
      </c>
      <c r="K11">
        <v>0.5805170109479999</v>
      </c>
      <c r="L11">
        <v>1.0310189135025685</v>
      </c>
      <c r="M11">
        <v>1.0526157893552599</v>
      </c>
      <c r="N11">
        <v>1.2817956155331531</v>
      </c>
      <c r="O11">
        <v>0.93968079686667072</v>
      </c>
      <c r="P11">
        <v>105.20612149490097</v>
      </c>
    </row>
    <row r="23" spans="1:16" x14ac:dyDescent="0.25">
      <c r="A23" t="s">
        <v>9</v>
      </c>
      <c r="B23" t="s">
        <v>136</v>
      </c>
      <c r="C23" t="s">
        <v>137</v>
      </c>
      <c r="D23" t="s">
        <v>138</v>
      </c>
      <c r="E23" t="s">
        <v>139</v>
      </c>
      <c r="F23" t="s">
        <v>140</v>
      </c>
      <c r="G23" t="s">
        <v>141</v>
      </c>
      <c r="H23" t="s">
        <v>125</v>
      </c>
      <c r="I23" t="s">
        <v>132</v>
      </c>
      <c r="J23" t="s">
        <v>136</v>
      </c>
      <c r="K23" t="s">
        <v>137</v>
      </c>
      <c r="L23" t="s">
        <v>138</v>
      </c>
      <c r="M23" t="s">
        <v>139</v>
      </c>
      <c r="N23" t="s">
        <v>140</v>
      </c>
      <c r="O23" t="s">
        <v>141</v>
      </c>
      <c r="P23" t="s">
        <v>125</v>
      </c>
    </row>
    <row r="24" spans="1:16" x14ac:dyDescent="0.25">
      <c r="A24">
        <v>1</v>
      </c>
      <c r="B24">
        <v>9.8000000000000007</v>
      </c>
      <c r="C24">
        <v>11</v>
      </c>
      <c r="D24">
        <v>6.7</v>
      </c>
      <c r="E24">
        <v>5</v>
      </c>
      <c r="F24">
        <v>7.8</v>
      </c>
      <c r="G24">
        <v>7.8</v>
      </c>
      <c r="H24">
        <v>890.3</v>
      </c>
      <c r="I24">
        <v>1</v>
      </c>
      <c r="J24">
        <v>9</v>
      </c>
      <c r="K24">
        <v>8.4</v>
      </c>
      <c r="L24">
        <v>6.2</v>
      </c>
      <c r="M24">
        <v>6.1</v>
      </c>
      <c r="N24">
        <v>6.7</v>
      </c>
      <c r="O24">
        <v>7.7</v>
      </c>
      <c r="P24">
        <v>832.5</v>
      </c>
    </row>
    <row r="25" spans="1:16" x14ac:dyDescent="0.25">
      <c r="A25">
        <v>5</v>
      </c>
      <c r="B25">
        <v>11.7</v>
      </c>
      <c r="C25">
        <v>10.199999999999999</v>
      </c>
      <c r="D25">
        <v>6.2</v>
      </c>
      <c r="E25">
        <v>5.4</v>
      </c>
      <c r="F25">
        <v>6.2</v>
      </c>
      <c r="G25">
        <v>6.8</v>
      </c>
      <c r="H25">
        <v>830.3</v>
      </c>
      <c r="I25">
        <v>5</v>
      </c>
      <c r="J25">
        <v>8.6999999999999993</v>
      </c>
      <c r="K25">
        <v>7.9</v>
      </c>
      <c r="L25">
        <v>5.4</v>
      </c>
      <c r="M25">
        <v>5.3</v>
      </c>
      <c r="N25">
        <v>6.3</v>
      </c>
      <c r="O25">
        <v>6.2</v>
      </c>
      <c r="P25">
        <v>746.3</v>
      </c>
    </row>
    <row r="26" spans="1:16" x14ac:dyDescent="0.25">
      <c r="A26">
        <v>3</v>
      </c>
      <c r="B26">
        <v>12.1</v>
      </c>
      <c r="C26">
        <v>10.199999999999999</v>
      </c>
      <c r="D26">
        <v>8.9</v>
      </c>
      <c r="E26">
        <v>7.5</v>
      </c>
      <c r="F26">
        <v>8</v>
      </c>
      <c r="G26">
        <v>8.1999999999999993</v>
      </c>
      <c r="H26">
        <v>1032</v>
      </c>
      <c r="I26">
        <v>3</v>
      </c>
      <c r="J26">
        <v>8.6</v>
      </c>
      <c r="K26">
        <v>7.6</v>
      </c>
      <c r="L26">
        <v>6.3</v>
      </c>
      <c r="M26">
        <v>5.9</v>
      </c>
      <c r="N26">
        <v>6.8</v>
      </c>
      <c r="O26">
        <v>7.7</v>
      </c>
      <c r="P26">
        <v>816.8</v>
      </c>
    </row>
    <row r="27" spans="1:16" x14ac:dyDescent="0.25">
      <c r="A27">
        <v>4</v>
      </c>
      <c r="B27">
        <v>10.8</v>
      </c>
      <c r="C27">
        <v>8.9</v>
      </c>
      <c r="D27">
        <v>6.3</v>
      </c>
      <c r="E27">
        <v>5.9</v>
      </c>
      <c r="F27">
        <v>6.2</v>
      </c>
      <c r="G27">
        <v>7</v>
      </c>
      <c r="H27">
        <v>824.3</v>
      </c>
      <c r="I27">
        <v>4</v>
      </c>
      <c r="J27">
        <v>8.5</v>
      </c>
      <c r="K27">
        <v>8.4</v>
      </c>
      <c r="L27">
        <v>6.1</v>
      </c>
      <c r="M27">
        <v>6</v>
      </c>
      <c r="N27">
        <v>7.1</v>
      </c>
      <c r="O27">
        <v>6.8</v>
      </c>
      <c r="P27">
        <v>822</v>
      </c>
    </row>
    <row r="28" spans="1:16" x14ac:dyDescent="0.25">
      <c r="A28">
        <v>5</v>
      </c>
      <c r="B28">
        <v>12</v>
      </c>
      <c r="C28">
        <v>7.7</v>
      </c>
      <c r="D28">
        <v>6.1</v>
      </c>
      <c r="E28">
        <v>6.7</v>
      </c>
      <c r="F28">
        <v>6.3</v>
      </c>
      <c r="G28">
        <v>6.9</v>
      </c>
      <c r="H28">
        <v>836.3</v>
      </c>
      <c r="I28">
        <v>5</v>
      </c>
      <c r="J28">
        <v>7.4</v>
      </c>
      <c r="K28">
        <v>5.2</v>
      </c>
      <c r="L28">
        <v>4.2</v>
      </c>
      <c r="M28">
        <v>3.5</v>
      </c>
      <c r="N28">
        <v>4.4000000000000004</v>
      </c>
      <c r="O28">
        <v>4.7</v>
      </c>
      <c r="P28">
        <v>535.5</v>
      </c>
    </row>
    <row r="29" spans="1:16" x14ac:dyDescent="0.25">
      <c r="A29">
        <v>6</v>
      </c>
      <c r="B29">
        <v>10.3</v>
      </c>
      <c r="C29">
        <v>8.5</v>
      </c>
      <c r="D29">
        <v>6.7</v>
      </c>
      <c r="E29">
        <v>7.3</v>
      </c>
      <c r="F29">
        <v>9.4</v>
      </c>
      <c r="G29">
        <v>9.8000000000000007</v>
      </c>
      <c r="H29">
        <v>1004</v>
      </c>
      <c r="I29">
        <v>6</v>
      </c>
      <c r="J29">
        <v>7.5</v>
      </c>
      <c r="K29">
        <v>5.3</v>
      </c>
      <c r="L29">
        <v>4.3</v>
      </c>
      <c r="M29">
        <v>3.9</v>
      </c>
      <c r="N29">
        <v>3.9</v>
      </c>
      <c r="O29">
        <v>3.9</v>
      </c>
      <c r="P29">
        <v>525</v>
      </c>
    </row>
    <row r="30" spans="1:16" x14ac:dyDescent="0.25">
      <c r="A30">
        <v>7</v>
      </c>
      <c r="B30">
        <v>10.3</v>
      </c>
      <c r="C30">
        <v>8.5</v>
      </c>
      <c r="D30">
        <v>6.9</v>
      </c>
      <c r="E30">
        <v>4.4000000000000004</v>
      </c>
      <c r="F30">
        <v>5.5</v>
      </c>
      <c r="G30">
        <v>8.3000000000000007</v>
      </c>
      <c r="H30">
        <v>781.5</v>
      </c>
      <c r="I30">
        <v>7</v>
      </c>
      <c r="J30">
        <v>8.3000000000000007</v>
      </c>
      <c r="K30">
        <v>6.9</v>
      </c>
      <c r="L30">
        <v>4.3</v>
      </c>
      <c r="M30">
        <v>5.2</v>
      </c>
      <c r="N30">
        <v>5.2</v>
      </c>
      <c r="O30">
        <v>5.8</v>
      </c>
      <c r="P30">
        <v>661.5</v>
      </c>
    </row>
    <row r="32" spans="1:16" x14ac:dyDescent="0.25">
      <c r="A32" t="s">
        <v>142</v>
      </c>
      <c r="B32">
        <v>11</v>
      </c>
      <c r="C32">
        <v>9.2857142857142865</v>
      </c>
      <c r="D32">
        <v>6.8285714285714292</v>
      </c>
      <c r="E32">
        <v>6.0285714285714276</v>
      </c>
      <c r="F32">
        <v>7.0571428571428569</v>
      </c>
      <c r="G32">
        <v>7.8285714285714283</v>
      </c>
      <c r="H32">
        <v>885.52857142857135</v>
      </c>
      <c r="I32" t="s">
        <v>142</v>
      </c>
      <c r="J32">
        <v>8.2857142857142865</v>
      </c>
      <c r="K32">
        <v>7.1</v>
      </c>
      <c r="L32">
        <v>5.2571428571428571</v>
      </c>
      <c r="M32">
        <v>5.1285714285714281</v>
      </c>
      <c r="N32">
        <v>5.7714285714285714</v>
      </c>
      <c r="O32">
        <v>6.1142857142857139</v>
      </c>
      <c r="P32">
        <v>705.65714285714296</v>
      </c>
    </row>
    <row r="33" spans="1:16" x14ac:dyDescent="0.25">
      <c r="A33" t="s">
        <v>143</v>
      </c>
      <c r="B33">
        <v>0.92736184954956991</v>
      </c>
      <c r="C33">
        <v>1.1908380402452841</v>
      </c>
      <c r="D33">
        <v>0.96040665990034324</v>
      </c>
      <c r="E33">
        <v>1.179991928947379</v>
      </c>
      <c r="F33">
        <v>1.3782321319443318</v>
      </c>
      <c r="G33">
        <v>1.0688222267435172</v>
      </c>
      <c r="H33">
        <v>96.225996388462192</v>
      </c>
      <c r="I33" t="s">
        <v>143</v>
      </c>
      <c r="J33">
        <v>0.6094494002200439</v>
      </c>
      <c r="K33">
        <v>1.3638181696985872</v>
      </c>
      <c r="L33">
        <v>0.97100831245522823</v>
      </c>
      <c r="M33">
        <v>1.0403753901265418</v>
      </c>
      <c r="N33">
        <v>1.269795634100604</v>
      </c>
      <c r="O33">
        <v>1.4438704598273087</v>
      </c>
      <c r="P33">
        <v>133.64733264756674</v>
      </c>
    </row>
    <row r="34" spans="1:16" x14ac:dyDescent="0.25">
      <c r="A34" t="s">
        <v>133</v>
      </c>
      <c r="B34">
        <v>3.0622995623902955E-5</v>
      </c>
      <c r="C34">
        <v>7.7183511613066426E-3</v>
      </c>
      <c r="D34">
        <v>1.0193555613041272E-2</v>
      </c>
      <c r="E34">
        <v>0.15599980128047236</v>
      </c>
      <c r="F34">
        <v>9.4551388536207981E-2</v>
      </c>
      <c r="G34">
        <v>2.6674103186961895E-2</v>
      </c>
      <c r="H34">
        <v>1.3582825353048972E-2</v>
      </c>
    </row>
    <row r="36" spans="1:16" x14ac:dyDescent="0.25">
      <c r="B36">
        <v>3.0622995623902955E-5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N26" sqref="N26"/>
    </sheetView>
  </sheetViews>
  <sheetFormatPr defaultRowHeight="15" x14ac:dyDescent="0.25"/>
  <sheetData>
    <row r="1" spans="1:13" x14ac:dyDescent="0.25">
      <c r="A1" t="s">
        <v>325</v>
      </c>
    </row>
    <row r="2" spans="1:13" x14ac:dyDescent="0.25">
      <c r="B2" t="s">
        <v>315</v>
      </c>
      <c r="I2" t="s">
        <v>316</v>
      </c>
    </row>
    <row r="3" spans="1:13" x14ac:dyDescent="0.25">
      <c r="B3" t="s">
        <v>320</v>
      </c>
      <c r="C3" t="s">
        <v>7</v>
      </c>
      <c r="D3" t="s">
        <v>8</v>
      </c>
      <c r="E3" t="s">
        <v>9</v>
      </c>
      <c r="F3" t="s">
        <v>10</v>
      </c>
      <c r="I3" t="s">
        <v>320</v>
      </c>
      <c r="J3" t="s">
        <v>7</v>
      </c>
      <c r="K3" t="s">
        <v>8</v>
      </c>
      <c r="L3" t="s">
        <v>9</v>
      </c>
      <c r="M3" t="s">
        <v>10</v>
      </c>
    </row>
    <row r="4" spans="1:13" x14ac:dyDescent="0.25">
      <c r="B4">
        <v>1</v>
      </c>
      <c r="C4">
        <v>3142.3973041666668</v>
      </c>
      <c r="D4">
        <v>3051.3722500000003</v>
      </c>
      <c r="E4">
        <v>2855.7047722222223</v>
      </c>
      <c r="F4">
        <v>3046.4695888888891</v>
      </c>
      <c r="I4">
        <v>1</v>
      </c>
      <c r="J4">
        <v>3682.2306813311689</v>
      </c>
      <c r="K4">
        <v>3329.2239636363643</v>
      </c>
      <c r="L4">
        <v>3314.0790858766231</v>
      </c>
      <c r="M4">
        <v>3725.9170017857141</v>
      </c>
    </row>
    <row r="5" spans="1:13" x14ac:dyDescent="0.25">
      <c r="B5">
        <v>2</v>
      </c>
      <c r="C5">
        <v>3272.4982680555559</v>
      </c>
      <c r="D5">
        <v>3606.0752777777766</v>
      </c>
      <c r="E5">
        <v>3150.7166444444447</v>
      </c>
      <c r="F5">
        <v>3358.8441430555549</v>
      </c>
      <c r="I5">
        <v>2</v>
      </c>
      <c r="J5">
        <v>3557.4614358766239</v>
      </c>
      <c r="K5">
        <v>3836.2872181818193</v>
      </c>
      <c r="L5">
        <v>3421.2503922077926</v>
      </c>
      <c r="M5">
        <v>3954.9353754870131</v>
      </c>
    </row>
    <row r="6" spans="1:13" x14ac:dyDescent="0.25">
      <c r="B6">
        <v>3</v>
      </c>
      <c r="C6">
        <v>3598.3236819444446</v>
      </c>
      <c r="D6">
        <v>3632.6873888888895</v>
      </c>
      <c r="E6">
        <v>2660.1838347222224</v>
      </c>
      <c r="F6">
        <v>3506.7444347222217</v>
      </c>
      <c r="I6">
        <v>3</v>
      </c>
      <c r="J6">
        <v>3718.6514301948046</v>
      </c>
      <c r="K6">
        <v>3721.7016181818176</v>
      </c>
      <c r="L6">
        <v>3171.3417159090914</v>
      </c>
      <c r="M6">
        <v>4248.7485399350644</v>
      </c>
    </row>
    <row r="7" spans="1:13" x14ac:dyDescent="0.25">
      <c r="B7">
        <v>4</v>
      </c>
      <c r="C7">
        <v>3638.6321055555554</v>
      </c>
      <c r="D7">
        <v>3475.7267222222231</v>
      </c>
      <c r="E7">
        <v>2350.2234055555555</v>
      </c>
      <c r="F7">
        <v>3029.186769444445</v>
      </c>
      <c r="I7">
        <v>4</v>
      </c>
      <c r="J7">
        <v>3825.948088149351</v>
      </c>
      <c r="K7">
        <v>3600.4204</v>
      </c>
      <c r="L7">
        <v>2752.1512045454547</v>
      </c>
      <c r="M7">
        <v>3368.8520800324668</v>
      </c>
    </row>
    <row r="8" spans="1:13" x14ac:dyDescent="0.25">
      <c r="B8">
        <v>5</v>
      </c>
      <c r="C8">
        <v>3497.899543055556</v>
      </c>
      <c r="D8">
        <v>2847.3693611111103</v>
      </c>
      <c r="E8">
        <v>2695.317930555555</v>
      </c>
      <c r="F8">
        <v>2847.6643875</v>
      </c>
      <c r="I8">
        <v>5</v>
      </c>
      <c r="J8">
        <v>3713.4556764610397</v>
      </c>
      <c r="K8">
        <v>3167.8242363636373</v>
      </c>
      <c r="L8">
        <v>3253.5092386363631</v>
      </c>
      <c r="M8">
        <v>3551.6931238636362</v>
      </c>
    </row>
    <row r="9" spans="1:13" x14ac:dyDescent="0.25">
      <c r="B9">
        <v>6</v>
      </c>
      <c r="C9">
        <v>3093.1459777777773</v>
      </c>
      <c r="D9">
        <v>3064.1164749999998</v>
      </c>
      <c r="E9">
        <v>2532.9255624999996</v>
      </c>
      <c r="F9">
        <v>2846.0184527777774</v>
      </c>
      <c r="I9">
        <v>6</v>
      </c>
      <c r="J9">
        <v>3302.0328887987016</v>
      </c>
      <c r="K9">
        <v>3348.2190357142863</v>
      </c>
      <c r="L9">
        <v>3127.2240465909099</v>
      </c>
      <c r="M9">
        <v>3390.0215509740256</v>
      </c>
    </row>
    <row r="10" spans="1:13" x14ac:dyDescent="0.25">
      <c r="B10">
        <v>7</v>
      </c>
      <c r="C10">
        <v>3228.6363499999993</v>
      </c>
      <c r="D10">
        <v>3572.4869250000002</v>
      </c>
      <c r="E10">
        <v>2994.9728125000001</v>
      </c>
      <c r="F10">
        <v>3007.6884652777771</v>
      </c>
      <c r="I10">
        <v>7</v>
      </c>
      <c r="J10">
        <v>3328.573185876623</v>
      </c>
      <c r="K10">
        <v>3756.4635178571448</v>
      </c>
      <c r="L10">
        <v>3529.1028107142865</v>
      </c>
      <c r="M10">
        <v>3534.930740259741</v>
      </c>
    </row>
    <row r="11" spans="1:13" x14ac:dyDescent="0.25">
      <c r="B11">
        <v>8</v>
      </c>
      <c r="D11">
        <v>3647.6811250000001</v>
      </c>
      <c r="E11">
        <v>2761.8745236111108</v>
      </c>
      <c r="F11">
        <v>2836.6957027777776</v>
      </c>
      <c r="I11">
        <v>8</v>
      </c>
      <c r="K11">
        <v>3690.9143928571425</v>
      </c>
      <c r="L11">
        <v>3352.7744397727274</v>
      </c>
      <c r="M11">
        <v>3220.4185185064944</v>
      </c>
    </row>
    <row r="12" spans="1:13" x14ac:dyDescent="0.25">
      <c r="B12">
        <v>9</v>
      </c>
      <c r="D12">
        <v>3552.5640500000004</v>
      </c>
      <c r="E12">
        <v>2630.3280347222226</v>
      </c>
      <c r="F12">
        <v>3060.2529722222216</v>
      </c>
      <c r="I12">
        <v>9</v>
      </c>
      <c r="K12">
        <v>3639.3576964285721</v>
      </c>
      <c r="L12">
        <v>3029.4729352272725</v>
      </c>
      <c r="M12">
        <v>3367.4275529220768</v>
      </c>
    </row>
    <row r="13" spans="1:13" x14ac:dyDescent="0.25">
      <c r="B13">
        <v>10</v>
      </c>
      <c r="D13">
        <v>2829.9992499999998</v>
      </c>
      <c r="E13">
        <v>2980.9548263888892</v>
      </c>
      <c r="F13">
        <v>3602.2515930555555</v>
      </c>
      <c r="I13">
        <v>10</v>
      </c>
      <c r="K13">
        <v>3017.8616785714285</v>
      </c>
      <c r="L13">
        <v>3480.2670993506499</v>
      </c>
      <c r="M13">
        <v>4106.7972126623372</v>
      </c>
    </row>
    <row r="14" spans="1:13" x14ac:dyDescent="0.25">
      <c r="B14" s="114" t="s">
        <v>19</v>
      </c>
      <c r="C14" s="114">
        <v>3353.0761757936511</v>
      </c>
      <c r="D14" s="114">
        <v>3328.0078824999996</v>
      </c>
      <c r="E14" s="114">
        <v>2761.3202347222223</v>
      </c>
      <c r="F14" s="114">
        <v>3114.1816509722221</v>
      </c>
      <c r="G14" s="114"/>
      <c r="H14" s="114"/>
      <c r="I14" s="114" t="s">
        <v>19</v>
      </c>
      <c r="J14" s="114">
        <v>3589.7647695269015</v>
      </c>
      <c r="K14" s="114">
        <v>3510.8273757792208</v>
      </c>
      <c r="L14" s="114">
        <v>3243.1172968831174</v>
      </c>
      <c r="M14" s="114">
        <v>3646.9741696428564</v>
      </c>
    </row>
    <row r="15" spans="1:13" x14ac:dyDescent="0.25">
      <c r="B15" t="s">
        <v>108</v>
      </c>
      <c r="C15">
        <v>16.75</v>
      </c>
      <c r="D15">
        <v>25.32</v>
      </c>
      <c r="E15">
        <v>13.87</v>
      </c>
      <c r="F15">
        <v>18.41</v>
      </c>
      <c r="I15" t="s">
        <v>108</v>
      </c>
      <c r="J15">
        <v>24.6</v>
      </c>
      <c r="K15">
        <v>26.96</v>
      </c>
      <c r="L15">
        <v>17.55</v>
      </c>
      <c r="M15">
        <v>20.350000000000001</v>
      </c>
    </row>
    <row r="18" spans="2:10" ht="15.75" thickBot="1" x14ac:dyDescent="0.3"/>
    <row r="19" spans="2:10" x14ac:dyDescent="0.25">
      <c r="B19" s="104" t="s">
        <v>25</v>
      </c>
      <c r="C19" s="105" t="s">
        <v>321</v>
      </c>
      <c r="D19" s="106"/>
      <c r="E19" s="106"/>
      <c r="F19" s="107"/>
      <c r="G19" s="105" t="s">
        <v>322</v>
      </c>
      <c r="H19" s="106"/>
      <c r="I19" s="106"/>
      <c r="J19" s="107"/>
    </row>
    <row r="20" spans="2:10" x14ac:dyDescent="0.25">
      <c r="B20" s="108"/>
      <c r="C20" s="109"/>
      <c r="D20" s="110"/>
      <c r="E20" s="110"/>
      <c r="F20" s="111"/>
      <c r="G20" s="109"/>
      <c r="H20" s="110"/>
      <c r="I20" s="110"/>
      <c r="J20" s="111"/>
    </row>
    <row r="21" spans="2:10" x14ac:dyDescent="0.25">
      <c r="B21" s="108" t="s">
        <v>109</v>
      </c>
      <c r="C21" s="109"/>
      <c r="D21" s="110"/>
      <c r="E21" s="110"/>
      <c r="F21" s="111"/>
      <c r="G21" s="109"/>
      <c r="H21" s="110"/>
      <c r="I21" s="110"/>
      <c r="J21" s="111"/>
    </row>
    <row r="22" spans="2:10" x14ac:dyDescent="0.25">
      <c r="B22" s="108"/>
      <c r="C22" s="109"/>
      <c r="D22" s="110"/>
      <c r="E22" s="110"/>
      <c r="F22" s="111"/>
      <c r="G22" s="109"/>
      <c r="H22" s="110"/>
      <c r="I22" s="110"/>
      <c r="J22" s="111"/>
    </row>
    <row r="23" spans="2:10" x14ac:dyDescent="0.25">
      <c r="B23" s="108" t="s">
        <v>319</v>
      </c>
      <c r="C23" s="110" t="s">
        <v>33</v>
      </c>
      <c r="D23" s="110"/>
      <c r="E23" s="110"/>
      <c r="F23" s="111"/>
      <c r="G23" s="108" t="s">
        <v>319</v>
      </c>
      <c r="H23" s="110" t="s">
        <v>33</v>
      </c>
      <c r="I23" s="110"/>
      <c r="J23" s="111"/>
    </row>
    <row r="24" spans="2:10" x14ac:dyDescent="0.25">
      <c r="B24" s="112" t="s">
        <v>115</v>
      </c>
      <c r="C24" s="110">
        <v>6.0499999999999998E-2</v>
      </c>
      <c r="D24" s="110"/>
      <c r="E24" s="110"/>
      <c r="F24" s="111"/>
      <c r="G24" s="112" t="s">
        <v>115</v>
      </c>
      <c r="H24" s="110">
        <v>3.5000000000000001E-3</v>
      </c>
      <c r="I24" s="110"/>
      <c r="J24" s="111"/>
    </row>
    <row r="25" spans="2:10" x14ac:dyDescent="0.25">
      <c r="B25" s="108"/>
      <c r="C25" s="109"/>
      <c r="D25" s="110"/>
      <c r="E25" s="110"/>
      <c r="F25" s="111"/>
      <c r="G25" s="109"/>
      <c r="H25" s="110"/>
      <c r="I25" s="110"/>
      <c r="J25" s="111"/>
    </row>
    <row r="26" spans="2:10" x14ac:dyDescent="0.25">
      <c r="B26" s="108" t="s">
        <v>319</v>
      </c>
      <c r="C26" s="109" t="s">
        <v>34</v>
      </c>
      <c r="D26" s="110" t="s">
        <v>110</v>
      </c>
      <c r="E26" s="110"/>
      <c r="F26" s="111"/>
      <c r="G26" s="109" t="s">
        <v>34</v>
      </c>
      <c r="H26" s="110" t="s">
        <v>110</v>
      </c>
      <c r="I26" s="110"/>
      <c r="J26" s="111"/>
    </row>
    <row r="27" spans="2:10" x14ac:dyDescent="0.25">
      <c r="B27" s="112" t="s">
        <v>115</v>
      </c>
      <c r="C27" s="113" t="s">
        <v>35</v>
      </c>
      <c r="D27" s="110" t="s">
        <v>37</v>
      </c>
      <c r="E27" s="110"/>
      <c r="F27" s="111"/>
      <c r="G27" s="113" t="s">
        <v>121</v>
      </c>
      <c r="H27" s="110" t="s">
        <v>72</v>
      </c>
      <c r="I27" s="110"/>
      <c r="J27" s="111"/>
    </row>
    <row r="28" spans="2:10" x14ac:dyDescent="0.25">
      <c r="B28" s="108"/>
      <c r="C28" s="109"/>
      <c r="D28" s="110"/>
      <c r="E28" s="110"/>
      <c r="F28" s="111"/>
      <c r="G28" s="109"/>
      <c r="H28" s="110"/>
      <c r="I28" s="110"/>
      <c r="J28" s="111"/>
    </row>
    <row r="29" spans="2:10" ht="15.75" thickBot="1" x14ac:dyDescent="0.3"/>
    <row r="30" spans="2:10" x14ac:dyDescent="0.25">
      <c r="B30" s="104" t="s">
        <v>25</v>
      </c>
      <c r="C30" s="105" t="s">
        <v>321</v>
      </c>
      <c r="D30" s="106"/>
      <c r="E30" s="106"/>
      <c r="F30" s="107"/>
      <c r="G30" s="105" t="s">
        <v>322</v>
      </c>
      <c r="H30" s="106"/>
      <c r="I30" s="106"/>
      <c r="J30" s="107"/>
    </row>
    <row r="31" spans="2:10" x14ac:dyDescent="0.25">
      <c r="B31" s="108"/>
      <c r="C31" s="109"/>
      <c r="D31" s="110"/>
      <c r="E31" s="110"/>
      <c r="F31" s="111"/>
      <c r="G31" s="109"/>
      <c r="H31" s="110"/>
      <c r="I31" s="110"/>
      <c r="J31" s="111"/>
    </row>
    <row r="32" spans="2:10" x14ac:dyDescent="0.25">
      <c r="B32" s="108" t="s">
        <v>109</v>
      </c>
      <c r="C32" s="109"/>
      <c r="D32" s="110"/>
      <c r="E32" s="110"/>
      <c r="F32" s="111"/>
      <c r="G32" s="109"/>
      <c r="H32" s="110"/>
      <c r="I32" s="110"/>
      <c r="J32" s="111"/>
    </row>
    <row r="33" spans="2:10" x14ac:dyDescent="0.25">
      <c r="B33" s="108"/>
      <c r="C33" s="109"/>
      <c r="D33" s="110"/>
      <c r="E33" s="110"/>
      <c r="F33" s="111"/>
      <c r="G33" s="109"/>
      <c r="H33" s="110"/>
      <c r="I33" s="110"/>
      <c r="J33" s="111"/>
    </row>
    <row r="34" spans="2:10" x14ac:dyDescent="0.25">
      <c r="B34" s="108" t="s">
        <v>319</v>
      </c>
      <c r="C34" s="110" t="s">
        <v>33</v>
      </c>
      <c r="E34" s="110"/>
      <c r="F34" s="111"/>
      <c r="G34" s="108" t="s">
        <v>319</v>
      </c>
      <c r="H34" s="110" t="s">
        <v>33</v>
      </c>
      <c r="I34" s="110"/>
      <c r="J34" s="111"/>
    </row>
    <row r="35" spans="2:10" x14ac:dyDescent="0.25">
      <c r="B35" s="108" t="s">
        <v>111</v>
      </c>
      <c r="C35" s="110" t="s">
        <v>69</v>
      </c>
      <c r="E35" s="110"/>
      <c r="F35" s="111"/>
      <c r="G35" s="108" t="s">
        <v>111</v>
      </c>
      <c r="H35" s="110" t="s">
        <v>69</v>
      </c>
      <c r="I35" s="110"/>
      <c r="J35" s="111"/>
    </row>
    <row r="36" spans="2:10" x14ac:dyDescent="0.25">
      <c r="B36" s="108"/>
      <c r="C36" s="109"/>
      <c r="D36" s="110"/>
      <c r="E36" s="110"/>
      <c r="F36" s="111"/>
      <c r="G36" s="109"/>
      <c r="H36" s="110"/>
      <c r="I36" s="110"/>
      <c r="J36" s="111"/>
    </row>
    <row r="37" spans="2:10" x14ac:dyDescent="0.25">
      <c r="B37" s="108" t="s">
        <v>319</v>
      </c>
      <c r="C37" s="109" t="s">
        <v>34</v>
      </c>
      <c r="D37" s="110" t="s">
        <v>110</v>
      </c>
      <c r="E37" s="110"/>
      <c r="F37" s="111"/>
      <c r="G37" s="109" t="s">
        <v>34</v>
      </c>
      <c r="H37" s="110" t="s">
        <v>110</v>
      </c>
      <c r="I37" s="110"/>
      <c r="J37" s="111"/>
    </row>
    <row r="38" spans="2:10" x14ac:dyDescent="0.25">
      <c r="B38" s="112" t="s">
        <v>111</v>
      </c>
      <c r="C38" s="113" t="s">
        <v>70</v>
      </c>
      <c r="D38" s="110" t="s">
        <v>72</v>
      </c>
      <c r="E38" s="110"/>
      <c r="F38" s="111"/>
      <c r="G38" s="113" t="s">
        <v>70</v>
      </c>
      <c r="H38" s="110" t="s">
        <v>72</v>
      </c>
      <c r="I38" s="110"/>
      <c r="J38" s="111"/>
    </row>
    <row r="39" spans="2:10" x14ac:dyDescent="0.25">
      <c r="B39" s="108"/>
      <c r="C39" s="109"/>
      <c r="D39" s="110"/>
      <c r="E39" s="110"/>
      <c r="F39" s="111"/>
      <c r="G39" s="109"/>
      <c r="H39" s="110"/>
      <c r="I39" s="110"/>
      <c r="J39" s="111"/>
    </row>
    <row r="40" spans="2:10" ht="15.75" thickBot="1" x14ac:dyDescent="0.3"/>
    <row r="41" spans="2:10" x14ac:dyDescent="0.25">
      <c r="B41" s="104" t="s">
        <v>25</v>
      </c>
      <c r="C41" s="105" t="s">
        <v>321</v>
      </c>
      <c r="D41" s="106"/>
      <c r="E41" s="106"/>
      <c r="F41" s="107"/>
      <c r="G41" s="105" t="s">
        <v>322</v>
      </c>
      <c r="H41" s="106"/>
      <c r="I41" s="106"/>
      <c r="J41" s="107"/>
    </row>
    <row r="42" spans="2:10" x14ac:dyDescent="0.25">
      <c r="B42" s="108"/>
      <c r="C42" s="109"/>
      <c r="D42" s="110"/>
      <c r="E42" s="110"/>
      <c r="F42" s="111"/>
      <c r="G42" s="109"/>
      <c r="H42" s="110"/>
      <c r="I42" s="110"/>
      <c r="J42" s="111"/>
    </row>
    <row r="43" spans="2:10" x14ac:dyDescent="0.25">
      <c r="B43" s="108" t="s">
        <v>109</v>
      </c>
      <c r="C43" s="109"/>
      <c r="D43" s="110"/>
      <c r="E43" s="110"/>
      <c r="F43" s="111"/>
      <c r="G43" s="109"/>
      <c r="H43" s="110"/>
      <c r="I43" s="110"/>
      <c r="J43" s="111"/>
    </row>
    <row r="44" spans="2:10" x14ac:dyDescent="0.25">
      <c r="B44" s="108"/>
      <c r="C44" s="109"/>
      <c r="D44" s="110"/>
      <c r="E44" s="110"/>
      <c r="F44" s="111"/>
      <c r="G44" s="109"/>
      <c r="H44" s="110"/>
      <c r="I44" s="110"/>
      <c r="J44" s="111"/>
    </row>
    <row r="45" spans="2:10" x14ac:dyDescent="0.25">
      <c r="B45" s="108" t="s">
        <v>319</v>
      </c>
      <c r="C45" s="109" t="s">
        <v>323</v>
      </c>
      <c r="D45" s="110" t="s">
        <v>33</v>
      </c>
      <c r="E45" s="110"/>
      <c r="F45" s="111"/>
      <c r="G45" s="109" t="s">
        <v>323</v>
      </c>
      <c r="H45" s="110" t="s">
        <v>33</v>
      </c>
      <c r="I45" s="110"/>
      <c r="J45" s="111"/>
    </row>
    <row r="46" spans="2:10" x14ac:dyDescent="0.25">
      <c r="B46" s="108" t="s">
        <v>112</v>
      </c>
      <c r="C46" s="109">
        <v>8.84</v>
      </c>
      <c r="D46" s="110" t="s">
        <v>69</v>
      </c>
      <c r="E46" s="110"/>
      <c r="F46" s="111"/>
      <c r="G46" s="109">
        <v>15.17</v>
      </c>
      <c r="H46" s="110" t="s">
        <v>69</v>
      </c>
      <c r="I46" s="110"/>
      <c r="J46" s="111"/>
    </row>
    <row r="47" spans="2:10" x14ac:dyDescent="0.25">
      <c r="B47" s="108"/>
      <c r="C47" s="109"/>
      <c r="D47" s="110"/>
      <c r="E47" s="110"/>
      <c r="F47" s="111"/>
      <c r="G47" s="109"/>
      <c r="H47" s="110"/>
      <c r="I47" s="110"/>
      <c r="J47" s="111"/>
    </row>
    <row r="48" spans="2:10" x14ac:dyDescent="0.25">
      <c r="B48" s="108" t="s">
        <v>319</v>
      </c>
      <c r="C48" s="109" t="s">
        <v>34</v>
      </c>
      <c r="D48" s="110" t="s">
        <v>110</v>
      </c>
      <c r="E48" s="110"/>
      <c r="F48" s="111"/>
      <c r="G48" s="109" t="s">
        <v>34</v>
      </c>
      <c r="H48" s="110" t="s">
        <v>110</v>
      </c>
      <c r="I48" s="110"/>
      <c r="J48" s="111"/>
    </row>
    <row r="49" spans="2:10" x14ac:dyDescent="0.25">
      <c r="B49" s="108" t="s">
        <v>324</v>
      </c>
      <c r="C49" s="109" t="s">
        <v>35</v>
      </c>
      <c r="D49" s="110" t="s">
        <v>37</v>
      </c>
      <c r="E49" s="110"/>
      <c r="F49" s="111"/>
      <c r="G49" s="109" t="s">
        <v>35</v>
      </c>
      <c r="H49" s="110" t="s">
        <v>37</v>
      </c>
      <c r="I49" s="110"/>
      <c r="J49" s="111"/>
    </row>
    <row r="50" spans="2:10" x14ac:dyDescent="0.25">
      <c r="B50" s="112" t="s">
        <v>112</v>
      </c>
      <c r="C50" s="113" t="s">
        <v>70</v>
      </c>
      <c r="D50" s="110" t="s">
        <v>72</v>
      </c>
      <c r="E50" s="110"/>
      <c r="F50" s="111"/>
      <c r="G50" s="113" t="s">
        <v>70</v>
      </c>
      <c r="H50" s="110" t="s">
        <v>72</v>
      </c>
      <c r="I50" s="110"/>
      <c r="J50" s="111"/>
    </row>
    <row r="51" spans="2:10" x14ac:dyDescent="0.25">
      <c r="B51" s="108"/>
      <c r="C51" s="109"/>
      <c r="D51" s="110"/>
      <c r="E51" s="110"/>
      <c r="F51" s="111"/>
      <c r="G51" s="109"/>
      <c r="H51" s="110"/>
      <c r="I51" s="110"/>
      <c r="J51" s="11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N26" sqref="N26"/>
    </sheetView>
  </sheetViews>
  <sheetFormatPr defaultRowHeight="15" x14ac:dyDescent="0.25"/>
  <sheetData>
    <row r="1" spans="1:13" x14ac:dyDescent="0.25">
      <c r="A1" t="s">
        <v>333</v>
      </c>
    </row>
    <row r="2" spans="1:13" x14ac:dyDescent="0.25">
      <c r="B2" t="s">
        <v>315</v>
      </c>
      <c r="I2" t="s">
        <v>316</v>
      </c>
    </row>
    <row r="3" spans="1:13" x14ac:dyDescent="0.25">
      <c r="B3" t="s">
        <v>320</v>
      </c>
      <c r="C3" t="s">
        <v>7</v>
      </c>
      <c r="D3" t="s">
        <v>8</v>
      </c>
      <c r="E3" t="s">
        <v>9</v>
      </c>
      <c r="F3" t="s">
        <v>10</v>
      </c>
      <c r="I3" t="s">
        <v>320</v>
      </c>
      <c r="J3" t="s">
        <v>7</v>
      </c>
      <c r="K3" t="s">
        <v>8</v>
      </c>
      <c r="L3" t="s">
        <v>9</v>
      </c>
      <c r="M3" t="s">
        <v>10</v>
      </c>
    </row>
    <row r="4" spans="1:13" x14ac:dyDescent="0.25">
      <c r="B4">
        <v>1</v>
      </c>
      <c r="C4">
        <v>0.87131822142857118</v>
      </c>
      <c r="D4">
        <v>0.81759114999999993</v>
      </c>
      <c r="E4">
        <v>0.76432027346938791</v>
      </c>
      <c r="F4">
        <v>0.75557845408163282</v>
      </c>
      <c r="I4">
        <v>1</v>
      </c>
      <c r="J4">
        <v>0.93510964295212762</v>
      </c>
      <c r="K4">
        <v>0.88450333156028382</v>
      </c>
      <c r="L4">
        <v>0.78597276640070923</v>
      </c>
      <c r="M4">
        <v>0.78354618147163113</v>
      </c>
    </row>
    <row r="5" spans="1:13" x14ac:dyDescent="0.25">
      <c r="B5">
        <v>2</v>
      </c>
      <c r="C5">
        <v>0.83552497755102029</v>
      </c>
      <c r="D5">
        <v>0.85882188367346923</v>
      </c>
      <c r="E5">
        <v>0.78511813163265298</v>
      </c>
      <c r="F5">
        <v>0.71823832653061248</v>
      </c>
      <c r="I5">
        <v>2</v>
      </c>
      <c r="J5">
        <v>0.9275524740469856</v>
      </c>
      <c r="K5">
        <v>0.93504046660017726</v>
      </c>
      <c r="L5">
        <v>0.78716368390957459</v>
      </c>
      <c r="M5">
        <v>0.70909142723847518</v>
      </c>
    </row>
    <row r="6" spans="1:13" x14ac:dyDescent="0.25">
      <c r="B6">
        <v>3</v>
      </c>
      <c r="C6">
        <v>0.83529985102040816</v>
      </c>
      <c r="D6">
        <v>0.87363824081632646</v>
      </c>
      <c r="E6">
        <v>0.75489544081632642</v>
      </c>
      <c r="F6">
        <v>0.75212522448979602</v>
      </c>
      <c r="I6">
        <v>3</v>
      </c>
      <c r="J6">
        <v>0.97683507918882984</v>
      </c>
      <c r="K6">
        <v>0.97018220265957456</v>
      </c>
      <c r="L6">
        <v>0.76949334532358149</v>
      </c>
      <c r="M6">
        <v>0.7731360711214541</v>
      </c>
    </row>
    <row r="7" spans="1:13" x14ac:dyDescent="0.25">
      <c r="B7">
        <v>4</v>
      </c>
      <c r="C7">
        <v>0.85057855816326544</v>
      </c>
      <c r="D7">
        <v>0.80482670918367405</v>
      </c>
      <c r="E7">
        <v>0.78427975612244905</v>
      </c>
      <c r="F7">
        <v>0.73898141224489811</v>
      </c>
      <c r="I7">
        <v>4</v>
      </c>
      <c r="J7">
        <v>0.93974415186170224</v>
      </c>
      <c r="K7">
        <v>0.76543331312056728</v>
      </c>
      <c r="L7">
        <v>0.80191313588209234</v>
      </c>
      <c r="M7">
        <v>0.75377307242907821</v>
      </c>
    </row>
    <row r="8" spans="1:13" x14ac:dyDescent="0.25">
      <c r="B8">
        <v>5</v>
      </c>
      <c r="C8">
        <v>0.76585271836734714</v>
      </c>
      <c r="D8">
        <v>0.86572665612244892</v>
      </c>
      <c r="E8">
        <v>0.74153095000000002</v>
      </c>
      <c r="F8">
        <v>0.74173440102040811</v>
      </c>
      <c r="I8">
        <v>5</v>
      </c>
      <c r="J8">
        <v>0.76439609244237583</v>
      </c>
      <c r="K8">
        <v>0.90920244827127661</v>
      </c>
      <c r="L8">
        <v>0.7442155025487589</v>
      </c>
      <c r="M8">
        <v>0.75006577074468073</v>
      </c>
    </row>
    <row r="9" spans="1:13" x14ac:dyDescent="0.25">
      <c r="B9">
        <v>6</v>
      </c>
      <c r="C9">
        <v>0.86584513775510197</v>
      </c>
      <c r="D9">
        <v>0.81794153469387754</v>
      </c>
      <c r="E9">
        <v>0.72804242551020393</v>
      </c>
      <c r="F9">
        <v>0.71144792448979599</v>
      </c>
      <c r="I9">
        <v>6</v>
      </c>
      <c r="J9">
        <v>0.9092434207446809</v>
      </c>
      <c r="K9">
        <v>0.88369894055851084</v>
      </c>
      <c r="L9">
        <v>0.7319389781693264</v>
      </c>
      <c r="M9">
        <v>0.71241646520390067</v>
      </c>
    </row>
    <row r="10" spans="1:13" x14ac:dyDescent="0.25">
      <c r="B10">
        <v>7</v>
      </c>
      <c r="E10">
        <v>0.7271754204081633</v>
      </c>
      <c r="F10">
        <v>0.73406863163265323</v>
      </c>
      <c r="I10">
        <v>7</v>
      </c>
      <c r="L10">
        <v>0.76421352925531927</v>
      </c>
      <c r="M10">
        <v>0.73326734886968092</v>
      </c>
    </row>
    <row r="11" spans="1:13" x14ac:dyDescent="0.25">
      <c r="B11">
        <v>8</v>
      </c>
      <c r="E11">
        <v>0.75578378775510191</v>
      </c>
      <c r="F11">
        <v>0.76330556224489787</v>
      </c>
      <c r="I11">
        <v>8</v>
      </c>
      <c r="L11">
        <v>0.7631089018617021</v>
      </c>
      <c r="M11">
        <v>0.759914339539007</v>
      </c>
    </row>
    <row r="12" spans="1:13" x14ac:dyDescent="0.25">
      <c r="B12">
        <v>9</v>
      </c>
      <c r="E12">
        <v>0.76585271836734714</v>
      </c>
      <c r="F12">
        <v>0.72126166020408167</v>
      </c>
      <c r="I12">
        <v>9</v>
      </c>
      <c r="L12">
        <v>0.76439609244237583</v>
      </c>
      <c r="M12">
        <v>0.71052525534131195</v>
      </c>
    </row>
    <row r="13" spans="1:13" x14ac:dyDescent="0.25">
      <c r="B13">
        <v>10</v>
      </c>
      <c r="E13">
        <v>0.74479620612244879</v>
      </c>
      <c r="F13">
        <v>0.75672811122448969</v>
      </c>
      <c r="I13">
        <v>10</v>
      </c>
      <c r="L13">
        <v>0.76523417712765929</v>
      </c>
      <c r="M13">
        <v>0.75351220693705656</v>
      </c>
    </row>
    <row r="14" spans="1:13" x14ac:dyDescent="0.25">
      <c r="B14" t="s">
        <v>19</v>
      </c>
      <c r="C14">
        <v>0.83740324404761901</v>
      </c>
      <c r="D14">
        <v>0.8397576957482995</v>
      </c>
      <c r="E14">
        <v>0.75517951102040815</v>
      </c>
      <c r="F14">
        <v>0.73934697081632661</v>
      </c>
      <c r="I14" t="s">
        <v>19</v>
      </c>
      <c r="J14">
        <v>0.90881347687278369</v>
      </c>
      <c r="K14">
        <v>0.8913434504617318</v>
      </c>
      <c r="L14">
        <v>0.76776501129210994</v>
      </c>
      <c r="M14">
        <v>0.74392481388962772</v>
      </c>
    </row>
    <row r="15" spans="1:13" x14ac:dyDescent="0.25">
      <c r="B15" t="s">
        <v>108</v>
      </c>
      <c r="C15">
        <v>2.134E-3</v>
      </c>
      <c r="D15">
        <v>2.0690000000000001E-3</v>
      </c>
      <c r="E15">
        <v>2.2309999999999999E-3</v>
      </c>
      <c r="F15">
        <v>2.248E-3</v>
      </c>
      <c r="I15" t="s">
        <v>108</v>
      </c>
      <c r="J15">
        <v>2.6280000000000001E-3</v>
      </c>
      <c r="K15">
        <v>3.081E-3</v>
      </c>
      <c r="L15">
        <v>2.5790000000000001E-3</v>
      </c>
      <c r="M15">
        <v>2.4369999999999999E-3</v>
      </c>
    </row>
    <row r="19" spans="2:10" ht="15.75" thickBot="1" x14ac:dyDescent="0.3"/>
    <row r="20" spans="2:10" x14ac:dyDescent="0.25">
      <c r="B20" s="104" t="s">
        <v>25</v>
      </c>
      <c r="C20" s="105" t="s">
        <v>331</v>
      </c>
      <c r="D20" s="106"/>
      <c r="E20" s="106"/>
      <c r="F20" s="107"/>
      <c r="G20" s="105" t="s">
        <v>332</v>
      </c>
      <c r="H20" s="106"/>
      <c r="I20" s="106"/>
      <c r="J20" s="107"/>
    </row>
    <row r="21" spans="2:10" x14ac:dyDescent="0.25">
      <c r="B21" s="108"/>
      <c r="C21" s="109"/>
      <c r="D21" s="110"/>
      <c r="E21" s="110"/>
      <c r="F21" s="111"/>
      <c r="G21" s="109"/>
      <c r="H21" s="110"/>
      <c r="I21" s="110"/>
      <c r="J21" s="111"/>
    </row>
    <row r="22" spans="2:10" x14ac:dyDescent="0.25">
      <c r="B22" s="112" t="s">
        <v>109</v>
      </c>
      <c r="C22" s="109"/>
      <c r="D22" s="110"/>
      <c r="E22" s="110"/>
      <c r="F22" s="111"/>
      <c r="G22" s="109"/>
      <c r="H22" s="110"/>
      <c r="I22" s="110"/>
      <c r="J22" s="111"/>
    </row>
    <row r="23" spans="2:10" x14ac:dyDescent="0.25">
      <c r="B23" s="108"/>
      <c r="C23" s="109"/>
      <c r="D23" s="110"/>
      <c r="E23" s="110"/>
      <c r="F23" s="111"/>
      <c r="G23" s="109"/>
      <c r="H23" s="110"/>
      <c r="I23" s="110"/>
      <c r="J23" s="111"/>
    </row>
    <row r="24" spans="2:10" x14ac:dyDescent="0.25">
      <c r="B24" s="108" t="s">
        <v>319</v>
      </c>
      <c r="C24" s="109" t="s">
        <v>323</v>
      </c>
      <c r="D24" s="110" t="s">
        <v>33</v>
      </c>
      <c r="E24" s="110"/>
      <c r="F24" s="111"/>
      <c r="G24" s="109" t="s">
        <v>323</v>
      </c>
      <c r="H24" s="110" t="s">
        <v>33</v>
      </c>
      <c r="I24" s="110"/>
      <c r="J24" s="111"/>
    </row>
    <row r="25" spans="2:10" x14ac:dyDescent="0.25">
      <c r="B25" s="112" t="s">
        <v>115</v>
      </c>
      <c r="C25" s="109">
        <v>0.15</v>
      </c>
      <c r="D25" s="110">
        <v>0.183</v>
      </c>
      <c r="E25" s="110"/>
      <c r="F25" s="111"/>
      <c r="G25" s="109">
        <v>1.42</v>
      </c>
      <c r="H25" s="110">
        <v>1E-4</v>
      </c>
      <c r="I25" s="110"/>
      <c r="J25" s="111"/>
    </row>
    <row r="26" spans="2:10" x14ac:dyDescent="0.25">
      <c r="B26" s="108"/>
      <c r="C26" s="109"/>
      <c r="D26" s="110"/>
      <c r="E26" s="110"/>
      <c r="F26" s="111"/>
      <c r="G26" s="109"/>
      <c r="H26" s="110"/>
      <c r="I26" s="110"/>
      <c r="J26" s="111"/>
    </row>
    <row r="27" spans="2:10" x14ac:dyDescent="0.25">
      <c r="B27" s="108" t="s">
        <v>319</v>
      </c>
      <c r="C27" s="109" t="s">
        <v>34</v>
      </c>
      <c r="D27" s="110" t="s">
        <v>110</v>
      </c>
      <c r="E27" s="110"/>
      <c r="F27" s="111"/>
      <c r="G27" s="109" t="s">
        <v>34</v>
      </c>
      <c r="H27" s="110" t="s">
        <v>110</v>
      </c>
      <c r="I27" s="110"/>
      <c r="J27" s="111"/>
    </row>
    <row r="28" spans="2:10" x14ac:dyDescent="0.25">
      <c r="B28" s="112" t="s">
        <v>115</v>
      </c>
      <c r="C28" s="113" t="s">
        <v>35</v>
      </c>
      <c r="D28" s="110" t="s">
        <v>37</v>
      </c>
      <c r="E28" s="110"/>
      <c r="F28" s="111"/>
      <c r="G28" s="113" t="s">
        <v>121</v>
      </c>
      <c r="H28" s="110" t="s">
        <v>72</v>
      </c>
      <c r="I28" s="110"/>
      <c r="J28" s="111"/>
    </row>
    <row r="29" spans="2:10" x14ac:dyDescent="0.25">
      <c r="B29" s="108"/>
      <c r="C29" s="109"/>
      <c r="D29" s="110"/>
      <c r="E29" s="110"/>
      <c r="F29" s="111"/>
      <c r="G29" s="109"/>
      <c r="H29" s="110"/>
      <c r="I29" s="110"/>
      <c r="J29" s="111"/>
    </row>
    <row r="30" spans="2:10" ht="15.75" thickBot="1" x14ac:dyDescent="0.3">
      <c r="B30" s="117"/>
      <c r="C30" s="122"/>
      <c r="D30" s="119"/>
      <c r="E30" s="119"/>
      <c r="F30" s="119"/>
      <c r="G30" s="119"/>
      <c r="H30" s="119"/>
      <c r="I30" s="119"/>
      <c r="J30" s="119"/>
    </row>
    <row r="31" spans="2:10" x14ac:dyDescent="0.25">
      <c r="B31" s="104" t="s">
        <v>25</v>
      </c>
      <c r="C31" s="105" t="s">
        <v>331</v>
      </c>
      <c r="D31" s="106"/>
      <c r="E31" s="106"/>
      <c r="F31" s="107"/>
      <c r="G31" s="105" t="s">
        <v>332</v>
      </c>
      <c r="H31" s="106"/>
      <c r="I31" s="106"/>
      <c r="J31" s="107"/>
    </row>
    <row r="32" spans="2:10" x14ac:dyDescent="0.25">
      <c r="B32" s="108"/>
      <c r="C32" s="109"/>
      <c r="D32" s="110"/>
      <c r="E32" s="110"/>
      <c r="F32" s="111"/>
      <c r="G32" s="109"/>
      <c r="H32" s="110"/>
      <c r="I32" s="110"/>
      <c r="J32" s="111"/>
    </row>
    <row r="33" spans="2:10" x14ac:dyDescent="0.25">
      <c r="B33" s="108" t="s">
        <v>109</v>
      </c>
      <c r="C33" s="109"/>
      <c r="D33" s="110"/>
      <c r="E33" s="110"/>
      <c r="F33" s="111"/>
      <c r="G33" s="109"/>
      <c r="H33" s="110"/>
      <c r="I33" s="110"/>
      <c r="J33" s="111"/>
    </row>
    <row r="34" spans="2:10" x14ac:dyDescent="0.25">
      <c r="B34" s="108"/>
      <c r="C34" s="109"/>
      <c r="D34" s="110"/>
      <c r="E34" s="110"/>
      <c r="F34" s="111"/>
      <c r="G34" s="109"/>
      <c r="H34" s="110"/>
      <c r="I34" s="110"/>
      <c r="J34" s="111"/>
    </row>
    <row r="35" spans="2:10" x14ac:dyDescent="0.25">
      <c r="B35" s="108" t="s">
        <v>319</v>
      </c>
      <c r="C35" s="109" t="s">
        <v>323</v>
      </c>
      <c r="D35" s="110" t="s">
        <v>33</v>
      </c>
      <c r="E35" s="110"/>
      <c r="F35" s="111"/>
      <c r="G35" s="109" t="s">
        <v>323</v>
      </c>
      <c r="H35" s="110" t="s">
        <v>33</v>
      </c>
      <c r="I35" s="110"/>
      <c r="J35" s="111"/>
    </row>
    <row r="36" spans="2:10" x14ac:dyDescent="0.25">
      <c r="B36" s="108" t="s">
        <v>111</v>
      </c>
      <c r="C36" s="109">
        <v>47.76</v>
      </c>
      <c r="D36" s="110" t="s">
        <v>69</v>
      </c>
      <c r="E36" s="110"/>
      <c r="F36" s="111"/>
      <c r="G36" s="109">
        <v>62.24</v>
      </c>
      <c r="H36" s="110" t="s">
        <v>69</v>
      </c>
      <c r="I36" s="110"/>
      <c r="J36" s="111"/>
    </row>
    <row r="37" spans="2:10" x14ac:dyDescent="0.25">
      <c r="B37" s="108"/>
      <c r="C37" s="109"/>
      <c r="D37" s="110"/>
      <c r="E37" s="110"/>
      <c r="F37" s="111"/>
      <c r="G37" s="109"/>
      <c r="H37" s="110"/>
      <c r="I37" s="110"/>
      <c r="J37" s="111"/>
    </row>
    <row r="38" spans="2:10" x14ac:dyDescent="0.25">
      <c r="B38" s="108" t="s">
        <v>319</v>
      </c>
      <c r="C38" s="109" t="s">
        <v>34</v>
      </c>
      <c r="D38" s="110" t="s">
        <v>110</v>
      </c>
      <c r="E38" s="110"/>
      <c r="F38" s="111"/>
      <c r="G38" s="109" t="s">
        <v>34</v>
      </c>
      <c r="H38" s="110" t="s">
        <v>110</v>
      </c>
      <c r="I38" s="110"/>
      <c r="J38" s="111"/>
    </row>
    <row r="39" spans="2:10" x14ac:dyDescent="0.25">
      <c r="B39" s="108" t="s">
        <v>324</v>
      </c>
      <c r="C39" s="109" t="s">
        <v>35</v>
      </c>
      <c r="D39" s="110" t="s">
        <v>37</v>
      </c>
      <c r="E39" s="110"/>
      <c r="F39" s="111"/>
      <c r="G39" s="109" t="s">
        <v>35</v>
      </c>
      <c r="H39" s="110" t="s">
        <v>37</v>
      </c>
      <c r="I39" s="110"/>
      <c r="J39" s="111"/>
    </row>
    <row r="40" spans="2:10" x14ac:dyDescent="0.25">
      <c r="B40" s="112" t="s">
        <v>111</v>
      </c>
      <c r="C40" s="113" t="s">
        <v>70</v>
      </c>
      <c r="D40" s="110" t="s">
        <v>72</v>
      </c>
      <c r="E40" s="110"/>
      <c r="F40" s="111"/>
      <c r="G40" s="113" t="s">
        <v>70</v>
      </c>
      <c r="H40" s="110" t="s">
        <v>72</v>
      </c>
      <c r="I40" s="110"/>
      <c r="J40" s="111"/>
    </row>
    <row r="41" spans="2:10" x14ac:dyDescent="0.25">
      <c r="B41" s="108"/>
      <c r="C41" s="109"/>
      <c r="D41" s="110"/>
      <c r="E41" s="110"/>
      <c r="F41" s="111"/>
      <c r="G41" s="109"/>
      <c r="H41" s="110"/>
      <c r="I41" s="110"/>
      <c r="J41" s="111"/>
    </row>
    <row r="42" spans="2:10" ht="15.75" thickBot="1" x14ac:dyDescent="0.3">
      <c r="B42" s="117"/>
      <c r="C42" s="122"/>
      <c r="D42" s="119"/>
      <c r="E42" s="119"/>
      <c r="F42" s="119"/>
      <c r="G42" s="119"/>
      <c r="H42" s="119"/>
      <c r="I42" s="119"/>
      <c r="J42" s="119"/>
    </row>
    <row r="43" spans="2:10" x14ac:dyDescent="0.25">
      <c r="B43" s="123" t="s">
        <v>25</v>
      </c>
      <c r="C43" s="105" t="s">
        <v>331</v>
      </c>
      <c r="D43" s="106"/>
      <c r="E43" s="106"/>
      <c r="F43" s="107"/>
      <c r="G43" s="105" t="s">
        <v>332</v>
      </c>
      <c r="H43" s="106"/>
      <c r="I43" s="106"/>
      <c r="J43" s="107"/>
    </row>
    <row r="44" spans="2:10" x14ac:dyDescent="0.25">
      <c r="B44" s="124"/>
      <c r="C44" s="109"/>
      <c r="D44" s="110"/>
      <c r="E44" s="110"/>
      <c r="F44" s="111"/>
      <c r="G44" s="109"/>
      <c r="H44" s="110"/>
      <c r="I44" s="110"/>
      <c r="J44" s="111"/>
    </row>
    <row r="45" spans="2:10" x14ac:dyDescent="0.25">
      <c r="B45" s="124" t="s">
        <v>109</v>
      </c>
      <c r="C45" s="109"/>
      <c r="D45" s="110"/>
      <c r="E45" s="110"/>
      <c r="F45" s="111"/>
      <c r="G45" s="109"/>
      <c r="H45" s="110"/>
      <c r="I45" s="110"/>
      <c r="J45" s="111"/>
    </row>
    <row r="46" spans="2:10" x14ac:dyDescent="0.25">
      <c r="B46" s="124"/>
      <c r="C46" s="109"/>
      <c r="D46" s="110"/>
      <c r="E46" s="110"/>
      <c r="F46" s="111"/>
      <c r="G46" s="109"/>
      <c r="H46" s="110"/>
      <c r="I46" s="110"/>
      <c r="J46" s="111"/>
    </row>
    <row r="47" spans="2:10" x14ac:dyDescent="0.25">
      <c r="B47" s="124" t="s">
        <v>319</v>
      </c>
      <c r="C47" s="109" t="s">
        <v>323</v>
      </c>
      <c r="D47" s="110" t="s">
        <v>33</v>
      </c>
      <c r="E47" s="110"/>
      <c r="F47" s="111"/>
      <c r="G47" s="109" t="s">
        <v>323</v>
      </c>
      <c r="H47" s="110" t="s">
        <v>33</v>
      </c>
      <c r="I47" s="110"/>
      <c r="J47" s="111"/>
    </row>
    <row r="48" spans="2:10" x14ac:dyDescent="0.25">
      <c r="B48" s="124" t="s">
        <v>112</v>
      </c>
      <c r="C48" s="109">
        <v>4.93</v>
      </c>
      <c r="D48" s="110" t="s">
        <v>69</v>
      </c>
      <c r="E48" s="110"/>
      <c r="F48" s="111"/>
      <c r="G48" s="109">
        <v>9.08</v>
      </c>
      <c r="H48" s="110" t="s">
        <v>69</v>
      </c>
      <c r="I48" s="110"/>
      <c r="J48" s="111"/>
    </row>
    <row r="49" spans="2:10" x14ac:dyDescent="0.25">
      <c r="B49" s="124"/>
      <c r="C49" s="109"/>
      <c r="D49" s="110"/>
      <c r="E49" s="110"/>
      <c r="F49" s="111"/>
      <c r="G49" s="109"/>
      <c r="H49" s="110"/>
      <c r="I49" s="110"/>
      <c r="J49" s="111"/>
    </row>
    <row r="50" spans="2:10" x14ac:dyDescent="0.25">
      <c r="B50" s="124" t="s">
        <v>319</v>
      </c>
      <c r="C50" s="109" t="s">
        <v>34</v>
      </c>
      <c r="D50" s="110" t="s">
        <v>110</v>
      </c>
      <c r="E50" s="110"/>
      <c r="F50" s="111"/>
      <c r="G50" s="109" t="s">
        <v>34</v>
      </c>
      <c r="H50" s="110" t="s">
        <v>110</v>
      </c>
      <c r="I50" s="110"/>
      <c r="J50" s="111"/>
    </row>
    <row r="51" spans="2:10" x14ac:dyDescent="0.25">
      <c r="B51" s="124" t="s">
        <v>324</v>
      </c>
      <c r="C51" s="109" t="s">
        <v>35</v>
      </c>
      <c r="D51" s="110" t="s">
        <v>37</v>
      </c>
      <c r="E51" s="110"/>
      <c r="F51" s="111"/>
      <c r="G51" s="109" t="s">
        <v>35</v>
      </c>
      <c r="H51" s="110" t="s">
        <v>37</v>
      </c>
      <c r="I51" s="110"/>
      <c r="J51" s="111"/>
    </row>
    <row r="52" spans="2:10" x14ac:dyDescent="0.25">
      <c r="B52" s="125" t="s">
        <v>112</v>
      </c>
      <c r="C52" s="113" t="s">
        <v>70</v>
      </c>
      <c r="D52" s="110" t="s">
        <v>72</v>
      </c>
      <c r="E52" s="110"/>
      <c r="F52" s="111"/>
      <c r="G52" s="113" t="s">
        <v>70</v>
      </c>
      <c r="H52" s="110" t="s">
        <v>72</v>
      </c>
      <c r="I52" s="110"/>
      <c r="J52" s="111"/>
    </row>
    <row r="53" spans="2:10" x14ac:dyDescent="0.25">
      <c r="B53" s="124"/>
      <c r="C53" s="109"/>
      <c r="D53" s="110"/>
      <c r="E53" s="110"/>
      <c r="F53" s="111"/>
      <c r="G53" s="109"/>
      <c r="H53" s="110"/>
      <c r="I53" s="110"/>
      <c r="J53" s="1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N26" sqref="N26"/>
    </sheetView>
  </sheetViews>
  <sheetFormatPr defaultRowHeight="15" x14ac:dyDescent="0.25"/>
  <cols>
    <col min="1" max="1" width="27.7109375" customWidth="1"/>
  </cols>
  <sheetData>
    <row r="1" spans="1:6" x14ac:dyDescent="0.25">
      <c r="A1" s="128" t="s">
        <v>334</v>
      </c>
    </row>
    <row r="2" spans="1:6" x14ac:dyDescent="0.25">
      <c r="B2" t="s">
        <v>320</v>
      </c>
      <c r="C2" t="s">
        <v>7</v>
      </c>
      <c r="D2" t="s">
        <v>8</v>
      </c>
      <c r="E2" t="s">
        <v>9</v>
      </c>
      <c r="F2" t="s">
        <v>10</v>
      </c>
    </row>
    <row r="3" spans="1:6" x14ac:dyDescent="0.25">
      <c r="B3">
        <v>1</v>
      </c>
      <c r="C3">
        <v>19.514232781250001</v>
      </c>
      <c r="D3">
        <v>19.378675809523799</v>
      </c>
      <c r="E3">
        <v>8.2892398510416658</v>
      </c>
      <c r="F3">
        <v>8.5883663750000014</v>
      </c>
    </row>
    <row r="4" spans="1:6" x14ac:dyDescent="0.25">
      <c r="B4">
        <v>2</v>
      </c>
      <c r="C4">
        <v>17.379218291666664</v>
      </c>
      <c r="D4">
        <v>16.66643776935484</v>
      </c>
      <c r="E4">
        <v>8.992217791666663</v>
      </c>
      <c r="F4">
        <v>8.5432532291666696</v>
      </c>
    </row>
    <row r="5" spans="1:6" x14ac:dyDescent="0.25">
      <c r="B5">
        <v>3</v>
      </c>
      <c r="C5">
        <v>20.055834843749999</v>
      </c>
      <c r="D5">
        <v>22.949243126436784</v>
      </c>
      <c r="E5">
        <v>14.228164181159419</v>
      </c>
      <c r="F5">
        <v>9.2257807521276582</v>
      </c>
    </row>
    <row r="6" spans="1:6" x14ac:dyDescent="0.25">
      <c r="B6">
        <v>4</v>
      </c>
      <c r="C6">
        <v>18.255702114583332</v>
      </c>
      <c r="D6">
        <v>16.489907933333299</v>
      </c>
      <c r="E6">
        <v>8.027879375000003</v>
      </c>
      <c r="F6">
        <v>9.0498942916666625</v>
      </c>
    </row>
    <row r="7" spans="1:6" x14ac:dyDescent="0.25">
      <c r="B7">
        <v>5</v>
      </c>
      <c r="C7">
        <v>16.757133802083342</v>
      </c>
      <c r="D7">
        <v>16.012395328358206</v>
      </c>
      <c r="E7">
        <v>9.9340053541666649</v>
      </c>
      <c r="F7">
        <v>10.168126843749997</v>
      </c>
    </row>
    <row r="8" spans="1:6" x14ac:dyDescent="0.25">
      <c r="B8">
        <v>6</v>
      </c>
      <c r="C8">
        <v>19.236373364583333</v>
      </c>
      <c r="D8">
        <v>23.034669213483156</v>
      </c>
      <c r="E8">
        <v>15.768140382666671</v>
      </c>
      <c r="F8">
        <v>9.5392197884210539</v>
      </c>
    </row>
    <row r="9" spans="1:6" x14ac:dyDescent="0.25">
      <c r="B9" t="s">
        <v>19</v>
      </c>
      <c r="C9">
        <v>18.533082532986111</v>
      </c>
      <c r="D9">
        <v>19.088554863415016</v>
      </c>
      <c r="E9">
        <v>10.873274489283515</v>
      </c>
      <c r="F9">
        <v>9.1857735466886741</v>
      </c>
    </row>
    <row r="10" spans="1:6" x14ac:dyDescent="0.25">
      <c r="B10" t="s">
        <v>108</v>
      </c>
      <c r="C10">
        <v>1.1248499999999999</v>
      </c>
      <c r="D10">
        <v>0.97350999999999999</v>
      </c>
      <c r="E10">
        <v>0.452907</v>
      </c>
      <c r="F10">
        <v>0.52836000000000005</v>
      </c>
    </row>
    <row r="13" spans="1:6" ht="15.75" thickBot="1" x14ac:dyDescent="0.3"/>
    <row r="14" spans="1:6" x14ac:dyDescent="0.25">
      <c r="A14" s="127" t="s">
        <v>25</v>
      </c>
      <c r="B14" s="128" t="s">
        <v>334</v>
      </c>
      <c r="C14" s="106"/>
      <c r="D14" s="106"/>
      <c r="E14" s="107"/>
    </row>
    <row r="15" spans="1:6" x14ac:dyDescent="0.25">
      <c r="A15" s="129"/>
      <c r="B15" s="110"/>
      <c r="C15" s="110"/>
      <c r="D15" s="110"/>
      <c r="E15" s="111"/>
    </row>
    <row r="16" spans="1:6" x14ac:dyDescent="0.25">
      <c r="A16" s="130" t="s">
        <v>109</v>
      </c>
      <c r="B16" s="110"/>
      <c r="C16" s="110"/>
      <c r="D16" s="110"/>
      <c r="E16" s="111"/>
    </row>
    <row r="17" spans="1:5" x14ac:dyDescent="0.25">
      <c r="A17" s="129"/>
      <c r="B17" s="110"/>
      <c r="C17" s="110"/>
      <c r="D17" s="110"/>
      <c r="E17" s="111"/>
    </row>
    <row r="18" spans="1:5" x14ac:dyDescent="0.25">
      <c r="A18" s="129" t="s">
        <v>319</v>
      </c>
      <c r="B18" s="110" t="s">
        <v>33</v>
      </c>
      <c r="C18" s="133"/>
      <c r="D18" s="110"/>
      <c r="E18" s="111"/>
    </row>
    <row r="19" spans="1:5" x14ac:dyDescent="0.25">
      <c r="A19" s="129" t="s">
        <v>115</v>
      </c>
      <c r="B19" s="110">
        <v>9.2499999999999999E-2</v>
      </c>
      <c r="C19" s="133"/>
      <c r="D19" s="110"/>
      <c r="E19" s="111"/>
    </row>
    <row r="20" spans="1:5" x14ac:dyDescent="0.25">
      <c r="A20" s="129"/>
      <c r="B20" s="110"/>
      <c r="C20" s="110"/>
      <c r="D20" s="110"/>
      <c r="E20" s="111"/>
    </row>
    <row r="21" spans="1:5" x14ac:dyDescent="0.25">
      <c r="A21" s="129" t="s">
        <v>319</v>
      </c>
      <c r="B21" s="110" t="s">
        <v>34</v>
      </c>
      <c r="C21" s="110" t="s">
        <v>110</v>
      </c>
      <c r="D21" s="110"/>
      <c r="E21" s="111"/>
    </row>
    <row r="22" spans="1:5" x14ac:dyDescent="0.25">
      <c r="A22" s="130" t="s">
        <v>115</v>
      </c>
      <c r="B22" s="131" t="s">
        <v>35</v>
      </c>
      <c r="C22" s="110" t="s">
        <v>37</v>
      </c>
      <c r="D22" s="110"/>
      <c r="E22" s="111"/>
    </row>
    <row r="23" spans="1:5" ht="15.75" thickBot="1" x14ac:dyDescent="0.3">
      <c r="A23" s="132"/>
      <c r="B23" s="132"/>
      <c r="C23" s="132"/>
      <c r="D23" s="132"/>
      <c r="E23" s="132"/>
    </row>
    <row r="24" spans="1:5" x14ac:dyDescent="0.25">
      <c r="A24" s="127" t="s">
        <v>25</v>
      </c>
      <c r="B24" s="128" t="s">
        <v>334</v>
      </c>
      <c r="C24" s="106"/>
      <c r="D24" s="106"/>
      <c r="E24" s="107"/>
    </row>
    <row r="25" spans="1:5" x14ac:dyDescent="0.25">
      <c r="A25" s="129"/>
      <c r="B25" s="110"/>
      <c r="C25" s="110"/>
      <c r="D25" s="110"/>
      <c r="E25" s="111"/>
    </row>
    <row r="26" spans="1:5" x14ac:dyDescent="0.25">
      <c r="A26" s="129" t="s">
        <v>109</v>
      </c>
      <c r="B26" s="110"/>
      <c r="C26" s="110"/>
      <c r="D26" s="110"/>
      <c r="E26" s="111"/>
    </row>
    <row r="27" spans="1:5" x14ac:dyDescent="0.25">
      <c r="A27" s="129"/>
      <c r="B27" s="110"/>
      <c r="C27" s="110"/>
      <c r="D27" s="110"/>
      <c r="E27" s="111"/>
    </row>
    <row r="28" spans="1:5" x14ac:dyDescent="0.25">
      <c r="A28" s="129" t="s">
        <v>319</v>
      </c>
      <c r="B28" s="110" t="s">
        <v>33</v>
      </c>
      <c r="C28" s="133"/>
      <c r="D28" s="110"/>
      <c r="E28" s="111"/>
    </row>
    <row r="29" spans="1:5" x14ac:dyDescent="0.25">
      <c r="A29" s="129" t="s">
        <v>111</v>
      </c>
      <c r="B29" s="110" t="s">
        <v>69</v>
      </c>
      <c r="C29" s="133"/>
      <c r="D29" s="110"/>
      <c r="E29" s="111"/>
    </row>
    <row r="30" spans="1:5" x14ac:dyDescent="0.25">
      <c r="A30" s="129"/>
      <c r="B30" s="110"/>
      <c r="C30" s="110"/>
      <c r="D30" s="110"/>
      <c r="E30" s="111"/>
    </row>
    <row r="31" spans="1:5" x14ac:dyDescent="0.25">
      <c r="A31" s="129" t="s">
        <v>319</v>
      </c>
      <c r="B31" s="110" t="s">
        <v>34</v>
      </c>
      <c r="C31" s="110" t="s">
        <v>110</v>
      </c>
      <c r="D31" s="110"/>
      <c r="E31" s="111"/>
    </row>
    <row r="32" spans="1:5" x14ac:dyDescent="0.25">
      <c r="A32" s="130" t="s">
        <v>111</v>
      </c>
      <c r="B32" s="131" t="s">
        <v>70</v>
      </c>
      <c r="C32" s="110" t="s">
        <v>72</v>
      </c>
      <c r="D32" s="110"/>
      <c r="E32" s="111"/>
    </row>
    <row r="33" spans="1:5" x14ac:dyDescent="0.25">
      <c r="A33" s="129"/>
      <c r="B33" s="110"/>
      <c r="C33" s="110"/>
      <c r="D33" s="110"/>
      <c r="E33" s="111"/>
    </row>
    <row r="34" spans="1:5" ht="15.75" thickBot="1" x14ac:dyDescent="0.3">
      <c r="A34" s="132"/>
      <c r="B34" s="132"/>
      <c r="C34" s="132"/>
      <c r="D34" s="132"/>
      <c r="E34" s="132"/>
    </row>
    <row r="35" spans="1:5" x14ac:dyDescent="0.25">
      <c r="A35" s="127" t="s">
        <v>25</v>
      </c>
      <c r="B35" s="128" t="s">
        <v>334</v>
      </c>
      <c r="C35" s="106"/>
      <c r="D35" s="106"/>
      <c r="E35" s="107"/>
    </row>
    <row r="36" spans="1:5" x14ac:dyDescent="0.25">
      <c r="A36" s="129"/>
      <c r="B36" s="110"/>
      <c r="C36" s="110"/>
      <c r="D36" s="110"/>
      <c r="E36" s="111"/>
    </row>
    <row r="37" spans="1:5" x14ac:dyDescent="0.25">
      <c r="A37" s="129" t="s">
        <v>109</v>
      </c>
      <c r="B37" s="110"/>
      <c r="C37" s="110"/>
      <c r="D37" s="110"/>
      <c r="E37" s="111"/>
    </row>
    <row r="38" spans="1:5" x14ac:dyDescent="0.25">
      <c r="A38" s="129"/>
      <c r="B38" s="110"/>
      <c r="C38" s="110"/>
      <c r="D38" s="110"/>
      <c r="E38" s="111"/>
    </row>
    <row r="39" spans="1:5" x14ac:dyDescent="0.25">
      <c r="A39" s="129" t="s">
        <v>319</v>
      </c>
      <c r="B39" s="110" t="s">
        <v>33</v>
      </c>
      <c r="C39" s="133"/>
      <c r="D39" s="110"/>
      <c r="E39" s="111"/>
    </row>
    <row r="40" spans="1:5" x14ac:dyDescent="0.25">
      <c r="A40" s="129" t="s">
        <v>112</v>
      </c>
      <c r="B40" s="110" t="s">
        <v>69</v>
      </c>
      <c r="C40" s="133"/>
      <c r="D40" s="110"/>
      <c r="E40" s="111"/>
    </row>
    <row r="41" spans="1:5" x14ac:dyDescent="0.25">
      <c r="A41" s="129"/>
      <c r="B41" s="110"/>
      <c r="C41" s="110"/>
      <c r="D41" s="110"/>
      <c r="E41" s="111"/>
    </row>
    <row r="42" spans="1:5" x14ac:dyDescent="0.25">
      <c r="A42" s="129" t="s">
        <v>319</v>
      </c>
      <c r="B42" s="110" t="s">
        <v>34</v>
      </c>
      <c r="C42" s="110" t="s">
        <v>110</v>
      </c>
      <c r="D42" s="110"/>
      <c r="E42" s="111"/>
    </row>
    <row r="43" spans="1:5" x14ac:dyDescent="0.25">
      <c r="A43" s="130" t="s">
        <v>112</v>
      </c>
      <c r="B43" s="131" t="s">
        <v>70</v>
      </c>
      <c r="C43" s="110" t="s">
        <v>72</v>
      </c>
      <c r="D43" s="110"/>
      <c r="E43" s="11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N26" sqref="N26"/>
    </sheetView>
  </sheetViews>
  <sheetFormatPr defaultRowHeight="15" x14ac:dyDescent="0.25"/>
  <cols>
    <col min="1" max="1" width="21.140625" customWidth="1"/>
  </cols>
  <sheetData>
    <row r="1" spans="1:6" x14ac:dyDescent="0.25">
      <c r="A1" s="128" t="s">
        <v>335</v>
      </c>
    </row>
    <row r="2" spans="1:6" x14ac:dyDescent="0.25">
      <c r="B2" s="134" t="s">
        <v>320</v>
      </c>
      <c r="C2" s="134" t="s">
        <v>7</v>
      </c>
      <c r="D2" s="134" t="s">
        <v>8</v>
      </c>
      <c r="E2" s="134" t="s">
        <v>9</v>
      </c>
      <c r="F2" s="134" t="s">
        <v>10</v>
      </c>
    </row>
    <row r="3" spans="1:6" x14ac:dyDescent="0.25">
      <c r="B3" s="134">
        <v>1</v>
      </c>
      <c r="C3" s="134">
        <v>4.5283578969072176</v>
      </c>
      <c r="D3" s="134">
        <v>6.8372009791666999</v>
      </c>
      <c r="E3" s="134">
        <v>9.0468370206185593</v>
      </c>
      <c r="F3" s="134">
        <v>10.007644226804123</v>
      </c>
    </row>
    <row r="4" spans="1:6" x14ac:dyDescent="0.25">
      <c r="B4" s="134">
        <v>2</v>
      </c>
      <c r="C4" s="134">
        <v>5.5376815051546409</v>
      </c>
      <c r="D4" s="134">
        <v>4.8979187206896997</v>
      </c>
      <c r="E4" s="134">
        <v>9.5345071443298988</v>
      </c>
      <c r="F4" s="134">
        <v>10.783637412371137</v>
      </c>
    </row>
    <row r="5" spans="1:6" x14ac:dyDescent="0.25">
      <c r="B5" s="134">
        <v>3</v>
      </c>
      <c r="C5" s="134">
        <v>5.7294001225000013</v>
      </c>
      <c r="D5" s="134">
        <v>7.2876043166666697</v>
      </c>
      <c r="E5" s="134">
        <v>9.3321332892857178</v>
      </c>
      <c r="F5" s="134">
        <v>11.09395879381443</v>
      </c>
    </row>
    <row r="6" spans="1:6" x14ac:dyDescent="0.25">
      <c r="B6" s="134">
        <v>4</v>
      </c>
      <c r="C6" s="134">
        <v>5.2597993092783515</v>
      </c>
      <c r="D6" s="134">
        <v>4.8217221666667003</v>
      </c>
      <c r="E6" s="134">
        <v>9.3776425312499967</v>
      </c>
      <c r="F6" s="134">
        <v>9.7405652708333292</v>
      </c>
    </row>
    <row r="7" spans="1:6" x14ac:dyDescent="0.25">
      <c r="B7" s="134">
        <v>5</v>
      </c>
      <c r="C7" s="134">
        <v>5.8246626494845364</v>
      </c>
      <c r="D7" s="134">
        <v>5.4254953953487997</v>
      </c>
      <c r="E7" s="134">
        <v>9.141922114583334</v>
      </c>
      <c r="F7" s="134">
        <v>10.18471025</v>
      </c>
    </row>
    <row r="8" spans="1:6" x14ac:dyDescent="0.25">
      <c r="B8" s="134">
        <v>6</v>
      </c>
      <c r="C8" s="134">
        <v>5.517714116867471</v>
      </c>
      <c r="D8" s="134">
        <v>5.2724933129032197</v>
      </c>
      <c r="E8" s="134">
        <v>8.8274094342105247</v>
      </c>
      <c r="F8" s="134">
        <v>10.995452687500004</v>
      </c>
    </row>
    <row r="9" spans="1:6" x14ac:dyDescent="0.25">
      <c r="B9" s="135" t="s">
        <v>19</v>
      </c>
      <c r="C9" s="135">
        <f>AVERAGE(C3:C8)</f>
        <v>5.3996026000320363</v>
      </c>
      <c r="D9" s="135">
        <f t="shared" ref="D9:F9" si="0">AVERAGE(D3:D8)</f>
        <v>5.7570724819069659</v>
      </c>
      <c r="E9" s="135">
        <f t="shared" si="0"/>
        <v>9.2100752557130061</v>
      </c>
      <c r="F9" s="135">
        <f t="shared" si="0"/>
        <v>10.467661440220505</v>
      </c>
    </row>
    <row r="10" spans="1:6" x14ac:dyDescent="0.25">
      <c r="B10" s="135" t="s">
        <v>108</v>
      </c>
      <c r="C10" s="134">
        <v>0.20077800000000001</v>
      </c>
      <c r="D10" s="134">
        <v>0.26596700000000001</v>
      </c>
      <c r="E10" s="134">
        <v>0.36255900000000002</v>
      </c>
      <c r="F10" s="134">
        <v>0.31877699999999998</v>
      </c>
    </row>
    <row r="13" spans="1:6" ht="15.75" thickBot="1" x14ac:dyDescent="0.3"/>
    <row r="14" spans="1:6" x14ac:dyDescent="0.25">
      <c r="A14" s="127" t="s">
        <v>25</v>
      </c>
      <c r="B14" s="128" t="s">
        <v>335</v>
      </c>
      <c r="C14" s="106"/>
      <c r="D14" s="106"/>
      <c r="E14" s="107"/>
    </row>
    <row r="15" spans="1:6" x14ac:dyDescent="0.25">
      <c r="A15" s="129"/>
      <c r="B15" s="110"/>
      <c r="C15" s="110"/>
      <c r="D15" s="110"/>
      <c r="E15" s="111"/>
    </row>
    <row r="16" spans="1:6" x14ac:dyDescent="0.25">
      <c r="A16" s="129" t="s">
        <v>109</v>
      </c>
      <c r="B16" s="110"/>
      <c r="C16" s="110"/>
      <c r="D16" s="110"/>
      <c r="E16" s="111"/>
    </row>
    <row r="17" spans="1:5" x14ac:dyDescent="0.25">
      <c r="A17" s="129"/>
      <c r="B17" s="110"/>
      <c r="C17" s="110"/>
      <c r="D17" s="110"/>
      <c r="E17" s="111"/>
    </row>
    <row r="18" spans="1:5" x14ac:dyDescent="0.25">
      <c r="A18" s="129" t="s">
        <v>319</v>
      </c>
      <c r="B18" s="110" t="s">
        <v>33</v>
      </c>
      <c r="C18" s="110"/>
      <c r="D18" s="110"/>
      <c r="E18" s="111"/>
    </row>
    <row r="19" spans="1:5" x14ac:dyDescent="0.25">
      <c r="A19" s="129" t="s">
        <v>115</v>
      </c>
      <c r="B19" s="110" t="s">
        <v>69</v>
      </c>
      <c r="C19" s="110"/>
      <c r="D19" s="110"/>
      <c r="E19" s="111"/>
    </row>
    <row r="20" spans="1:5" x14ac:dyDescent="0.25">
      <c r="A20" s="129"/>
      <c r="B20" s="110"/>
      <c r="C20" s="110"/>
      <c r="D20" s="110"/>
      <c r="E20" s="111"/>
    </row>
    <row r="21" spans="1:5" x14ac:dyDescent="0.25">
      <c r="A21" s="129" t="s">
        <v>319</v>
      </c>
      <c r="B21" s="110" t="s">
        <v>34</v>
      </c>
      <c r="C21" s="110" t="s">
        <v>110</v>
      </c>
      <c r="D21" s="110"/>
      <c r="E21" s="111"/>
    </row>
    <row r="22" spans="1:5" x14ac:dyDescent="0.25">
      <c r="A22" s="130" t="s">
        <v>115</v>
      </c>
      <c r="B22" s="131" t="s">
        <v>70</v>
      </c>
      <c r="C22" s="110" t="s">
        <v>72</v>
      </c>
      <c r="D22" s="110"/>
      <c r="E22" s="111"/>
    </row>
    <row r="23" spans="1:5" x14ac:dyDescent="0.25">
      <c r="A23" s="129"/>
      <c r="B23" s="110"/>
      <c r="C23" s="110"/>
      <c r="D23" s="110"/>
      <c r="E23" s="111"/>
    </row>
    <row r="24" spans="1:5" ht="15.75" thickBot="1" x14ac:dyDescent="0.3">
      <c r="A24" s="132"/>
      <c r="B24" s="132"/>
      <c r="C24" s="132"/>
      <c r="D24" s="132"/>
      <c r="E24" s="132"/>
    </row>
    <row r="25" spans="1:5" x14ac:dyDescent="0.25">
      <c r="A25" s="127" t="s">
        <v>25</v>
      </c>
      <c r="B25" s="128" t="s">
        <v>335</v>
      </c>
      <c r="C25" s="106"/>
      <c r="D25" s="106"/>
      <c r="E25" s="107"/>
    </row>
    <row r="26" spans="1:5" x14ac:dyDescent="0.25">
      <c r="A26" s="129"/>
      <c r="B26" s="110"/>
      <c r="C26" s="110"/>
      <c r="D26" s="110"/>
      <c r="E26" s="111"/>
    </row>
    <row r="27" spans="1:5" x14ac:dyDescent="0.25">
      <c r="A27" s="129" t="s">
        <v>109</v>
      </c>
      <c r="B27" s="110"/>
      <c r="C27" s="110"/>
      <c r="D27" s="110"/>
      <c r="E27" s="111"/>
    </row>
    <row r="28" spans="1:5" x14ac:dyDescent="0.25">
      <c r="A28" s="129"/>
      <c r="B28" s="110"/>
      <c r="C28" s="110"/>
      <c r="D28" s="110"/>
      <c r="E28" s="111"/>
    </row>
    <row r="29" spans="1:5" x14ac:dyDescent="0.25">
      <c r="A29" s="129" t="s">
        <v>319</v>
      </c>
      <c r="B29" s="110" t="s">
        <v>33</v>
      </c>
      <c r="C29" s="110"/>
      <c r="D29" s="110"/>
      <c r="E29" s="111"/>
    </row>
    <row r="30" spans="1:5" x14ac:dyDescent="0.25">
      <c r="A30" s="129" t="s">
        <v>111</v>
      </c>
      <c r="B30" s="110" t="s">
        <v>69</v>
      </c>
      <c r="C30" s="110"/>
      <c r="D30" s="110"/>
      <c r="E30" s="111"/>
    </row>
    <row r="31" spans="1:5" x14ac:dyDescent="0.25">
      <c r="A31" s="129"/>
      <c r="B31" s="110"/>
      <c r="C31" s="110"/>
      <c r="D31" s="110"/>
      <c r="E31" s="111"/>
    </row>
    <row r="32" spans="1:5" x14ac:dyDescent="0.25">
      <c r="A32" s="129" t="s">
        <v>319</v>
      </c>
      <c r="B32" s="110" t="s">
        <v>34</v>
      </c>
      <c r="C32" s="110" t="s">
        <v>110</v>
      </c>
      <c r="D32" s="110"/>
      <c r="E32" s="111"/>
    </row>
    <row r="33" spans="1:5" x14ac:dyDescent="0.25">
      <c r="A33" s="130" t="s">
        <v>111</v>
      </c>
      <c r="B33" s="131" t="s">
        <v>70</v>
      </c>
      <c r="C33" s="110" t="s">
        <v>72</v>
      </c>
      <c r="D33" s="110"/>
      <c r="E33" s="111"/>
    </row>
    <row r="34" spans="1:5" x14ac:dyDescent="0.25">
      <c r="A34" s="129"/>
      <c r="B34" s="110"/>
      <c r="C34" s="110"/>
      <c r="D34" s="110"/>
      <c r="E34" s="111"/>
    </row>
    <row r="35" spans="1:5" ht="15.75" thickBot="1" x14ac:dyDescent="0.3">
      <c r="A35" s="132"/>
      <c r="B35" s="132"/>
      <c r="C35" s="132"/>
      <c r="D35" s="132"/>
      <c r="E35" s="132"/>
    </row>
    <row r="36" spans="1:5" x14ac:dyDescent="0.25">
      <c r="A36" s="127" t="s">
        <v>25</v>
      </c>
      <c r="B36" s="128" t="s">
        <v>335</v>
      </c>
      <c r="C36" s="106"/>
      <c r="D36" s="106"/>
      <c r="E36" s="107"/>
    </row>
    <row r="37" spans="1:5" x14ac:dyDescent="0.25">
      <c r="A37" s="129"/>
      <c r="B37" s="110"/>
      <c r="C37" s="110"/>
      <c r="D37" s="110"/>
      <c r="E37" s="111"/>
    </row>
    <row r="38" spans="1:5" x14ac:dyDescent="0.25">
      <c r="A38" s="129" t="s">
        <v>109</v>
      </c>
      <c r="B38" s="110"/>
      <c r="C38" s="110"/>
      <c r="D38" s="110"/>
      <c r="E38" s="111"/>
    </row>
    <row r="39" spans="1:5" x14ac:dyDescent="0.25">
      <c r="A39" s="129"/>
      <c r="B39" s="110"/>
      <c r="C39" s="110"/>
      <c r="D39" s="110"/>
      <c r="E39" s="111"/>
    </row>
    <row r="40" spans="1:5" x14ac:dyDescent="0.25">
      <c r="A40" s="129" t="s">
        <v>319</v>
      </c>
      <c r="B40" s="110" t="s">
        <v>33</v>
      </c>
      <c r="C40" s="110"/>
      <c r="D40" s="110"/>
      <c r="E40" s="111"/>
    </row>
    <row r="41" spans="1:5" x14ac:dyDescent="0.25">
      <c r="A41" s="129" t="s">
        <v>112</v>
      </c>
      <c r="B41" s="110" t="s">
        <v>69</v>
      </c>
      <c r="C41" s="110"/>
      <c r="D41" s="110"/>
      <c r="E41" s="111"/>
    </row>
    <row r="42" spans="1:5" x14ac:dyDescent="0.25">
      <c r="A42" s="129"/>
      <c r="B42" s="110"/>
      <c r="C42" s="110"/>
      <c r="D42" s="110"/>
      <c r="E42" s="111"/>
    </row>
    <row r="43" spans="1:5" x14ac:dyDescent="0.25">
      <c r="A43" s="129" t="s">
        <v>319</v>
      </c>
      <c r="B43" s="110" t="s">
        <v>34</v>
      </c>
      <c r="C43" s="110" t="s">
        <v>110</v>
      </c>
      <c r="D43" s="110"/>
      <c r="E43" s="111"/>
    </row>
    <row r="44" spans="1:5" x14ac:dyDescent="0.25">
      <c r="A44" s="130" t="s">
        <v>112</v>
      </c>
      <c r="B44" s="131" t="s">
        <v>70</v>
      </c>
      <c r="C44" s="110" t="s">
        <v>72</v>
      </c>
      <c r="D44" s="110"/>
      <c r="E44" s="11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N26" sqref="N26"/>
    </sheetView>
  </sheetViews>
  <sheetFormatPr defaultRowHeight="15" x14ac:dyDescent="0.25"/>
  <sheetData>
    <row r="1" spans="1:12" x14ac:dyDescent="0.25">
      <c r="A1" t="s">
        <v>326</v>
      </c>
    </row>
    <row r="2" spans="1:12" x14ac:dyDescent="0.25">
      <c r="B2" s="97" t="s">
        <v>315</v>
      </c>
      <c r="C2" s="97"/>
      <c r="D2" s="97"/>
      <c r="E2" s="97"/>
      <c r="F2" s="97"/>
      <c r="H2" s="97" t="s">
        <v>316</v>
      </c>
      <c r="I2" s="97"/>
      <c r="J2" s="97"/>
      <c r="K2" s="97"/>
      <c r="L2" s="97"/>
    </row>
    <row r="3" spans="1:12" x14ac:dyDescent="0.25">
      <c r="B3" s="97"/>
      <c r="C3" s="97" t="s">
        <v>7</v>
      </c>
      <c r="D3" s="97" t="s">
        <v>8</v>
      </c>
      <c r="E3" s="97" t="s">
        <v>9</v>
      </c>
      <c r="F3" s="97" t="s">
        <v>10</v>
      </c>
      <c r="H3" s="97"/>
      <c r="I3" s="97" t="s">
        <v>7</v>
      </c>
      <c r="J3" s="97" t="s">
        <v>8</v>
      </c>
      <c r="K3" s="97" t="s">
        <v>9</v>
      </c>
      <c r="L3" s="97" t="s">
        <v>10</v>
      </c>
    </row>
    <row r="4" spans="1:12" x14ac:dyDescent="0.25">
      <c r="B4" s="97">
        <v>1</v>
      </c>
      <c r="C4" s="98">
        <v>104.16666666666667</v>
      </c>
      <c r="D4" s="99">
        <v>59.458333333333336</v>
      </c>
      <c r="E4" s="99">
        <v>56.479166666666664</v>
      </c>
      <c r="F4" s="99">
        <v>39.979166666666664</v>
      </c>
      <c r="H4" s="97">
        <v>1</v>
      </c>
      <c r="I4" s="100">
        <v>659.9375</v>
      </c>
      <c r="J4" s="101">
        <v>337.54166666666669</v>
      </c>
      <c r="K4" s="101">
        <v>194.125</v>
      </c>
      <c r="L4" s="101">
        <v>353.70833333333331</v>
      </c>
    </row>
    <row r="5" spans="1:12" x14ac:dyDescent="0.25">
      <c r="B5" s="97">
        <v>2</v>
      </c>
      <c r="C5" s="98">
        <v>69.854166666666671</v>
      </c>
      <c r="D5" s="99">
        <v>98.979166666666671</v>
      </c>
      <c r="E5" s="99">
        <v>35.020833333333336</v>
      </c>
      <c r="F5" s="99">
        <v>70.916666666666671</v>
      </c>
      <c r="H5" s="97">
        <v>2</v>
      </c>
      <c r="I5" s="100">
        <v>331.47916666666669</v>
      </c>
      <c r="J5" s="101">
        <v>344.10416666666669</v>
      </c>
      <c r="K5" s="101">
        <v>207.54166666666666</v>
      </c>
      <c r="L5" s="101">
        <v>307.47916666666669</v>
      </c>
    </row>
    <row r="6" spans="1:12" x14ac:dyDescent="0.25">
      <c r="B6" s="97">
        <v>3</v>
      </c>
      <c r="C6" s="98">
        <v>97.791666666666671</v>
      </c>
      <c r="D6" s="99">
        <v>60.95918367346939</v>
      </c>
      <c r="E6" s="99">
        <v>53.653061224489797</v>
      </c>
      <c r="F6" s="99">
        <v>91.291666666666671</v>
      </c>
      <c r="H6" s="97">
        <v>3</v>
      </c>
      <c r="I6" s="100">
        <v>298.04166666666669</v>
      </c>
      <c r="J6" s="101">
        <v>351.79166666666669</v>
      </c>
      <c r="K6" s="101">
        <v>231.20833333333334</v>
      </c>
      <c r="L6" s="101">
        <v>436.66666666666669</v>
      </c>
    </row>
    <row r="7" spans="1:12" x14ac:dyDescent="0.25">
      <c r="B7" s="97">
        <v>4</v>
      </c>
      <c r="C7" s="98">
        <v>81.959183673469383</v>
      </c>
      <c r="D7" s="99">
        <v>134.57142857142858</v>
      </c>
      <c r="E7" s="99">
        <v>27.204081632653061</v>
      </c>
      <c r="F7" s="99">
        <v>33.632653061224488</v>
      </c>
      <c r="H7" s="97">
        <v>4</v>
      </c>
      <c r="I7" s="100">
        <v>602.72916666666663</v>
      </c>
      <c r="J7" s="101">
        <v>370.72916666666703</v>
      </c>
      <c r="K7" s="101">
        <v>162.625</v>
      </c>
      <c r="L7" s="101">
        <v>317.02083333333331</v>
      </c>
    </row>
    <row r="8" spans="1:12" x14ac:dyDescent="0.25">
      <c r="B8" s="97">
        <v>5</v>
      </c>
      <c r="C8" s="98">
        <v>51.428571428571431</v>
      </c>
      <c r="D8" s="99">
        <v>79.479146123148396</v>
      </c>
      <c r="E8" s="99">
        <v>34.979448976939999</v>
      </c>
      <c r="F8" s="99">
        <v>71.265306122448976</v>
      </c>
      <c r="H8" s="97">
        <v>5</v>
      </c>
      <c r="I8" s="100">
        <v>349.29166666666669</v>
      </c>
      <c r="J8" s="97">
        <v>375.95332147699997</v>
      </c>
      <c r="K8" s="97">
        <v>215.6434486</v>
      </c>
      <c r="L8" s="101">
        <v>267.70833333333331</v>
      </c>
    </row>
    <row r="9" spans="1:12" x14ac:dyDescent="0.25">
      <c r="B9" s="97">
        <v>6</v>
      </c>
      <c r="C9" s="98">
        <v>62.306122448979593</v>
      </c>
      <c r="D9" s="99">
        <v>97.541742790000001</v>
      </c>
      <c r="E9" s="99">
        <v>51.794278619469999</v>
      </c>
      <c r="F9" s="99">
        <v>102.85714285714286</v>
      </c>
      <c r="H9" s="97">
        <v>6</v>
      </c>
      <c r="I9" s="100">
        <v>213.2183</v>
      </c>
      <c r="J9" s="97">
        <v>327.29457819999999</v>
      </c>
      <c r="K9" s="97">
        <v>182.57900000000001</v>
      </c>
      <c r="L9" s="101">
        <v>406.16666666666669</v>
      </c>
    </row>
    <row r="10" spans="1:12" ht="15.75" x14ac:dyDescent="0.25">
      <c r="B10" s="97" t="s">
        <v>19</v>
      </c>
      <c r="C10" s="102">
        <f>AVERAGE(C4:C9)</f>
        <v>77.917729591836732</v>
      </c>
      <c r="D10" s="102">
        <f>AVERAGE(D4:D9)</f>
        <v>88.498166859674384</v>
      </c>
      <c r="E10" s="102">
        <f>AVERAGE(E4:E9)</f>
        <v>43.188478408925477</v>
      </c>
      <c r="F10" s="102">
        <f>AVERAGE(F4:F9)</f>
        <v>68.323767006802726</v>
      </c>
      <c r="H10" s="97" t="s">
        <v>19</v>
      </c>
      <c r="I10" s="102">
        <f>AVERAGE(I4:I9)</f>
        <v>409.11624444444442</v>
      </c>
      <c r="J10" s="102">
        <f>AVERAGE(J4:J9)</f>
        <v>351.23576105727784</v>
      </c>
      <c r="K10" s="102">
        <f>AVERAGE(K4:K9)</f>
        <v>198.95374143333333</v>
      </c>
      <c r="L10" s="102">
        <f>AVERAGE(L4:L9)</f>
        <v>348.125</v>
      </c>
    </row>
    <row r="11" spans="1:12" x14ac:dyDescent="0.25">
      <c r="B11" s="97" t="s">
        <v>108</v>
      </c>
      <c r="C11" s="97">
        <v>9.843</v>
      </c>
      <c r="D11" s="97">
        <v>13.04</v>
      </c>
      <c r="E11" s="97">
        <v>8.0169999999999995</v>
      </c>
      <c r="F11" s="97">
        <v>9.016</v>
      </c>
      <c r="G11" s="99"/>
      <c r="H11" s="97" t="s">
        <v>108</v>
      </c>
      <c r="I11" s="97">
        <v>23.33</v>
      </c>
      <c r="J11" s="97">
        <v>24.04</v>
      </c>
      <c r="K11" s="97">
        <v>18.5</v>
      </c>
      <c r="L11" s="97">
        <v>17.16</v>
      </c>
    </row>
    <row r="12" spans="1:12" x14ac:dyDescent="0.25">
      <c r="B12" s="97"/>
      <c r="C12" s="97"/>
      <c r="D12" s="97"/>
      <c r="E12" s="97"/>
      <c r="F12" s="98"/>
      <c r="G12" s="99"/>
      <c r="H12" s="99"/>
      <c r="I12" s="99"/>
    </row>
    <row r="13" spans="1:12" x14ac:dyDescent="0.25">
      <c r="B13" s="97"/>
      <c r="C13" s="97"/>
      <c r="D13" s="97"/>
      <c r="E13" s="97"/>
      <c r="F13" s="98"/>
      <c r="G13" s="99"/>
      <c r="H13" s="99"/>
      <c r="I13" s="99"/>
    </row>
    <row r="14" spans="1:12" x14ac:dyDescent="0.25">
      <c r="B14" t="s">
        <v>25</v>
      </c>
      <c r="C14" t="s">
        <v>317</v>
      </c>
      <c r="G14" t="s">
        <v>318</v>
      </c>
      <c r="I14" s="99"/>
    </row>
    <row r="15" spans="1:12" x14ac:dyDescent="0.25">
      <c r="I15" s="99"/>
    </row>
    <row r="16" spans="1:12" x14ac:dyDescent="0.25">
      <c r="B16" t="s">
        <v>109</v>
      </c>
    </row>
    <row r="18" spans="2:8" x14ac:dyDescent="0.25">
      <c r="B18" t="s">
        <v>319</v>
      </c>
      <c r="C18" t="s">
        <v>33</v>
      </c>
      <c r="G18" t="s">
        <v>319</v>
      </c>
      <c r="H18" t="s">
        <v>33</v>
      </c>
    </row>
    <row r="19" spans="2:8" x14ac:dyDescent="0.25">
      <c r="B19" t="s">
        <v>115</v>
      </c>
      <c r="C19">
        <v>0.48170000000000002</v>
      </c>
      <c r="G19" t="s">
        <v>115</v>
      </c>
      <c r="H19">
        <v>0.13189999999999999</v>
      </c>
    </row>
    <row r="21" spans="2:8" x14ac:dyDescent="0.25">
      <c r="B21" t="s">
        <v>319</v>
      </c>
      <c r="C21" t="s">
        <v>34</v>
      </c>
      <c r="D21" t="s">
        <v>110</v>
      </c>
      <c r="G21" t="s">
        <v>34</v>
      </c>
      <c r="H21" t="s">
        <v>110</v>
      </c>
    </row>
    <row r="22" spans="2:8" ht="15.75" x14ac:dyDescent="0.25">
      <c r="B22" s="103" t="s">
        <v>115</v>
      </c>
      <c r="C22" s="103" t="s">
        <v>35</v>
      </c>
      <c r="D22" s="103" t="s">
        <v>37</v>
      </c>
      <c r="E22" s="103"/>
      <c r="F22" s="103"/>
      <c r="G22" s="103" t="s">
        <v>35</v>
      </c>
      <c r="H22" s="103" t="s">
        <v>37</v>
      </c>
    </row>
    <row r="24" spans="2:8" x14ac:dyDescent="0.25">
      <c r="B24" t="s">
        <v>25</v>
      </c>
      <c r="C24" t="s">
        <v>317</v>
      </c>
      <c r="G24" t="s">
        <v>318</v>
      </c>
    </row>
    <row r="26" spans="2:8" x14ac:dyDescent="0.25">
      <c r="B26" t="s">
        <v>109</v>
      </c>
    </row>
    <row r="28" spans="2:8" x14ac:dyDescent="0.25">
      <c r="B28" t="s">
        <v>319</v>
      </c>
      <c r="C28" t="s">
        <v>33</v>
      </c>
      <c r="G28" t="s">
        <v>319</v>
      </c>
      <c r="H28" t="s">
        <v>33</v>
      </c>
    </row>
    <row r="29" spans="2:8" x14ac:dyDescent="0.25">
      <c r="B29" t="s">
        <v>111</v>
      </c>
      <c r="C29">
        <v>1.1299999999999999E-2</v>
      </c>
      <c r="G29" t="s">
        <v>115</v>
      </c>
      <c r="H29" t="s">
        <v>69</v>
      </c>
    </row>
    <row r="31" spans="2:8" x14ac:dyDescent="0.25">
      <c r="B31" t="s">
        <v>319</v>
      </c>
      <c r="C31" t="s">
        <v>34</v>
      </c>
      <c r="D31" t="s">
        <v>110</v>
      </c>
      <c r="G31" t="s">
        <v>34</v>
      </c>
      <c r="H31" t="s">
        <v>110</v>
      </c>
    </row>
    <row r="32" spans="2:8" ht="15.75" x14ac:dyDescent="0.25">
      <c r="B32" s="103" t="s">
        <v>111</v>
      </c>
      <c r="C32" s="103" t="s">
        <v>90</v>
      </c>
      <c r="D32" s="103" t="s">
        <v>72</v>
      </c>
      <c r="E32" s="103"/>
      <c r="F32" s="103"/>
      <c r="G32" s="103" t="s">
        <v>70</v>
      </c>
      <c r="H32" s="103" t="s">
        <v>72</v>
      </c>
    </row>
    <row r="34" spans="2:8" x14ac:dyDescent="0.25">
      <c r="B34" t="s">
        <v>25</v>
      </c>
      <c r="C34" t="s">
        <v>317</v>
      </c>
      <c r="G34" t="s">
        <v>318</v>
      </c>
    </row>
    <row r="36" spans="2:8" x14ac:dyDescent="0.25">
      <c r="B36" t="s">
        <v>109</v>
      </c>
    </row>
    <row r="38" spans="2:8" x14ac:dyDescent="0.25">
      <c r="B38" t="s">
        <v>319</v>
      </c>
      <c r="C38" t="s">
        <v>33</v>
      </c>
      <c r="G38" t="s">
        <v>319</v>
      </c>
      <c r="H38" t="s">
        <v>33</v>
      </c>
    </row>
    <row r="39" spans="2:8" x14ac:dyDescent="0.25">
      <c r="B39" t="s">
        <v>112</v>
      </c>
      <c r="C39">
        <v>1.9800000000000002E-2</v>
      </c>
      <c r="G39" t="s">
        <v>112</v>
      </c>
      <c r="H39" t="s">
        <v>69</v>
      </c>
    </row>
    <row r="41" spans="2:8" x14ac:dyDescent="0.25">
      <c r="B41" t="s">
        <v>319</v>
      </c>
      <c r="C41" t="s">
        <v>34</v>
      </c>
      <c r="D41" t="s">
        <v>110</v>
      </c>
      <c r="G41" t="s">
        <v>34</v>
      </c>
      <c r="H41" t="s">
        <v>110</v>
      </c>
    </row>
    <row r="42" spans="2:8" ht="15.75" x14ac:dyDescent="0.25">
      <c r="B42" s="103" t="s">
        <v>112</v>
      </c>
      <c r="C42" s="103" t="s">
        <v>90</v>
      </c>
      <c r="D42" s="103" t="s">
        <v>72</v>
      </c>
      <c r="E42" s="103"/>
      <c r="F42" s="103"/>
      <c r="G42" s="103" t="s">
        <v>70</v>
      </c>
      <c r="H42" s="103" t="s">
        <v>72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K35" sqref="K35"/>
    </sheetView>
  </sheetViews>
  <sheetFormatPr defaultRowHeight="15" x14ac:dyDescent="0.25"/>
  <sheetData>
    <row r="1" spans="1:6" x14ac:dyDescent="0.25">
      <c r="A1" t="s">
        <v>144</v>
      </c>
      <c r="B1" t="s">
        <v>145</v>
      </c>
      <c r="C1" t="s">
        <v>146</v>
      </c>
      <c r="D1" t="s">
        <v>147</v>
      </c>
      <c r="E1" t="s">
        <v>148</v>
      </c>
      <c r="F1" t="s">
        <v>149</v>
      </c>
    </row>
    <row r="2" spans="1:6" x14ac:dyDescent="0.25">
      <c r="A2" t="s">
        <v>150</v>
      </c>
      <c r="B2" t="s">
        <v>151</v>
      </c>
      <c r="C2">
        <v>7</v>
      </c>
      <c r="D2">
        <v>4.9295774647887303</v>
      </c>
      <c r="E2">
        <v>2.5452128495888701E-7</v>
      </c>
      <c r="F2" t="s">
        <v>152</v>
      </c>
    </row>
    <row r="4" spans="1:6" x14ac:dyDescent="0.25">
      <c r="A4" t="s">
        <v>145</v>
      </c>
      <c r="B4" t="s">
        <v>153</v>
      </c>
      <c r="C4" t="s">
        <v>154</v>
      </c>
    </row>
    <row r="5" spans="1:6" x14ac:dyDescent="0.25">
      <c r="A5" t="s">
        <v>151</v>
      </c>
      <c r="B5">
        <v>2.5452128495888701E-7</v>
      </c>
      <c r="C5">
        <v>6.5942758928806304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"/>
  <sheetViews>
    <sheetView zoomScale="90" zoomScaleNormal="90" workbookViewId="0">
      <selection activeCell="E24" sqref="E24"/>
    </sheetView>
  </sheetViews>
  <sheetFormatPr defaultColWidth="12.5703125" defaultRowHeight="15.75" x14ac:dyDescent="0.25"/>
  <cols>
    <col min="1" max="1" width="25.5703125" style="2" customWidth="1"/>
    <col min="2" max="2" width="9.28515625" style="2" customWidth="1"/>
    <col min="3" max="3" width="8.28515625" style="2" customWidth="1"/>
    <col min="4" max="42" width="8.5703125" style="2" customWidth="1"/>
    <col min="43" max="45" width="7.42578125" style="2" customWidth="1"/>
    <col min="46" max="61" width="7" style="2" customWidth="1"/>
    <col min="62" max="256" width="12.5703125" style="2"/>
    <col min="257" max="257" width="25.5703125" style="2" customWidth="1"/>
    <col min="258" max="258" width="9.28515625" style="2" customWidth="1"/>
    <col min="259" max="259" width="8.28515625" style="2" customWidth="1"/>
    <col min="260" max="298" width="8.5703125" style="2" customWidth="1"/>
    <col min="299" max="301" width="7.42578125" style="2" customWidth="1"/>
    <col min="302" max="317" width="7" style="2" customWidth="1"/>
    <col min="318" max="512" width="12.5703125" style="2"/>
    <col min="513" max="513" width="25.5703125" style="2" customWidth="1"/>
    <col min="514" max="514" width="9.28515625" style="2" customWidth="1"/>
    <col min="515" max="515" width="8.28515625" style="2" customWidth="1"/>
    <col min="516" max="554" width="8.5703125" style="2" customWidth="1"/>
    <col min="555" max="557" width="7.42578125" style="2" customWidth="1"/>
    <col min="558" max="573" width="7" style="2" customWidth="1"/>
    <col min="574" max="768" width="12.5703125" style="2"/>
    <col min="769" max="769" width="25.5703125" style="2" customWidth="1"/>
    <col min="770" max="770" width="9.28515625" style="2" customWidth="1"/>
    <col min="771" max="771" width="8.28515625" style="2" customWidth="1"/>
    <col min="772" max="810" width="8.5703125" style="2" customWidth="1"/>
    <col min="811" max="813" width="7.42578125" style="2" customWidth="1"/>
    <col min="814" max="829" width="7" style="2" customWidth="1"/>
    <col min="830" max="1024" width="12.5703125" style="2"/>
    <col min="1025" max="1025" width="25.5703125" style="2" customWidth="1"/>
    <col min="1026" max="1026" width="9.28515625" style="2" customWidth="1"/>
    <col min="1027" max="1027" width="8.28515625" style="2" customWidth="1"/>
    <col min="1028" max="1066" width="8.5703125" style="2" customWidth="1"/>
    <col min="1067" max="1069" width="7.42578125" style="2" customWidth="1"/>
    <col min="1070" max="1085" width="7" style="2" customWidth="1"/>
    <col min="1086" max="1280" width="12.5703125" style="2"/>
    <col min="1281" max="1281" width="25.5703125" style="2" customWidth="1"/>
    <col min="1282" max="1282" width="9.28515625" style="2" customWidth="1"/>
    <col min="1283" max="1283" width="8.28515625" style="2" customWidth="1"/>
    <col min="1284" max="1322" width="8.5703125" style="2" customWidth="1"/>
    <col min="1323" max="1325" width="7.42578125" style="2" customWidth="1"/>
    <col min="1326" max="1341" width="7" style="2" customWidth="1"/>
    <col min="1342" max="1536" width="12.5703125" style="2"/>
    <col min="1537" max="1537" width="25.5703125" style="2" customWidth="1"/>
    <col min="1538" max="1538" width="9.28515625" style="2" customWidth="1"/>
    <col min="1539" max="1539" width="8.28515625" style="2" customWidth="1"/>
    <col min="1540" max="1578" width="8.5703125" style="2" customWidth="1"/>
    <col min="1579" max="1581" width="7.42578125" style="2" customWidth="1"/>
    <col min="1582" max="1597" width="7" style="2" customWidth="1"/>
    <col min="1598" max="1792" width="12.5703125" style="2"/>
    <col min="1793" max="1793" width="25.5703125" style="2" customWidth="1"/>
    <col min="1794" max="1794" width="9.28515625" style="2" customWidth="1"/>
    <col min="1795" max="1795" width="8.28515625" style="2" customWidth="1"/>
    <col min="1796" max="1834" width="8.5703125" style="2" customWidth="1"/>
    <col min="1835" max="1837" width="7.42578125" style="2" customWidth="1"/>
    <col min="1838" max="1853" width="7" style="2" customWidth="1"/>
    <col min="1854" max="2048" width="12.5703125" style="2"/>
    <col min="2049" max="2049" width="25.5703125" style="2" customWidth="1"/>
    <col min="2050" max="2050" width="9.28515625" style="2" customWidth="1"/>
    <col min="2051" max="2051" width="8.28515625" style="2" customWidth="1"/>
    <col min="2052" max="2090" width="8.5703125" style="2" customWidth="1"/>
    <col min="2091" max="2093" width="7.42578125" style="2" customWidth="1"/>
    <col min="2094" max="2109" width="7" style="2" customWidth="1"/>
    <col min="2110" max="2304" width="12.5703125" style="2"/>
    <col min="2305" max="2305" width="25.5703125" style="2" customWidth="1"/>
    <col min="2306" max="2306" width="9.28515625" style="2" customWidth="1"/>
    <col min="2307" max="2307" width="8.28515625" style="2" customWidth="1"/>
    <col min="2308" max="2346" width="8.5703125" style="2" customWidth="1"/>
    <col min="2347" max="2349" width="7.42578125" style="2" customWidth="1"/>
    <col min="2350" max="2365" width="7" style="2" customWidth="1"/>
    <col min="2366" max="2560" width="12.5703125" style="2"/>
    <col min="2561" max="2561" width="25.5703125" style="2" customWidth="1"/>
    <col min="2562" max="2562" width="9.28515625" style="2" customWidth="1"/>
    <col min="2563" max="2563" width="8.28515625" style="2" customWidth="1"/>
    <col min="2564" max="2602" width="8.5703125" style="2" customWidth="1"/>
    <col min="2603" max="2605" width="7.42578125" style="2" customWidth="1"/>
    <col min="2606" max="2621" width="7" style="2" customWidth="1"/>
    <col min="2622" max="2816" width="12.5703125" style="2"/>
    <col min="2817" max="2817" width="25.5703125" style="2" customWidth="1"/>
    <col min="2818" max="2818" width="9.28515625" style="2" customWidth="1"/>
    <col min="2819" max="2819" width="8.28515625" style="2" customWidth="1"/>
    <col min="2820" max="2858" width="8.5703125" style="2" customWidth="1"/>
    <col min="2859" max="2861" width="7.42578125" style="2" customWidth="1"/>
    <col min="2862" max="2877" width="7" style="2" customWidth="1"/>
    <col min="2878" max="3072" width="12.5703125" style="2"/>
    <col min="3073" max="3073" width="25.5703125" style="2" customWidth="1"/>
    <col min="3074" max="3074" width="9.28515625" style="2" customWidth="1"/>
    <col min="3075" max="3075" width="8.28515625" style="2" customWidth="1"/>
    <col min="3076" max="3114" width="8.5703125" style="2" customWidth="1"/>
    <col min="3115" max="3117" width="7.42578125" style="2" customWidth="1"/>
    <col min="3118" max="3133" width="7" style="2" customWidth="1"/>
    <col min="3134" max="3328" width="12.5703125" style="2"/>
    <col min="3329" max="3329" width="25.5703125" style="2" customWidth="1"/>
    <col min="3330" max="3330" width="9.28515625" style="2" customWidth="1"/>
    <col min="3331" max="3331" width="8.28515625" style="2" customWidth="1"/>
    <col min="3332" max="3370" width="8.5703125" style="2" customWidth="1"/>
    <col min="3371" max="3373" width="7.42578125" style="2" customWidth="1"/>
    <col min="3374" max="3389" width="7" style="2" customWidth="1"/>
    <col min="3390" max="3584" width="12.5703125" style="2"/>
    <col min="3585" max="3585" width="25.5703125" style="2" customWidth="1"/>
    <col min="3586" max="3586" width="9.28515625" style="2" customWidth="1"/>
    <col min="3587" max="3587" width="8.28515625" style="2" customWidth="1"/>
    <col min="3588" max="3626" width="8.5703125" style="2" customWidth="1"/>
    <col min="3627" max="3629" width="7.42578125" style="2" customWidth="1"/>
    <col min="3630" max="3645" width="7" style="2" customWidth="1"/>
    <col min="3646" max="3840" width="12.5703125" style="2"/>
    <col min="3841" max="3841" width="25.5703125" style="2" customWidth="1"/>
    <col min="3842" max="3842" width="9.28515625" style="2" customWidth="1"/>
    <col min="3843" max="3843" width="8.28515625" style="2" customWidth="1"/>
    <col min="3844" max="3882" width="8.5703125" style="2" customWidth="1"/>
    <col min="3883" max="3885" width="7.42578125" style="2" customWidth="1"/>
    <col min="3886" max="3901" width="7" style="2" customWidth="1"/>
    <col min="3902" max="4096" width="12.5703125" style="2"/>
    <col min="4097" max="4097" width="25.5703125" style="2" customWidth="1"/>
    <col min="4098" max="4098" width="9.28515625" style="2" customWidth="1"/>
    <col min="4099" max="4099" width="8.28515625" style="2" customWidth="1"/>
    <col min="4100" max="4138" width="8.5703125" style="2" customWidth="1"/>
    <col min="4139" max="4141" width="7.42578125" style="2" customWidth="1"/>
    <col min="4142" max="4157" width="7" style="2" customWidth="1"/>
    <col min="4158" max="4352" width="12.5703125" style="2"/>
    <col min="4353" max="4353" width="25.5703125" style="2" customWidth="1"/>
    <col min="4354" max="4354" width="9.28515625" style="2" customWidth="1"/>
    <col min="4355" max="4355" width="8.28515625" style="2" customWidth="1"/>
    <col min="4356" max="4394" width="8.5703125" style="2" customWidth="1"/>
    <col min="4395" max="4397" width="7.42578125" style="2" customWidth="1"/>
    <col min="4398" max="4413" width="7" style="2" customWidth="1"/>
    <col min="4414" max="4608" width="12.5703125" style="2"/>
    <col min="4609" max="4609" width="25.5703125" style="2" customWidth="1"/>
    <col min="4610" max="4610" width="9.28515625" style="2" customWidth="1"/>
    <col min="4611" max="4611" width="8.28515625" style="2" customWidth="1"/>
    <col min="4612" max="4650" width="8.5703125" style="2" customWidth="1"/>
    <col min="4651" max="4653" width="7.42578125" style="2" customWidth="1"/>
    <col min="4654" max="4669" width="7" style="2" customWidth="1"/>
    <col min="4670" max="4864" width="12.5703125" style="2"/>
    <col min="4865" max="4865" width="25.5703125" style="2" customWidth="1"/>
    <col min="4866" max="4866" width="9.28515625" style="2" customWidth="1"/>
    <col min="4867" max="4867" width="8.28515625" style="2" customWidth="1"/>
    <col min="4868" max="4906" width="8.5703125" style="2" customWidth="1"/>
    <col min="4907" max="4909" width="7.42578125" style="2" customWidth="1"/>
    <col min="4910" max="4925" width="7" style="2" customWidth="1"/>
    <col min="4926" max="5120" width="12.5703125" style="2"/>
    <col min="5121" max="5121" width="25.5703125" style="2" customWidth="1"/>
    <col min="5122" max="5122" width="9.28515625" style="2" customWidth="1"/>
    <col min="5123" max="5123" width="8.28515625" style="2" customWidth="1"/>
    <col min="5124" max="5162" width="8.5703125" style="2" customWidth="1"/>
    <col min="5163" max="5165" width="7.42578125" style="2" customWidth="1"/>
    <col min="5166" max="5181" width="7" style="2" customWidth="1"/>
    <col min="5182" max="5376" width="12.5703125" style="2"/>
    <col min="5377" max="5377" width="25.5703125" style="2" customWidth="1"/>
    <col min="5378" max="5378" width="9.28515625" style="2" customWidth="1"/>
    <col min="5379" max="5379" width="8.28515625" style="2" customWidth="1"/>
    <col min="5380" max="5418" width="8.5703125" style="2" customWidth="1"/>
    <col min="5419" max="5421" width="7.42578125" style="2" customWidth="1"/>
    <col min="5422" max="5437" width="7" style="2" customWidth="1"/>
    <col min="5438" max="5632" width="12.5703125" style="2"/>
    <col min="5633" max="5633" width="25.5703125" style="2" customWidth="1"/>
    <col min="5634" max="5634" width="9.28515625" style="2" customWidth="1"/>
    <col min="5635" max="5635" width="8.28515625" style="2" customWidth="1"/>
    <col min="5636" max="5674" width="8.5703125" style="2" customWidth="1"/>
    <col min="5675" max="5677" width="7.42578125" style="2" customWidth="1"/>
    <col min="5678" max="5693" width="7" style="2" customWidth="1"/>
    <col min="5694" max="5888" width="12.5703125" style="2"/>
    <col min="5889" max="5889" width="25.5703125" style="2" customWidth="1"/>
    <col min="5890" max="5890" width="9.28515625" style="2" customWidth="1"/>
    <col min="5891" max="5891" width="8.28515625" style="2" customWidth="1"/>
    <col min="5892" max="5930" width="8.5703125" style="2" customWidth="1"/>
    <col min="5931" max="5933" width="7.42578125" style="2" customWidth="1"/>
    <col min="5934" max="5949" width="7" style="2" customWidth="1"/>
    <col min="5950" max="6144" width="12.5703125" style="2"/>
    <col min="6145" max="6145" width="25.5703125" style="2" customWidth="1"/>
    <col min="6146" max="6146" width="9.28515625" style="2" customWidth="1"/>
    <col min="6147" max="6147" width="8.28515625" style="2" customWidth="1"/>
    <col min="6148" max="6186" width="8.5703125" style="2" customWidth="1"/>
    <col min="6187" max="6189" width="7.42578125" style="2" customWidth="1"/>
    <col min="6190" max="6205" width="7" style="2" customWidth="1"/>
    <col min="6206" max="6400" width="12.5703125" style="2"/>
    <col min="6401" max="6401" width="25.5703125" style="2" customWidth="1"/>
    <col min="6402" max="6402" width="9.28515625" style="2" customWidth="1"/>
    <col min="6403" max="6403" width="8.28515625" style="2" customWidth="1"/>
    <col min="6404" max="6442" width="8.5703125" style="2" customWidth="1"/>
    <col min="6443" max="6445" width="7.42578125" style="2" customWidth="1"/>
    <col min="6446" max="6461" width="7" style="2" customWidth="1"/>
    <col min="6462" max="6656" width="12.5703125" style="2"/>
    <col min="6657" max="6657" width="25.5703125" style="2" customWidth="1"/>
    <col min="6658" max="6658" width="9.28515625" style="2" customWidth="1"/>
    <col min="6659" max="6659" width="8.28515625" style="2" customWidth="1"/>
    <col min="6660" max="6698" width="8.5703125" style="2" customWidth="1"/>
    <col min="6699" max="6701" width="7.42578125" style="2" customWidth="1"/>
    <col min="6702" max="6717" width="7" style="2" customWidth="1"/>
    <col min="6718" max="6912" width="12.5703125" style="2"/>
    <col min="6913" max="6913" width="25.5703125" style="2" customWidth="1"/>
    <col min="6914" max="6914" width="9.28515625" style="2" customWidth="1"/>
    <col min="6915" max="6915" width="8.28515625" style="2" customWidth="1"/>
    <col min="6916" max="6954" width="8.5703125" style="2" customWidth="1"/>
    <col min="6955" max="6957" width="7.42578125" style="2" customWidth="1"/>
    <col min="6958" max="6973" width="7" style="2" customWidth="1"/>
    <col min="6974" max="7168" width="12.5703125" style="2"/>
    <col min="7169" max="7169" width="25.5703125" style="2" customWidth="1"/>
    <col min="7170" max="7170" width="9.28515625" style="2" customWidth="1"/>
    <col min="7171" max="7171" width="8.28515625" style="2" customWidth="1"/>
    <col min="7172" max="7210" width="8.5703125" style="2" customWidth="1"/>
    <col min="7211" max="7213" width="7.42578125" style="2" customWidth="1"/>
    <col min="7214" max="7229" width="7" style="2" customWidth="1"/>
    <col min="7230" max="7424" width="12.5703125" style="2"/>
    <col min="7425" max="7425" width="25.5703125" style="2" customWidth="1"/>
    <col min="7426" max="7426" width="9.28515625" style="2" customWidth="1"/>
    <col min="7427" max="7427" width="8.28515625" style="2" customWidth="1"/>
    <col min="7428" max="7466" width="8.5703125" style="2" customWidth="1"/>
    <col min="7467" max="7469" width="7.42578125" style="2" customWidth="1"/>
    <col min="7470" max="7485" width="7" style="2" customWidth="1"/>
    <col min="7486" max="7680" width="12.5703125" style="2"/>
    <col min="7681" max="7681" width="25.5703125" style="2" customWidth="1"/>
    <col min="7682" max="7682" width="9.28515625" style="2" customWidth="1"/>
    <col min="7683" max="7683" width="8.28515625" style="2" customWidth="1"/>
    <col min="7684" max="7722" width="8.5703125" style="2" customWidth="1"/>
    <col min="7723" max="7725" width="7.42578125" style="2" customWidth="1"/>
    <col min="7726" max="7741" width="7" style="2" customWidth="1"/>
    <col min="7742" max="7936" width="12.5703125" style="2"/>
    <col min="7937" max="7937" width="25.5703125" style="2" customWidth="1"/>
    <col min="7938" max="7938" width="9.28515625" style="2" customWidth="1"/>
    <col min="7939" max="7939" width="8.28515625" style="2" customWidth="1"/>
    <col min="7940" max="7978" width="8.5703125" style="2" customWidth="1"/>
    <col min="7979" max="7981" width="7.42578125" style="2" customWidth="1"/>
    <col min="7982" max="7997" width="7" style="2" customWidth="1"/>
    <col min="7998" max="8192" width="12.5703125" style="2"/>
    <col min="8193" max="8193" width="25.5703125" style="2" customWidth="1"/>
    <col min="8194" max="8194" width="9.28515625" style="2" customWidth="1"/>
    <col min="8195" max="8195" width="8.28515625" style="2" customWidth="1"/>
    <col min="8196" max="8234" width="8.5703125" style="2" customWidth="1"/>
    <col min="8235" max="8237" width="7.42578125" style="2" customWidth="1"/>
    <col min="8238" max="8253" width="7" style="2" customWidth="1"/>
    <col min="8254" max="8448" width="12.5703125" style="2"/>
    <col min="8449" max="8449" width="25.5703125" style="2" customWidth="1"/>
    <col min="8450" max="8450" width="9.28515625" style="2" customWidth="1"/>
    <col min="8451" max="8451" width="8.28515625" style="2" customWidth="1"/>
    <col min="8452" max="8490" width="8.5703125" style="2" customWidth="1"/>
    <col min="8491" max="8493" width="7.42578125" style="2" customWidth="1"/>
    <col min="8494" max="8509" width="7" style="2" customWidth="1"/>
    <col min="8510" max="8704" width="12.5703125" style="2"/>
    <col min="8705" max="8705" width="25.5703125" style="2" customWidth="1"/>
    <col min="8706" max="8706" width="9.28515625" style="2" customWidth="1"/>
    <col min="8707" max="8707" width="8.28515625" style="2" customWidth="1"/>
    <col min="8708" max="8746" width="8.5703125" style="2" customWidth="1"/>
    <col min="8747" max="8749" width="7.42578125" style="2" customWidth="1"/>
    <col min="8750" max="8765" width="7" style="2" customWidth="1"/>
    <col min="8766" max="8960" width="12.5703125" style="2"/>
    <col min="8961" max="8961" width="25.5703125" style="2" customWidth="1"/>
    <col min="8962" max="8962" width="9.28515625" style="2" customWidth="1"/>
    <col min="8963" max="8963" width="8.28515625" style="2" customWidth="1"/>
    <col min="8964" max="9002" width="8.5703125" style="2" customWidth="1"/>
    <col min="9003" max="9005" width="7.42578125" style="2" customWidth="1"/>
    <col min="9006" max="9021" width="7" style="2" customWidth="1"/>
    <col min="9022" max="9216" width="12.5703125" style="2"/>
    <col min="9217" max="9217" width="25.5703125" style="2" customWidth="1"/>
    <col min="9218" max="9218" width="9.28515625" style="2" customWidth="1"/>
    <col min="9219" max="9219" width="8.28515625" style="2" customWidth="1"/>
    <col min="9220" max="9258" width="8.5703125" style="2" customWidth="1"/>
    <col min="9259" max="9261" width="7.42578125" style="2" customWidth="1"/>
    <col min="9262" max="9277" width="7" style="2" customWidth="1"/>
    <col min="9278" max="9472" width="12.5703125" style="2"/>
    <col min="9473" max="9473" width="25.5703125" style="2" customWidth="1"/>
    <col min="9474" max="9474" width="9.28515625" style="2" customWidth="1"/>
    <col min="9475" max="9475" width="8.28515625" style="2" customWidth="1"/>
    <col min="9476" max="9514" width="8.5703125" style="2" customWidth="1"/>
    <col min="9515" max="9517" width="7.42578125" style="2" customWidth="1"/>
    <col min="9518" max="9533" width="7" style="2" customWidth="1"/>
    <col min="9534" max="9728" width="12.5703125" style="2"/>
    <col min="9729" max="9729" width="25.5703125" style="2" customWidth="1"/>
    <col min="9730" max="9730" width="9.28515625" style="2" customWidth="1"/>
    <col min="9731" max="9731" width="8.28515625" style="2" customWidth="1"/>
    <col min="9732" max="9770" width="8.5703125" style="2" customWidth="1"/>
    <col min="9771" max="9773" width="7.42578125" style="2" customWidth="1"/>
    <col min="9774" max="9789" width="7" style="2" customWidth="1"/>
    <col min="9790" max="9984" width="12.5703125" style="2"/>
    <col min="9985" max="9985" width="25.5703125" style="2" customWidth="1"/>
    <col min="9986" max="9986" width="9.28515625" style="2" customWidth="1"/>
    <col min="9987" max="9987" width="8.28515625" style="2" customWidth="1"/>
    <col min="9988" max="10026" width="8.5703125" style="2" customWidth="1"/>
    <col min="10027" max="10029" width="7.42578125" style="2" customWidth="1"/>
    <col min="10030" max="10045" width="7" style="2" customWidth="1"/>
    <col min="10046" max="10240" width="12.5703125" style="2"/>
    <col min="10241" max="10241" width="25.5703125" style="2" customWidth="1"/>
    <col min="10242" max="10242" width="9.28515625" style="2" customWidth="1"/>
    <col min="10243" max="10243" width="8.28515625" style="2" customWidth="1"/>
    <col min="10244" max="10282" width="8.5703125" style="2" customWidth="1"/>
    <col min="10283" max="10285" width="7.42578125" style="2" customWidth="1"/>
    <col min="10286" max="10301" width="7" style="2" customWidth="1"/>
    <col min="10302" max="10496" width="12.5703125" style="2"/>
    <col min="10497" max="10497" width="25.5703125" style="2" customWidth="1"/>
    <col min="10498" max="10498" width="9.28515625" style="2" customWidth="1"/>
    <col min="10499" max="10499" width="8.28515625" style="2" customWidth="1"/>
    <col min="10500" max="10538" width="8.5703125" style="2" customWidth="1"/>
    <col min="10539" max="10541" width="7.42578125" style="2" customWidth="1"/>
    <col min="10542" max="10557" width="7" style="2" customWidth="1"/>
    <col min="10558" max="10752" width="12.5703125" style="2"/>
    <col min="10753" max="10753" width="25.5703125" style="2" customWidth="1"/>
    <col min="10754" max="10754" width="9.28515625" style="2" customWidth="1"/>
    <col min="10755" max="10755" width="8.28515625" style="2" customWidth="1"/>
    <col min="10756" max="10794" width="8.5703125" style="2" customWidth="1"/>
    <col min="10795" max="10797" width="7.42578125" style="2" customWidth="1"/>
    <col min="10798" max="10813" width="7" style="2" customWidth="1"/>
    <col min="10814" max="11008" width="12.5703125" style="2"/>
    <col min="11009" max="11009" width="25.5703125" style="2" customWidth="1"/>
    <col min="11010" max="11010" width="9.28515625" style="2" customWidth="1"/>
    <col min="11011" max="11011" width="8.28515625" style="2" customWidth="1"/>
    <col min="11012" max="11050" width="8.5703125" style="2" customWidth="1"/>
    <col min="11051" max="11053" width="7.42578125" style="2" customWidth="1"/>
    <col min="11054" max="11069" width="7" style="2" customWidth="1"/>
    <col min="11070" max="11264" width="12.5703125" style="2"/>
    <col min="11265" max="11265" width="25.5703125" style="2" customWidth="1"/>
    <col min="11266" max="11266" width="9.28515625" style="2" customWidth="1"/>
    <col min="11267" max="11267" width="8.28515625" style="2" customWidth="1"/>
    <col min="11268" max="11306" width="8.5703125" style="2" customWidth="1"/>
    <col min="11307" max="11309" width="7.42578125" style="2" customWidth="1"/>
    <col min="11310" max="11325" width="7" style="2" customWidth="1"/>
    <col min="11326" max="11520" width="12.5703125" style="2"/>
    <col min="11521" max="11521" width="25.5703125" style="2" customWidth="1"/>
    <col min="11522" max="11522" width="9.28515625" style="2" customWidth="1"/>
    <col min="11523" max="11523" width="8.28515625" style="2" customWidth="1"/>
    <col min="11524" max="11562" width="8.5703125" style="2" customWidth="1"/>
    <col min="11563" max="11565" width="7.42578125" style="2" customWidth="1"/>
    <col min="11566" max="11581" width="7" style="2" customWidth="1"/>
    <col min="11582" max="11776" width="12.5703125" style="2"/>
    <col min="11777" max="11777" width="25.5703125" style="2" customWidth="1"/>
    <col min="11778" max="11778" width="9.28515625" style="2" customWidth="1"/>
    <col min="11779" max="11779" width="8.28515625" style="2" customWidth="1"/>
    <col min="11780" max="11818" width="8.5703125" style="2" customWidth="1"/>
    <col min="11819" max="11821" width="7.42578125" style="2" customWidth="1"/>
    <col min="11822" max="11837" width="7" style="2" customWidth="1"/>
    <col min="11838" max="12032" width="12.5703125" style="2"/>
    <col min="12033" max="12033" width="25.5703125" style="2" customWidth="1"/>
    <col min="12034" max="12034" width="9.28515625" style="2" customWidth="1"/>
    <col min="12035" max="12035" width="8.28515625" style="2" customWidth="1"/>
    <col min="12036" max="12074" width="8.5703125" style="2" customWidth="1"/>
    <col min="12075" max="12077" width="7.42578125" style="2" customWidth="1"/>
    <col min="12078" max="12093" width="7" style="2" customWidth="1"/>
    <col min="12094" max="12288" width="12.5703125" style="2"/>
    <col min="12289" max="12289" width="25.5703125" style="2" customWidth="1"/>
    <col min="12290" max="12290" width="9.28515625" style="2" customWidth="1"/>
    <col min="12291" max="12291" width="8.28515625" style="2" customWidth="1"/>
    <col min="12292" max="12330" width="8.5703125" style="2" customWidth="1"/>
    <col min="12331" max="12333" width="7.42578125" style="2" customWidth="1"/>
    <col min="12334" max="12349" width="7" style="2" customWidth="1"/>
    <col min="12350" max="12544" width="12.5703125" style="2"/>
    <col min="12545" max="12545" width="25.5703125" style="2" customWidth="1"/>
    <col min="12546" max="12546" width="9.28515625" style="2" customWidth="1"/>
    <col min="12547" max="12547" width="8.28515625" style="2" customWidth="1"/>
    <col min="12548" max="12586" width="8.5703125" style="2" customWidth="1"/>
    <col min="12587" max="12589" width="7.42578125" style="2" customWidth="1"/>
    <col min="12590" max="12605" width="7" style="2" customWidth="1"/>
    <col min="12606" max="12800" width="12.5703125" style="2"/>
    <col min="12801" max="12801" width="25.5703125" style="2" customWidth="1"/>
    <col min="12802" max="12802" width="9.28515625" style="2" customWidth="1"/>
    <col min="12803" max="12803" width="8.28515625" style="2" customWidth="1"/>
    <col min="12804" max="12842" width="8.5703125" style="2" customWidth="1"/>
    <col min="12843" max="12845" width="7.42578125" style="2" customWidth="1"/>
    <col min="12846" max="12861" width="7" style="2" customWidth="1"/>
    <col min="12862" max="13056" width="12.5703125" style="2"/>
    <col min="13057" max="13057" width="25.5703125" style="2" customWidth="1"/>
    <col min="13058" max="13058" width="9.28515625" style="2" customWidth="1"/>
    <col min="13059" max="13059" width="8.28515625" style="2" customWidth="1"/>
    <col min="13060" max="13098" width="8.5703125" style="2" customWidth="1"/>
    <col min="13099" max="13101" width="7.42578125" style="2" customWidth="1"/>
    <col min="13102" max="13117" width="7" style="2" customWidth="1"/>
    <col min="13118" max="13312" width="12.5703125" style="2"/>
    <col min="13313" max="13313" width="25.5703125" style="2" customWidth="1"/>
    <col min="13314" max="13314" width="9.28515625" style="2" customWidth="1"/>
    <col min="13315" max="13315" width="8.28515625" style="2" customWidth="1"/>
    <col min="13316" max="13354" width="8.5703125" style="2" customWidth="1"/>
    <col min="13355" max="13357" width="7.42578125" style="2" customWidth="1"/>
    <col min="13358" max="13373" width="7" style="2" customWidth="1"/>
    <col min="13374" max="13568" width="12.5703125" style="2"/>
    <col min="13569" max="13569" width="25.5703125" style="2" customWidth="1"/>
    <col min="13570" max="13570" width="9.28515625" style="2" customWidth="1"/>
    <col min="13571" max="13571" width="8.28515625" style="2" customWidth="1"/>
    <col min="13572" max="13610" width="8.5703125" style="2" customWidth="1"/>
    <col min="13611" max="13613" width="7.42578125" style="2" customWidth="1"/>
    <col min="13614" max="13629" width="7" style="2" customWidth="1"/>
    <col min="13630" max="13824" width="12.5703125" style="2"/>
    <col min="13825" max="13825" width="25.5703125" style="2" customWidth="1"/>
    <col min="13826" max="13826" width="9.28515625" style="2" customWidth="1"/>
    <col min="13827" max="13827" width="8.28515625" style="2" customWidth="1"/>
    <col min="13828" max="13866" width="8.5703125" style="2" customWidth="1"/>
    <col min="13867" max="13869" width="7.42578125" style="2" customWidth="1"/>
    <col min="13870" max="13885" width="7" style="2" customWidth="1"/>
    <col min="13886" max="14080" width="12.5703125" style="2"/>
    <col min="14081" max="14081" width="25.5703125" style="2" customWidth="1"/>
    <col min="14082" max="14082" width="9.28515625" style="2" customWidth="1"/>
    <col min="14083" max="14083" width="8.28515625" style="2" customWidth="1"/>
    <col min="14084" max="14122" width="8.5703125" style="2" customWidth="1"/>
    <col min="14123" max="14125" width="7.42578125" style="2" customWidth="1"/>
    <col min="14126" max="14141" width="7" style="2" customWidth="1"/>
    <col min="14142" max="14336" width="12.5703125" style="2"/>
    <col min="14337" max="14337" width="25.5703125" style="2" customWidth="1"/>
    <col min="14338" max="14338" width="9.28515625" style="2" customWidth="1"/>
    <col min="14339" max="14339" width="8.28515625" style="2" customWidth="1"/>
    <col min="14340" max="14378" width="8.5703125" style="2" customWidth="1"/>
    <col min="14379" max="14381" width="7.42578125" style="2" customWidth="1"/>
    <col min="14382" max="14397" width="7" style="2" customWidth="1"/>
    <col min="14398" max="14592" width="12.5703125" style="2"/>
    <col min="14593" max="14593" width="25.5703125" style="2" customWidth="1"/>
    <col min="14594" max="14594" width="9.28515625" style="2" customWidth="1"/>
    <col min="14595" max="14595" width="8.28515625" style="2" customWidth="1"/>
    <col min="14596" max="14634" width="8.5703125" style="2" customWidth="1"/>
    <col min="14635" max="14637" width="7.42578125" style="2" customWidth="1"/>
    <col min="14638" max="14653" width="7" style="2" customWidth="1"/>
    <col min="14654" max="14848" width="12.5703125" style="2"/>
    <col min="14849" max="14849" width="25.5703125" style="2" customWidth="1"/>
    <col min="14850" max="14850" width="9.28515625" style="2" customWidth="1"/>
    <col min="14851" max="14851" width="8.28515625" style="2" customWidth="1"/>
    <col min="14852" max="14890" width="8.5703125" style="2" customWidth="1"/>
    <col min="14891" max="14893" width="7.42578125" style="2" customWidth="1"/>
    <col min="14894" max="14909" width="7" style="2" customWidth="1"/>
    <col min="14910" max="15104" width="12.5703125" style="2"/>
    <col min="15105" max="15105" width="25.5703125" style="2" customWidth="1"/>
    <col min="15106" max="15106" width="9.28515625" style="2" customWidth="1"/>
    <col min="15107" max="15107" width="8.28515625" style="2" customWidth="1"/>
    <col min="15108" max="15146" width="8.5703125" style="2" customWidth="1"/>
    <col min="15147" max="15149" width="7.42578125" style="2" customWidth="1"/>
    <col min="15150" max="15165" width="7" style="2" customWidth="1"/>
    <col min="15166" max="15360" width="12.5703125" style="2"/>
    <col min="15361" max="15361" width="25.5703125" style="2" customWidth="1"/>
    <col min="15362" max="15362" width="9.28515625" style="2" customWidth="1"/>
    <col min="15363" max="15363" width="8.28515625" style="2" customWidth="1"/>
    <col min="15364" max="15402" width="8.5703125" style="2" customWidth="1"/>
    <col min="15403" max="15405" width="7.42578125" style="2" customWidth="1"/>
    <col min="15406" max="15421" width="7" style="2" customWidth="1"/>
    <col min="15422" max="15616" width="12.5703125" style="2"/>
    <col min="15617" max="15617" width="25.5703125" style="2" customWidth="1"/>
    <col min="15618" max="15618" width="9.28515625" style="2" customWidth="1"/>
    <col min="15619" max="15619" width="8.28515625" style="2" customWidth="1"/>
    <col min="15620" max="15658" width="8.5703125" style="2" customWidth="1"/>
    <col min="15659" max="15661" width="7.42578125" style="2" customWidth="1"/>
    <col min="15662" max="15677" width="7" style="2" customWidth="1"/>
    <col min="15678" max="15872" width="12.5703125" style="2"/>
    <col min="15873" max="15873" width="25.5703125" style="2" customWidth="1"/>
    <col min="15874" max="15874" width="9.28515625" style="2" customWidth="1"/>
    <col min="15875" max="15875" width="8.28515625" style="2" customWidth="1"/>
    <col min="15876" max="15914" width="8.5703125" style="2" customWidth="1"/>
    <col min="15915" max="15917" width="7.42578125" style="2" customWidth="1"/>
    <col min="15918" max="15933" width="7" style="2" customWidth="1"/>
    <col min="15934" max="16128" width="12.5703125" style="2"/>
    <col min="16129" max="16129" width="25.5703125" style="2" customWidth="1"/>
    <col min="16130" max="16130" width="9.28515625" style="2" customWidth="1"/>
    <col min="16131" max="16131" width="8.28515625" style="2" customWidth="1"/>
    <col min="16132" max="16170" width="8.5703125" style="2" customWidth="1"/>
    <col min="16171" max="16173" width="7.42578125" style="2" customWidth="1"/>
    <col min="16174" max="16189" width="7" style="2" customWidth="1"/>
    <col min="16190" max="16384" width="12.5703125" style="2"/>
  </cols>
  <sheetData>
    <row r="1" spans="1:61" x14ac:dyDescent="0.25">
      <c r="A1" s="2" t="s">
        <v>343</v>
      </c>
    </row>
    <row r="2" spans="1:61" x14ac:dyDescent="0.25">
      <c r="A2" s="136" t="s">
        <v>337</v>
      </c>
      <c r="B2" s="252" t="s">
        <v>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70" t="s">
        <v>338</v>
      </c>
      <c r="O2" s="70" t="s">
        <v>108</v>
      </c>
      <c r="P2" s="252" t="s">
        <v>8</v>
      </c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70" t="s">
        <v>338</v>
      </c>
      <c r="AC2" s="70" t="s">
        <v>108</v>
      </c>
      <c r="AD2" s="252" t="s">
        <v>9</v>
      </c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70" t="s">
        <v>338</v>
      </c>
      <c r="AS2" s="70" t="s">
        <v>108</v>
      </c>
      <c r="AT2" s="252" t="s">
        <v>10</v>
      </c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70" t="s">
        <v>338</v>
      </c>
      <c r="BI2" s="70" t="s">
        <v>108</v>
      </c>
    </row>
    <row r="3" spans="1:61" x14ac:dyDescent="0.25">
      <c r="A3" s="70">
        <v>0</v>
      </c>
      <c r="B3" s="70">
        <v>24</v>
      </c>
      <c r="C3" s="70">
        <v>25.02</v>
      </c>
      <c r="D3" s="70">
        <v>25.31</v>
      </c>
      <c r="E3" s="70">
        <v>24.259999999999998</v>
      </c>
      <c r="F3" s="70">
        <v>23.459999999999997</v>
      </c>
      <c r="G3" s="70">
        <v>25.200000000000003</v>
      </c>
      <c r="H3" s="70">
        <v>23.9</v>
      </c>
      <c r="I3" s="70">
        <v>24.86</v>
      </c>
      <c r="J3" s="70">
        <v>26.919999999999998</v>
      </c>
      <c r="K3" s="70">
        <v>25.72</v>
      </c>
      <c r="L3" s="70">
        <v>25.73</v>
      </c>
      <c r="M3" s="70">
        <v>24.51</v>
      </c>
      <c r="N3" s="72">
        <v>24.907499999999999</v>
      </c>
      <c r="O3" s="72">
        <v>0.27744000000000002</v>
      </c>
      <c r="P3" s="137">
        <v>23.31</v>
      </c>
      <c r="Q3" s="137">
        <v>23.09</v>
      </c>
      <c r="R3" s="137">
        <v>23.36</v>
      </c>
      <c r="S3" s="137">
        <v>23.86</v>
      </c>
      <c r="T3" s="138">
        <v>22.22</v>
      </c>
      <c r="U3" s="138">
        <v>23.54</v>
      </c>
      <c r="V3" s="138">
        <v>25.87</v>
      </c>
      <c r="W3" s="138">
        <v>23.05</v>
      </c>
      <c r="X3" s="137">
        <v>23.43</v>
      </c>
      <c r="Y3" s="137">
        <v>22.89</v>
      </c>
      <c r="Z3" s="137">
        <v>23.240000000000002</v>
      </c>
      <c r="AA3" s="137">
        <v>23.56</v>
      </c>
      <c r="AB3" s="72">
        <v>23.45167</v>
      </c>
      <c r="AC3" s="72">
        <v>0.24974189999999999</v>
      </c>
      <c r="AD3" s="137">
        <v>25.75</v>
      </c>
      <c r="AE3" s="137">
        <v>24.09</v>
      </c>
      <c r="AF3" s="139">
        <v>23.540000000000003</v>
      </c>
      <c r="AG3" s="138">
        <v>25.57</v>
      </c>
      <c r="AH3" s="138">
        <v>25.15</v>
      </c>
      <c r="AI3" s="138">
        <v>25.31</v>
      </c>
      <c r="AJ3" s="138">
        <v>25.209999999999997</v>
      </c>
      <c r="AK3" s="138">
        <v>23.619999999999997</v>
      </c>
      <c r="AL3" s="138">
        <v>24.71</v>
      </c>
      <c r="AM3" s="138">
        <v>24.8</v>
      </c>
      <c r="AN3" s="138">
        <v>24.770000000000003</v>
      </c>
      <c r="AO3" s="137">
        <v>25.18</v>
      </c>
      <c r="AP3" s="137">
        <v>24.47</v>
      </c>
      <c r="AQ3" s="137">
        <v>25.56</v>
      </c>
      <c r="AR3" s="72">
        <v>24.837859999999999</v>
      </c>
      <c r="AS3" s="72">
        <v>0.18678939999999999</v>
      </c>
      <c r="AT3" s="137">
        <v>25.400000000000002</v>
      </c>
      <c r="AU3" s="137">
        <v>24.93</v>
      </c>
      <c r="AV3" s="137">
        <v>25.68</v>
      </c>
      <c r="AW3" s="137">
        <v>25.330000000000002</v>
      </c>
      <c r="AX3" s="137">
        <v>24.52</v>
      </c>
      <c r="AY3" s="137">
        <v>25.4</v>
      </c>
      <c r="AZ3" s="138">
        <v>26.830000000000002</v>
      </c>
      <c r="BA3" s="137">
        <v>25.95</v>
      </c>
      <c r="BB3" s="138">
        <v>21.92</v>
      </c>
      <c r="BC3" s="138">
        <v>26.419999999999998</v>
      </c>
      <c r="BD3" s="138">
        <v>26.950000000000003</v>
      </c>
      <c r="BE3" s="138">
        <v>24.580000000000002</v>
      </c>
      <c r="BF3" s="138">
        <v>27.05</v>
      </c>
      <c r="BG3" s="138">
        <v>25.04</v>
      </c>
      <c r="BH3" s="70">
        <v>25.428570000000001</v>
      </c>
      <c r="BI3" s="70">
        <v>0.35154580000000002</v>
      </c>
    </row>
    <row r="4" spans="1:61" x14ac:dyDescent="0.25">
      <c r="A4" s="70">
        <v>1</v>
      </c>
      <c r="B4" s="70">
        <v>25.16</v>
      </c>
      <c r="C4" s="70">
        <v>24.37</v>
      </c>
      <c r="D4" s="70">
        <v>25.080000000000002</v>
      </c>
      <c r="E4" s="70">
        <v>26.220000000000002</v>
      </c>
      <c r="F4" s="70">
        <v>24.11</v>
      </c>
      <c r="G4" s="70">
        <v>24.130000000000003</v>
      </c>
      <c r="H4" s="70">
        <v>24.220000000000002</v>
      </c>
      <c r="I4" s="70">
        <v>27.389999999999997</v>
      </c>
      <c r="J4" s="70">
        <v>25.919999999999998</v>
      </c>
      <c r="K4" s="70">
        <v>27.79</v>
      </c>
      <c r="L4" s="70">
        <v>26.06</v>
      </c>
      <c r="M4" s="70">
        <v>27.02</v>
      </c>
      <c r="N4" s="72">
        <v>25.622499999999999</v>
      </c>
      <c r="O4" s="72">
        <v>0.3791061</v>
      </c>
      <c r="P4" s="137">
        <v>26.459999999999997</v>
      </c>
      <c r="Q4" s="137">
        <v>25.630000000000003</v>
      </c>
      <c r="R4" s="137">
        <v>27.35</v>
      </c>
      <c r="S4" s="137">
        <v>26.060000000000002</v>
      </c>
      <c r="T4" s="138">
        <v>26.46</v>
      </c>
      <c r="U4" s="138">
        <v>22.68</v>
      </c>
      <c r="V4" s="138">
        <v>27.509999999999998</v>
      </c>
      <c r="W4" s="138">
        <v>27.53</v>
      </c>
      <c r="X4" s="137">
        <v>26.700000000000003</v>
      </c>
      <c r="Y4" s="137">
        <v>25.6</v>
      </c>
      <c r="Z4" s="137">
        <v>25.62</v>
      </c>
      <c r="AA4" s="137">
        <v>27.529999999999998</v>
      </c>
      <c r="AB4" s="72">
        <v>26.260829999999999</v>
      </c>
      <c r="AC4" s="72">
        <v>0.39262609999999998</v>
      </c>
      <c r="AD4" s="137">
        <v>26.05</v>
      </c>
      <c r="AE4" s="137">
        <v>25.08</v>
      </c>
      <c r="AF4" s="137">
        <v>24.630000000000003</v>
      </c>
      <c r="AG4" s="138">
        <v>26.529999999999998</v>
      </c>
      <c r="AH4" s="138">
        <v>24.279999999999998</v>
      </c>
      <c r="AI4" s="138">
        <v>26.240000000000002</v>
      </c>
      <c r="AJ4" s="138">
        <v>26.25</v>
      </c>
      <c r="AK4" s="138">
        <v>23.470000000000002</v>
      </c>
      <c r="AL4" s="138">
        <v>25.9</v>
      </c>
      <c r="AM4" s="138">
        <v>25.05</v>
      </c>
      <c r="AN4" s="138">
        <v>26.27</v>
      </c>
      <c r="AO4" s="137">
        <v>25.88</v>
      </c>
      <c r="AP4" s="137">
        <v>25.049999999999997</v>
      </c>
      <c r="AQ4" s="137">
        <v>25.880000000000003</v>
      </c>
      <c r="AR4" s="72">
        <v>25.46857</v>
      </c>
      <c r="AS4" s="72">
        <v>0.23960790000000001</v>
      </c>
      <c r="AT4" s="137">
        <v>25.590000000000003</v>
      </c>
      <c r="AU4" s="137">
        <v>26.81</v>
      </c>
      <c r="AV4" s="139">
        <v>26.43</v>
      </c>
      <c r="AW4" s="137">
        <v>24.5</v>
      </c>
      <c r="AX4" s="137">
        <v>25.25</v>
      </c>
      <c r="AY4" s="137">
        <v>26.369999999999997</v>
      </c>
      <c r="AZ4" s="138">
        <v>27.799999999999997</v>
      </c>
      <c r="BA4" s="137">
        <v>26.740000000000002</v>
      </c>
      <c r="BB4" s="138">
        <v>23.830000000000002</v>
      </c>
      <c r="BC4" s="138">
        <v>22.87</v>
      </c>
      <c r="BD4" s="138">
        <v>27.460000000000004</v>
      </c>
      <c r="BE4" s="138">
        <v>26.75</v>
      </c>
      <c r="BF4" s="138">
        <v>27.619999999999997</v>
      </c>
      <c r="BG4" s="138">
        <v>27.39</v>
      </c>
      <c r="BH4" s="70">
        <v>26.100709999999999</v>
      </c>
      <c r="BI4" s="70">
        <v>0.40164830000000001</v>
      </c>
    </row>
    <row r="5" spans="1:61" x14ac:dyDescent="0.25">
      <c r="A5" s="70">
        <v>2</v>
      </c>
      <c r="B5" s="70">
        <v>23.81</v>
      </c>
      <c r="C5" s="70">
        <v>23.830000000000002</v>
      </c>
      <c r="D5" s="70">
        <v>23.55</v>
      </c>
      <c r="E5" s="70">
        <v>22.970000000000002</v>
      </c>
      <c r="F5" s="70">
        <v>24.349999999999998</v>
      </c>
      <c r="G5" s="70">
        <v>24.98</v>
      </c>
      <c r="H5" s="70">
        <v>27.46</v>
      </c>
      <c r="I5" s="70">
        <v>27.48</v>
      </c>
      <c r="J5" s="70">
        <v>28.13</v>
      </c>
      <c r="K5" s="70">
        <v>25.529999999999998</v>
      </c>
      <c r="L5" s="70">
        <v>24.88</v>
      </c>
      <c r="M5" s="70">
        <v>25.46</v>
      </c>
      <c r="N5" s="72">
        <v>25.202500000000001</v>
      </c>
      <c r="O5" s="72">
        <v>0.4880777</v>
      </c>
      <c r="P5" s="138">
        <v>23.57</v>
      </c>
      <c r="Q5" s="138">
        <v>22.75</v>
      </c>
      <c r="R5" s="138">
        <v>22.05</v>
      </c>
      <c r="S5" s="138">
        <v>23.840000000000003</v>
      </c>
      <c r="T5" s="138">
        <v>22.68</v>
      </c>
      <c r="U5" s="138">
        <v>25.25</v>
      </c>
      <c r="V5" s="138">
        <v>27.590000000000003</v>
      </c>
      <c r="W5" s="138">
        <v>28.55</v>
      </c>
      <c r="X5" s="137">
        <v>23.93</v>
      </c>
      <c r="Y5" s="137">
        <v>26.740000000000002</v>
      </c>
      <c r="Z5" s="137">
        <v>25.369999999999997</v>
      </c>
      <c r="AA5" s="137">
        <v>23.96</v>
      </c>
      <c r="AB5" s="72">
        <v>24.69</v>
      </c>
      <c r="AC5" s="72">
        <v>0.59128009999999998</v>
      </c>
      <c r="AD5" s="138">
        <v>24.839999999999996</v>
      </c>
      <c r="AE5" s="138">
        <v>22.5</v>
      </c>
      <c r="AF5" s="138">
        <v>21.29</v>
      </c>
      <c r="AG5" s="138">
        <v>27.240000000000002</v>
      </c>
      <c r="AH5" s="138">
        <v>23.9</v>
      </c>
      <c r="AI5" s="138">
        <v>26.750000000000004</v>
      </c>
      <c r="AJ5" s="138">
        <v>26.65</v>
      </c>
      <c r="AK5" s="138">
        <v>23.94</v>
      </c>
      <c r="AL5" s="137">
        <v>28.29</v>
      </c>
      <c r="AM5" s="138">
        <v>26.099999999999998</v>
      </c>
      <c r="AN5" s="138">
        <v>26.08</v>
      </c>
      <c r="AO5" s="137">
        <v>25.419999999999998</v>
      </c>
      <c r="AP5" s="137">
        <v>23.05</v>
      </c>
      <c r="AQ5" s="137">
        <v>25.700000000000003</v>
      </c>
      <c r="AR5" s="72">
        <v>25.125</v>
      </c>
      <c r="AS5" s="72">
        <v>0.5274162</v>
      </c>
      <c r="AT5" s="138">
        <v>24.03</v>
      </c>
      <c r="AU5" s="138">
        <v>23.290000000000003</v>
      </c>
      <c r="AV5" s="138">
        <v>24.240000000000002</v>
      </c>
      <c r="AW5" s="138">
        <v>25.130000000000003</v>
      </c>
      <c r="AX5" s="138">
        <v>24.150000000000002</v>
      </c>
      <c r="AY5" s="138">
        <v>22.82</v>
      </c>
      <c r="AZ5" s="138">
        <v>28.119999999999997</v>
      </c>
      <c r="BA5" s="137">
        <v>23.580000000000002</v>
      </c>
      <c r="BB5" s="138">
        <v>25.110000000000003</v>
      </c>
      <c r="BC5" s="138">
        <v>24.009999999999998</v>
      </c>
      <c r="BD5" s="138">
        <v>27.610000000000003</v>
      </c>
      <c r="BE5" s="138">
        <v>27.11</v>
      </c>
      <c r="BF5" s="138">
        <v>27.489999999999995</v>
      </c>
      <c r="BG5" s="138">
        <v>27.189999999999998</v>
      </c>
      <c r="BH5" s="70">
        <v>25.277139999999999</v>
      </c>
      <c r="BI5" s="70">
        <v>0.49092019999999997</v>
      </c>
    </row>
    <row r="6" spans="1:61" x14ac:dyDescent="0.25">
      <c r="A6" s="70">
        <v>3</v>
      </c>
      <c r="B6" s="137">
        <v>28.65</v>
      </c>
      <c r="C6" s="137">
        <v>27.07</v>
      </c>
      <c r="D6" s="137">
        <v>28.57</v>
      </c>
      <c r="E6" s="137">
        <v>25.51</v>
      </c>
      <c r="F6" s="70">
        <v>25.96</v>
      </c>
      <c r="G6" s="70">
        <v>25.46</v>
      </c>
      <c r="H6" s="70">
        <v>28.619999999999997</v>
      </c>
      <c r="I6" s="70">
        <v>28.41</v>
      </c>
      <c r="J6" s="70">
        <v>26.77</v>
      </c>
      <c r="K6" s="70">
        <v>27.87</v>
      </c>
      <c r="L6" s="137">
        <v>28.020000000000003</v>
      </c>
      <c r="M6" s="137">
        <v>26.49</v>
      </c>
      <c r="N6" s="72">
        <v>27.283329999999999</v>
      </c>
      <c r="O6" s="72">
        <v>0.35489090000000001</v>
      </c>
      <c r="P6" s="137">
        <v>26.380000000000003</v>
      </c>
      <c r="Q6" s="137">
        <v>28.009999999999998</v>
      </c>
      <c r="R6" s="137">
        <v>25.05</v>
      </c>
      <c r="S6" s="137">
        <v>26.880000000000003</v>
      </c>
      <c r="T6" s="138">
        <v>22.630000000000003</v>
      </c>
      <c r="U6" s="138">
        <v>27.68</v>
      </c>
      <c r="V6" s="138">
        <v>28.05</v>
      </c>
      <c r="W6" s="138">
        <v>28.900000000000002</v>
      </c>
      <c r="X6" s="137">
        <v>27.61</v>
      </c>
      <c r="Y6" s="137">
        <v>26.229999999999997</v>
      </c>
      <c r="Z6" s="137">
        <v>26.3</v>
      </c>
      <c r="AA6" s="137">
        <v>28.04</v>
      </c>
      <c r="AB6" s="72">
        <v>26.813330000000001</v>
      </c>
      <c r="AC6" s="72">
        <v>0.48936940000000001</v>
      </c>
      <c r="AD6" s="137">
        <v>26.270000000000003</v>
      </c>
      <c r="AE6" s="137">
        <v>27.910000000000004</v>
      </c>
      <c r="AF6" s="137">
        <v>25.689999999999998</v>
      </c>
      <c r="AG6" s="138">
        <v>28.57</v>
      </c>
      <c r="AH6" s="138">
        <v>24.25</v>
      </c>
      <c r="AI6" s="138">
        <v>27.740000000000002</v>
      </c>
      <c r="AJ6" s="138">
        <v>27.29</v>
      </c>
      <c r="AK6" s="138">
        <v>24.560000000000002</v>
      </c>
      <c r="AL6" s="138">
        <v>27.75</v>
      </c>
      <c r="AM6" s="138">
        <v>26.989999999999995</v>
      </c>
      <c r="AN6" s="138">
        <v>27.59</v>
      </c>
      <c r="AO6" s="137">
        <v>28.359999999999996</v>
      </c>
      <c r="AP6" s="137">
        <v>26.650000000000002</v>
      </c>
      <c r="AQ6" s="137">
        <v>25.400000000000002</v>
      </c>
      <c r="AR6" s="72">
        <v>26.787140000000001</v>
      </c>
      <c r="AS6" s="72">
        <v>0.36688690000000002</v>
      </c>
      <c r="AT6" s="137">
        <v>26.99</v>
      </c>
      <c r="AU6" s="137">
        <v>27.2</v>
      </c>
      <c r="AV6" s="137">
        <v>26.909999999999997</v>
      </c>
      <c r="AW6" s="137">
        <v>27.819999999999997</v>
      </c>
      <c r="AX6" s="137">
        <v>25.259999999999998</v>
      </c>
      <c r="AY6" s="139">
        <v>26.51</v>
      </c>
      <c r="AZ6" s="138">
        <v>28.59</v>
      </c>
      <c r="BA6" s="137">
        <v>24.45</v>
      </c>
      <c r="BB6" s="138">
        <v>25.31</v>
      </c>
      <c r="BC6" s="138">
        <v>24.19</v>
      </c>
      <c r="BD6" s="138">
        <v>27.95</v>
      </c>
      <c r="BE6" s="138">
        <v>27.869999999999997</v>
      </c>
      <c r="BF6" s="138">
        <v>27.42</v>
      </c>
      <c r="BG6" s="138">
        <v>27.48</v>
      </c>
      <c r="BH6" s="70">
        <v>26.710709999999999</v>
      </c>
      <c r="BI6" s="70">
        <v>0.36813829999999997</v>
      </c>
    </row>
    <row r="7" spans="1:61" x14ac:dyDescent="0.25">
      <c r="A7" s="70">
        <v>4</v>
      </c>
      <c r="B7" s="70">
        <v>24.15</v>
      </c>
      <c r="C7" s="70">
        <v>25.07</v>
      </c>
      <c r="D7" s="70">
        <v>25</v>
      </c>
      <c r="E7" s="70">
        <v>25.38</v>
      </c>
      <c r="F7" s="70">
        <v>27.59</v>
      </c>
      <c r="G7" s="70">
        <v>25.08</v>
      </c>
      <c r="H7" s="70">
        <v>28.93</v>
      </c>
      <c r="I7" s="70">
        <v>28.89</v>
      </c>
      <c r="J7" s="70">
        <v>28.489999999999995</v>
      </c>
      <c r="K7" s="70">
        <v>26.97</v>
      </c>
      <c r="L7" s="137">
        <v>28.56</v>
      </c>
      <c r="M7" s="137">
        <v>26.65</v>
      </c>
      <c r="N7" s="72">
        <v>26.73</v>
      </c>
      <c r="O7" s="72">
        <v>0.50531720000000002</v>
      </c>
      <c r="P7" s="138">
        <v>24.69</v>
      </c>
      <c r="Q7" s="138">
        <v>25.5</v>
      </c>
      <c r="R7" s="138">
        <v>25.81</v>
      </c>
      <c r="S7" s="138">
        <v>23.32</v>
      </c>
      <c r="T7" s="138">
        <v>22.689999999999998</v>
      </c>
      <c r="U7" s="138">
        <v>27.73</v>
      </c>
      <c r="V7" s="138">
        <v>28.18</v>
      </c>
      <c r="W7" s="138">
        <v>28.619999999999997</v>
      </c>
      <c r="X7" s="137">
        <v>28.7</v>
      </c>
      <c r="Y7" s="137">
        <v>26.96</v>
      </c>
      <c r="Z7" s="137">
        <v>23.88</v>
      </c>
      <c r="AA7" s="137">
        <v>24.439999999999998</v>
      </c>
      <c r="AB7" s="72">
        <v>25.876670000000001</v>
      </c>
      <c r="AC7" s="72">
        <v>0.61365440000000004</v>
      </c>
      <c r="AD7" s="138">
        <v>24.970000000000002</v>
      </c>
      <c r="AE7" s="138">
        <v>22.930000000000003</v>
      </c>
      <c r="AF7" s="138">
        <v>22.33</v>
      </c>
      <c r="AG7" s="138">
        <v>28.590000000000003</v>
      </c>
      <c r="AH7" s="138">
        <v>24.639999999999997</v>
      </c>
      <c r="AI7" s="138">
        <v>28.120000000000005</v>
      </c>
      <c r="AJ7" s="138">
        <v>27.34</v>
      </c>
      <c r="AK7" s="138">
        <v>25.519999999999996</v>
      </c>
      <c r="AL7" s="138">
        <v>28.179999999999996</v>
      </c>
      <c r="AM7" s="138">
        <v>27.88</v>
      </c>
      <c r="AN7" s="138">
        <v>27.29</v>
      </c>
      <c r="AO7" s="137">
        <v>25.189999999999998</v>
      </c>
      <c r="AP7" s="137">
        <v>26.1</v>
      </c>
      <c r="AQ7" s="137">
        <v>26.910000000000004</v>
      </c>
      <c r="AR7" s="72">
        <v>26.142140000000001</v>
      </c>
      <c r="AS7" s="72">
        <v>0.52516370000000001</v>
      </c>
      <c r="AT7" s="138">
        <v>25.4</v>
      </c>
      <c r="AU7" s="138">
        <v>23.89</v>
      </c>
      <c r="AV7" s="138">
        <v>25.87</v>
      </c>
      <c r="AW7" s="138">
        <v>25.91</v>
      </c>
      <c r="AX7" s="138">
        <v>24.98</v>
      </c>
      <c r="AY7" s="138">
        <v>23.72</v>
      </c>
      <c r="AZ7" s="138">
        <v>29.029999999999994</v>
      </c>
      <c r="BA7" s="137">
        <v>22.810000000000002</v>
      </c>
      <c r="BB7" s="138">
        <v>25.2</v>
      </c>
      <c r="BC7" s="138">
        <v>24.580000000000002</v>
      </c>
      <c r="BD7" s="138">
        <v>28.05</v>
      </c>
      <c r="BE7" s="138">
        <v>28.33</v>
      </c>
      <c r="BF7" s="138">
        <v>27.629999999999995</v>
      </c>
      <c r="BG7" s="138">
        <v>27.580000000000002</v>
      </c>
      <c r="BH7" s="70">
        <v>25.927140000000001</v>
      </c>
      <c r="BI7" s="70">
        <v>0.51247989999999999</v>
      </c>
    </row>
    <row r="8" spans="1:61" x14ac:dyDescent="0.25">
      <c r="A8" s="70">
        <v>5</v>
      </c>
      <c r="B8" s="70">
        <v>24.75</v>
      </c>
      <c r="C8" s="70">
        <v>25.509999999999998</v>
      </c>
      <c r="D8" s="70">
        <v>25.9</v>
      </c>
      <c r="E8" s="70">
        <v>26.459999999999997</v>
      </c>
      <c r="F8" s="70">
        <v>27.96</v>
      </c>
      <c r="G8" s="70">
        <v>25.259999999999998</v>
      </c>
      <c r="H8" s="70">
        <v>28.919999999999995</v>
      </c>
      <c r="I8" s="70">
        <v>29.549999999999997</v>
      </c>
      <c r="J8" s="70">
        <v>27.080000000000002</v>
      </c>
      <c r="K8" s="70">
        <v>28.96</v>
      </c>
      <c r="L8" s="137">
        <v>27.14</v>
      </c>
      <c r="M8" s="137">
        <v>27.729999999999997</v>
      </c>
      <c r="N8" s="72">
        <v>27.101669999999999</v>
      </c>
      <c r="O8" s="72">
        <v>0.45392860000000002</v>
      </c>
      <c r="P8" s="138">
        <v>25.66</v>
      </c>
      <c r="Q8" s="138">
        <v>23.830000000000002</v>
      </c>
      <c r="R8" s="138">
        <v>25.44</v>
      </c>
      <c r="S8" s="138">
        <v>26.72</v>
      </c>
      <c r="T8" s="138">
        <v>23.06</v>
      </c>
      <c r="U8" s="138">
        <v>27.650000000000002</v>
      </c>
      <c r="V8" s="138">
        <v>28.869999999999997</v>
      </c>
      <c r="W8" s="138">
        <v>29.22</v>
      </c>
      <c r="X8" s="137">
        <v>27.57</v>
      </c>
      <c r="Y8" s="137">
        <v>25.25</v>
      </c>
      <c r="Z8" s="137">
        <v>25.92</v>
      </c>
      <c r="AA8" s="137">
        <v>25.6</v>
      </c>
      <c r="AB8" s="72">
        <v>26.232500000000002</v>
      </c>
      <c r="AC8" s="72">
        <v>0.53776349999999995</v>
      </c>
      <c r="AD8" s="138">
        <v>26.430000000000003</v>
      </c>
      <c r="AE8" s="138">
        <v>24.220000000000002</v>
      </c>
      <c r="AF8" s="138">
        <v>22.84</v>
      </c>
      <c r="AG8" s="138">
        <v>28.35</v>
      </c>
      <c r="AH8" s="138">
        <v>24.419999999999998</v>
      </c>
      <c r="AI8" s="138">
        <v>28.520000000000003</v>
      </c>
      <c r="AJ8" s="138">
        <v>27.42</v>
      </c>
      <c r="AK8" s="138">
        <v>25.39</v>
      </c>
      <c r="AL8" s="138">
        <v>28.62</v>
      </c>
      <c r="AM8" s="138">
        <v>27.799999999999997</v>
      </c>
      <c r="AN8" s="138">
        <v>28.05</v>
      </c>
      <c r="AO8" s="137">
        <v>24.599999999999998</v>
      </c>
      <c r="AP8" s="137">
        <v>27.249999999999996</v>
      </c>
      <c r="AQ8" s="137">
        <v>27.990000000000002</v>
      </c>
      <c r="AR8" s="72">
        <v>26.56429</v>
      </c>
      <c r="AS8" s="72">
        <v>0.51048539999999998</v>
      </c>
      <c r="AT8" s="138">
        <v>26.720000000000002</v>
      </c>
      <c r="AU8" s="138">
        <v>24.559999999999995</v>
      </c>
      <c r="AV8" s="138">
        <v>26.87</v>
      </c>
      <c r="AW8" s="138">
        <v>26.91</v>
      </c>
      <c r="AX8" s="138">
        <v>25.54</v>
      </c>
      <c r="AY8" s="138">
        <v>24.18</v>
      </c>
      <c r="AZ8" s="138">
        <v>29.31</v>
      </c>
      <c r="BA8" s="137">
        <v>25.259999999999998</v>
      </c>
      <c r="BB8" s="138">
        <v>25.66</v>
      </c>
      <c r="BC8" s="138">
        <v>24.78</v>
      </c>
      <c r="BD8" s="138">
        <v>28.03</v>
      </c>
      <c r="BE8" s="138">
        <v>29.090000000000003</v>
      </c>
      <c r="BF8" s="138">
        <v>29.369999999999997</v>
      </c>
      <c r="BG8" s="138">
        <v>27.369999999999997</v>
      </c>
      <c r="BH8" s="70">
        <v>26.68929</v>
      </c>
      <c r="BI8" s="70">
        <v>0.4749777</v>
      </c>
    </row>
    <row r="9" spans="1:61" x14ac:dyDescent="0.25">
      <c r="A9" s="70">
        <v>6</v>
      </c>
      <c r="B9" s="70">
        <v>24.840000000000003</v>
      </c>
      <c r="C9" s="70">
        <v>28.65</v>
      </c>
      <c r="D9" s="70">
        <v>26.5</v>
      </c>
      <c r="E9" s="70">
        <v>25.33</v>
      </c>
      <c r="F9" s="70">
        <v>27.77</v>
      </c>
      <c r="G9" s="70">
        <v>24.78</v>
      </c>
      <c r="H9" s="70">
        <v>27</v>
      </c>
      <c r="I9" s="70">
        <v>29.32</v>
      </c>
      <c r="J9" s="70">
        <v>27.509999999999998</v>
      </c>
      <c r="K9" s="70">
        <v>25.39</v>
      </c>
      <c r="L9" s="137">
        <v>25.869999999999997</v>
      </c>
      <c r="M9" s="137">
        <v>25.119999999999997</v>
      </c>
      <c r="N9" s="72">
        <v>26.50667</v>
      </c>
      <c r="O9" s="72">
        <v>0.44444090000000003</v>
      </c>
      <c r="P9" s="138">
        <v>25.770000000000003</v>
      </c>
      <c r="Q9" s="138">
        <v>24.78</v>
      </c>
      <c r="R9" s="138">
        <v>27</v>
      </c>
      <c r="S9" s="138">
        <v>29.32</v>
      </c>
      <c r="T9" s="138">
        <v>23.2</v>
      </c>
      <c r="U9" s="138">
        <v>27.21</v>
      </c>
      <c r="V9" s="138">
        <v>28.02</v>
      </c>
      <c r="W9" s="138">
        <v>27.869999999999997</v>
      </c>
      <c r="X9" s="137">
        <v>26.299999999999997</v>
      </c>
      <c r="Y9" s="137">
        <v>26.76</v>
      </c>
      <c r="Z9" s="137">
        <v>27.37</v>
      </c>
      <c r="AA9" s="137">
        <v>26.27</v>
      </c>
      <c r="AB9" s="72">
        <v>26.655830000000002</v>
      </c>
      <c r="AC9" s="72">
        <v>0.45975199999999999</v>
      </c>
      <c r="AD9" s="138">
        <v>24.08</v>
      </c>
      <c r="AE9" s="138">
        <v>27.300000000000004</v>
      </c>
      <c r="AF9" s="138">
        <v>24.96</v>
      </c>
      <c r="AG9" s="138">
        <v>29.309999999999995</v>
      </c>
      <c r="AH9" s="138">
        <v>24.72</v>
      </c>
      <c r="AI9" s="138">
        <v>28.660000000000004</v>
      </c>
      <c r="AJ9" s="138">
        <v>26.03</v>
      </c>
      <c r="AK9" s="138">
        <v>25.54</v>
      </c>
      <c r="AL9" s="138">
        <v>28.229999999999997</v>
      </c>
      <c r="AM9" s="138">
        <v>27.240000000000002</v>
      </c>
      <c r="AN9" s="138">
        <v>26.750000000000004</v>
      </c>
      <c r="AO9" s="137">
        <v>28.11</v>
      </c>
      <c r="AP9" s="137">
        <v>27.66</v>
      </c>
      <c r="AQ9" s="137">
        <v>26.25</v>
      </c>
      <c r="AR9" s="72">
        <v>26.774290000000001</v>
      </c>
      <c r="AS9" s="72">
        <v>0.42121320000000001</v>
      </c>
      <c r="AT9" s="138">
        <v>27.740000000000002</v>
      </c>
      <c r="AU9" s="138">
        <v>23.950000000000003</v>
      </c>
      <c r="AV9" s="138">
        <v>25.64</v>
      </c>
      <c r="AW9" s="138">
        <v>27.18</v>
      </c>
      <c r="AX9" s="138">
        <v>24.849999999999998</v>
      </c>
      <c r="AY9" s="138">
        <v>23.009999999999998</v>
      </c>
      <c r="AZ9" s="138">
        <v>29.16</v>
      </c>
      <c r="BA9" s="137">
        <v>24.740000000000002</v>
      </c>
      <c r="BB9" s="138">
        <v>26.35</v>
      </c>
      <c r="BC9" s="138">
        <v>25.269999999999996</v>
      </c>
      <c r="BD9" s="138">
        <v>27.75</v>
      </c>
      <c r="BE9" s="138">
        <v>27.939999999999998</v>
      </c>
      <c r="BF9" s="138">
        <v>26.64</v>
      </c>
      <c r="BG9" s="138">
        <v>26.810000000000002</v>
      </c>
      <c r="BH9" s="70">
        <v>26.216429999999999</v>
      </c>
      <c r="BI9" s="70">
        <v>0.45980949999999998</v>
      </c>
    </row>
    <row r="10" spans="1:61" x14ac:dyDescent="0.25">
      <c r="A10" s="70">
        <v>7</v>
      </c>
      <c r="B10" s="70">
        <v>25.25</v>
      </c>
      <c r="C10" s="137">
        <v>26.14</v>
      </c>
      <c r="D10" s="70">
        <v>25.86</v>
      </c>
      <c r="E10" s="70">
        <v>28.86</v>
      </c>
      <c r="F10" s="70">
        <v>27.970000000000002</v>
      </c>
      <c r="G10" s="70">
        <v>25.59</v>
      </c>
      <c r="H10" s="70">
        <v>28.999999999999996</v>
      </c>
      <c r="I10" s="70">
        <v>29.039999999999996</v>
      </c>
      <c r="J10" s="70">
        <v>26.95</v>
      </c>
      <c r="K10" s="70">
        <v>29.14</v>
      </c>
      <c r="L10" s="137">
        <v>27.75</v>
      </c>
      <c r="M10" s="137">
        <v>29.17</v>
      </c>
      <c r="N10" s="72">
        <v>27.56</v>
      </c>
      <c r="O10" s="72">
        <v>0.44160690000000002</v>
      </c>
      <c r="P10" s="138">
        <v>26.310000000000002</v>
      </c>
      <c r="Q10" s="138">
        <v>23.98</v>
      </c>
      <c r="R10" s="138">
        <v>25.74</v>
      </c>
      <c r="S10" s="138">
        <v>26.720000000000002</v>
      </c>
      <c r="T10" s="138">
        <v>23.46</v>
      </c>
      <c r="U10" s="138">
        <v>28.05</v>
      </c>
      <c r="V10" s="138">
        <v>29.340000000000003</v>
      </c>
      <c r="W10" s="138">
        <v>29.65</v>
      </c>
      <c r="X10" s="137">
        <v>26.75</v>
      </c>
      <c r="Y10" s="137">
        <v>25.9</v>
      </c>
      <c r="Z10" s="137">
        <v>27.11</v>
      </c>
      <c r="AA10" s="137">
        <v>28.910000000000004</v>
      </c>
      <c r="AB10" s="72">
        <v>26.82667</v>
      </c>
      <c r="AC10" s="72">
        <v>0.56385359999999995</v>
      </c>
      <c r="AD10" s="138">
        <v>28.859999999999996</v>
      </c>
      <c r="AE10" s="138">
        <v>24.41</v>
      </c>
      <c r="AF10" s="138">
        <v>23.049999999999997</v>
      </c>
      <c r="AG10" s="138">
        <v>29.049999999999997</v>
      </c>
      <c r="AH10" s="138">
        <v>25.009999999999998</v>
      </c>
      <c r="AI10" s="138">
        <v>29.620000000000005</v>
      </c>
      <c r="AJ10" s="138">
        <v>25.21</v>
      </c>
      <c r="AK10" s="138">
        <v>26.37</v>
      </c>
      <c r="AL10" s="138">
        <v>26.54</v>
      </c>
      <c r="AM10" s="138">
        <v>27.119999999999997</v>
      </c>
      <c r="AN10" s="138">
        <v>26.510000000000005</v>
      </c>
      <c r="AO10" s="137">
        <v>30.880000000000003</v>
      </c>
      <c r="AP10" s="137">
        <v>25.700000000000003</v>
      </c>
      <c r="AQ10" s="137">
        <v>27.220000000000002</v>
      </c>
      <c r="AR10" s="72">
        <v>26.824999999999999</v>
      </c>
      <c r="AS10" s="72">
        <v>0.5800168</v>
      </c>
      <c r="AT10" s="138">
        <v>26.509999999999998</v>
      </c>
      <c r="AU10" s="138">
        <v>24.18</v>
      </c>
      <c r="AV10" s="138">
        <v>26.54</v>
      </c>
      <c r="AW10" s="138">
        <v>26.299999999999997</v>
      </c>
      <c r="AX10" s="138">
        <v>25.58</v>
      </c>
      <c r="AY10" s="138">
        <v>24.099999999999998</v>
      </c>
      <c r="AZ10" s="138">
        <v>31.020000000000003</v>
      </c>
      <c r="BA10" s="137">
        <v>28.07</v>
      </c>
      <c r="BB10" s="138">
        <v>26.74</v>
      </c>
      <c r="BC10" s="138">
        <v>26.65</v>
      </c>
      <c r="BD10" s="138">
        <v>29.22</v>
      </c>
      <c r="BE10" s="138">
        <v>29.169999999999998</v>
      </c>
      <c r="BF10" s="138">
        <v>28.459999999999997</v>
      </c>
      <c r="BG10" s="138">
        <v>28.650000000000002</v>
      </c>
      <c r="BH10" s="70">
        <v>27.22786</v>
      </c>
      <c r="BI10" s="70">
        <v>0.52717590000000003</v>
      </c>
    </row>
    <row r="11" spans="1:61" x14ac:dyDescent="0.25">
      <c r="A11" s="70">
        <v>8</v>
      </c>
      <c r="B11" s="137">
        <v>26.01</v>
      </c>
      <c r="C11" s="137">
        <v>26.97</v>
      </c>
      <c r="D11" s="137">
        <v>29.620000000000005</v>
      </c>
      <c r="E11" s="137">
        <v>26.9</v>
      </c>
      <c r="F11" s="137">
        <v>28.13</v>
      </c>
      <c r="G11" s="137">
        <v>27.150000000000002</v>
      </c>
      <c r="H11" s="137">
        <v>26.78</v>
      </c>
      <c r="I11" s="70">
        <v>28.78</v>
      </c>
      <c r="J11" s="70">
        <v>26.39</v>
      </c>
      <c r="K11" s="70">
        <v>28.82</v>
      </c>
      <c r="L11" s="137">
        <v>28.549999999999997</v>
      </c>
      <c r="M11" s="137">
        <v>29.749999999999996</v>
      </c>
      <c r="N11" s="72">
        <v>27.820830000000001</v>
      </c>
      <c r="O11" s="72">
        <v>0.36861630000000001</v>
      </c>
      <c r="P11" s="137">
        <v>27.330000000000002</v>
      </c>
      <c r="Q11" s="137">
        <v>25.91</v>
      </c>
      <c r="R11" s="137">
        <v>28.659999999999997</v>
      </c>
      <c r="S11" s="137">
        <v>26</v>
      </c>
      <c r="T11" s="138">
        <v>22.99</v>
      </c>
      <c r="U11" s="138">
        <v>27.25</v>
      </c>
      <c r="V11" s="138">
        <v>28.72</v>
      </c>
      <c r="W11" s="138">
        <v>28.630000000000003</v>
      </c>
      <c r="X11" s="137">
        <v>26.48</v>
      </c>
      <c r="Y11" s="137">
        <v>26.53</v>
      </c>
      <c r="Z11" s="137">
        <v>26.03</v>
      </c>
      <c r="AA11" s="137">
        <v>27.23</v>
      </c>
      <c r="AB11" s="72">
        <v>26.813330000000001</v>
      </c>
      <c r="AC11" s="72">
        <v>0.4595573</v>
      </c>
      <c r="AD11" s="137">
        <v>21.989999999999995</v>
      </c>
      <c r="AE11" s="137">
        <v>27.060000000000002</v>
      </c>
      <c r="AF11" s="137">
        <v>29.509999999999998</v>
      </c>
      <c r="AG11" s="138">
        <v>30.86</v>
      </c>
      <c r="AH11" s="138">
        <v>24.209999999999997</v>
      </c>
      <c r="AI11" s="138">
        <v>28.99</v>
      </c>
      <c r="AJ11" s="138">
        <v>24.6</v>
      </c>
      <c r="AK11" s="138">
        <v>24.16</v>
      </c>
      <c r="AL11" s="137">
        <v>34.619999999999997</v>
      </c>
      <c r="AM11" s="138">
        <v>29.380000000000003</v>
      </c>
      <c r="AN11" s="138">
        <v>25.830000000000005</v>
      </c>
      <c r="AO11" s="137">
        <v>27.749999999999996</v>
      </c>
      <c r="AP11" s="137">
        <v>29.42</v>
      </c>
      <c r="AQ11" s="137">
        <v>28.270000000000003</v>
      </c>
      <c r="AR11" s="72">
        <v>27.61786</v>
      </c>
      <c r="AS11" s="72">
        <v>0.87598679999999995</v>
      </c>
      <c r="AT11" s="137">
        <v>24.16</v>
      </c>
      <c r="AU11" s="137">
        <v>26.660000000000004</v>
      </c>
      <c r="AV11" s="137">
        <v>27.87</v>
      </c>
      <c r="AW11" s="137">
        <v>23.910000000000004</v>
      </c>
      <c r="AX11" s="137">
        <v>25.03</v>
      </c>
      <c r="AY11" s="137">
        <v>23.729999999999997</v>
      </c>
      <c r="AZ11" s="138">
        <v>27.660000000000004</v>
      </c>
      <c r="BA11" s="137">
        <v>24.82</v>
      </c>
      <c r="BB11" s="138">
        <v>25.659999999999997</v>
      </c>
      <c r="BC11" s="138">
        <v>26.53</v>
      </c>
      <c r="BD11" s="138">
        <v>24.33</v>
      </c>
      <c r="BE11" s="138">
        <v>28.760000000000005</v>
      </c>
      <c r="BF11" s="138">
        <v>28.209999999999997</v>
      </c>
      <c r="BG11" s="138">
        <v>26.14</v>
      </c>
      <c r="BH11" s="70">
        <v>25.962140000000002</v>
      </c>
      <c r="BI11" s="70">
        <v>0.45461390000000002</v>
      </c>
    </row>
    <row r="12" spans="1:61" x14ac:dyDescent="0.25">
      <c r="A12" s="70">
        <v>9</v>
      </c>
      <c r="B12" s="137">
        <v>28.010000000000005</v>
      </c>
      <c r="C12" s="137">
        <v>28.709999999999997</v>
      </c>
      <c r="D12" s="137">
        <v>28.17</v>
      </c>
      <c r="E12" s="137">
        <v>29.26</v>
      </c>
      <c r="F12" s="70">
        <v>28.31</v>
      </c>
      <c r="G12" s="70">
        <v>26.5</v>
      </c>
      <c r="H12" s="70">
        <v>28.96</v>
      </c>
      <c r="I12" s="70">
        <v>29.88</v>
      </c>
      <c r="J12" s="70">
        <v>27.3</v>
      </c>
      <c r="K12" s="70">
        <v>29.689999999999998</v>
      </c>
      <c r="L12" s="137">
        <v>28.409999999999997</v>
      </c>
      <c r="M12" s="137">
        <v>28.369999999999997</v>
      </c>
      <c r="N12" s="72">
        <v>28.464169999999999</v>
      </c>
      <c r="O12" s="72">
        <v>0.27508250000000001</v>
      </c>
      <c r="P12" s="137">
        <v>29.44</v>
      </c>
      <c r="Q12" s="137">
        <v>29.249999999999996</v>
      </c>
      <c r="R12" s="137">
        <v>26.28</v>
      </c>
      <c r="S12" s="137">
        <v>27.49</v>
      </c>
      <c r="T12" s="138">
        <v>23.540000000000003</v>
      </c>
      <c r="U12" s="138">
        <v>28.669999999999998</v>
      </c>
      <c r="V12" s="138">
        <v>30.049999999999997</v>
      </c>
      <c r="W12" s="138">
        <v>30.32</v>
      </c>
      <c r="X12" s="137">
        <v>27.97</v>
      </c>
      <c r="Y12" s="137">
        <v>27.34</v>
      </c>
      <c r="Z12" s="137">
        <v>27.65</v>
      </c>
      <c r="AA12" s="137">
        <v>28.8</v>
      </c>
      <c r="AB12" s="72">
        <v>28.066669999999998</v>
      </c>
      <c r="AC12" s="72">
        <v>0.53601829999999995</v>
      </c>
      <c r="AD12" s="137">
        <v>24.09</v>
      </c>
      <c r="AE12" s="137">
        <v>27.900000000000002</v>
      </c>
      <c r="AF12" s="137">
        <v>29.840000000000003</v>
      </c>
      <c r="AG12" s="138">
        <v>30.950000000000003</v>
      </c>
      <c r="AH12" s="138">
        <v>29.51</v>
      </c>
      <c r="AI12" s="138">
        <v>26.93</v>
      </c>
      <c r="AJ12" s="138">
        <v>23.1</v>
      </c>
      <c r="AK12" s="138">
        <v>28.79</v>
      </c>
      <c r="AL12" s="137">
        <v>29.950000000000003</v>
      </c>
      <c r="AM12" s="138">
        <v>30.019999999999996</v>
      </c>
      <c r="AN12" s="138">
        <v>25.009999999999998</v>
      </c>
      <c r="AO12" s="137">
        <v>32.1</v>
      </c>
      <c r="AP12" s="137">
        <v>28.68</v>
      </c>
      <c r="AQ12" s="137">
        <v>26.450000000000003</v>
      </c>
      <c r="AR12" s="72">
        <v>28.094290000000001</v>
      </c>
      <c r="AS12" s="72">
        <v>0.71028060000000004</v>
      </c>
      <c r="AT12" s="137">
        <v>24.48</v>
      </c>
      <c r="AU12" s="137">
        <v>29.28</v>
      </c>
      <c r="AV12" s="137">
        <v>30.549999999999997</v>
      </c>
      <c r="AW12" s="137">
        <v>29.12</v>
      </c>
      <c r="AX12" s="137">
        <v>28.449999999999996</v>
      </c>
      <c r="AY12" s="137">
        <v>25.020000000000003</v>
      </c>
      <c r="AZ12" s="138">
        <v>29.7</v>
      </c>
      <c r="BA12" s="137">
        <v>27.43</v>
      </c>
      <c r="BB12" s="138">
        <v>27.259999999999998</v>
      </c>
      <c r="BC12" s="138">
        <v>26.86</v>
      </c>
      <c r="BD12" s="138">
        <v>28.409999999999997</v>
      </c>
      <c r="BE12" s="137">
        <v>27.709999999999997</v>
      </c>
      <c r="BF12" s="138">
        <v>29.9</v>
      </c>
      <c r="BG12" s="138">
        <v>28.830000000000002</v>
      </c>
      <c r="BH12" s="70">
        <v>28.071429999999999</v>
      </c>
      <c r="BI12" s="70">
        <v>0.47120590000000001</v>
      </c>
    </row>
  </sheetData>
  <mergeCells count="4">
    <mergeCell ref="B2:M2"/>
    <mergeCell ref="P2:AA2"/>
    <mergeCell ref="AD2:AQ2"/>
    <mergeCell ref="AT2:BG2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K37" sqref="K37"/>
    </sheetView>
  </sheetViews>
  <sheetFormatPr defaultRowHeight="15" x14ac:dyDescent="0.25"/>
  <sheetData>
    <row r="1" spans="1:6" x14ac:dyDescent="0.25">
      <c r="A1" t="s">
        <v>144</v>
      </c>
      <c r="B1" t="s">
        <v>145</v>
      </c>
      <c r="C1" t="s">
        <v>146</v>
      </c>
      <c r="D1" t="s">
        <v>147</v>
      </c>
      <c r="E1" t="s">
        <v>148</v>
      </c>
      <c r="F1" t="s">
        <v>149</v>
      </c>
    </row>
    <row r="2" spans="1:6" x14ac:dyDescent="0.25">
      <c r="A2" t="s">
        <v>155</v>
      </c>
      <c r="B2" t="s">
        <v>156</v>
      </c>
      <c r="C2">
        <v>7</v>
      </c>
      <c r="D2">
        <v>7.9545454545454497</v>
      </c>
      <c r="E2">
        <v>4.4572269698448503E-5</v>
      </c>
      <c r="F2" t="s">
        <v>157</v>
      </c>
    </row>
    <row r="3" spans="1:6" x14ac:dyDescent="0.25">
      <c r="A3" t="s">
        <v>150</v>
      </c>
      <c r="B3" t="s">
        <v>158</v>
      </c>
      <c r="C3">
        <v>16</v>
      </c>
      <c r="D3">
        <v>18.181818181818102</v>
      </c>
      <c r="E3">
        <v>2.81026771584242E-4</v>
      </c>
      <c r="F3" t="s">
        <v>159</v>
      </c>
    </row>
    <row r="4" spans="1:6" x14ac:dyDescent="0.25">
      <c r="A4" t="s">
        <v>150</v>
      </c>
      <c r="B4" t="s">
        <v>160</v>
      </c>
      <c r="C4">
        <v>22</v>
      </c>
      <c r="D4">
        <v>25</v>
      </c>
      <c r="E4">
        <v>2.8321422556889402E-4</v>
      </c>
      <c r="F4" t="s">
        <v>161</v>
      </c>
    </row>
    <row r="7" spans="1:6" x14ac:dyDescent="0.25">
      <c r="A7" t="s">
        <v>145</v>
      </c>
      <c r="B7" t="s">
        <v>153</v>
      </c>
      <c r="C7" t="s">
        <v>154</v>
      </c>
    </row>
    <row r="8" spans="1:6" x14ac:dyDescent="0.25">
      <c r="A8" t="s">
        <v>162</v>
      </c>
      <c r="B8">
        <v>4.4572269698448503E-5</v>
      </c>
      <c r="C8">
        <v>4.3509352503110836</v>
      </c>
    </row>
    <row r="9" spans="1:6" x14ac:dyDescent="0.25">
      <c r="A9" t="s">
        <v>163</v>
      </c>
      <c r="B9">
        <v>2.81026771584242E-4</v>
      </c>
      <c r="C9">
        <v>3.5512523057266345</v>
      </c>
    </row>
    <row r="10" spans="1:6" x14ac:dyDescent="0.25">
      <c r="A10" t="s">
        <v>164</v>
      </c>
      <c r="B10">
        <v>2.8321422556889402E-4</v>
      </c>
      <c r="C10">
        <v>3.5478849362544773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11"/>
  <sheetViews>
    <sheetView workbookViewId="0">
      <selection activeCell="M36" sqref="M36"/>
    </sheetView>
  </sheetViews>
  <sheetFormatPr defaultRowHeight="15" x14ac:dyDescent="0.25"/>
  <sheetData>
    <row r="2" spans="1:52" s="208" customFormat="1" ht="11.25" x14ac:dyDescent="0.2">
      <c r="A2" s="204" t="s">
        <v>300</v>
      </c>
      <c r="B2" s="205"/>
      <c r="C2" s="253" t="s">
        <v>7</v>
      </c>
      <c r="D2" s="254"/>
      <c r="E2" s="254"/>
      <c r="F2" s="254"/>
      <c r="G2" s="254"/>
      <c r="H2" s="254"/>
      <c r="I2" s="254"/>
      <c r="J2" s="255"/>
      <c r="K2" s="206" t="s">
        <v>19</v>
      </c>
      <c r="L2" s="253" t="s">
        <v>8</v>
      </c>
      <c r="M2" s="254"/>
      <c r="N2" s="254"/>
      <c r="O2" s="254"/>
      <c r="P2" s="254"/>
      <c r="Q2" s="254"/>
      <c r="R2" s="254"/>
      <c r="S2" s="255"/>
      <c r="T2" s="206" t="s">
        <v>19</v>
      </c>
      <c r="U2" s="253" t="s">
        <v>9</v>
      </c>
      <c r="V2" s="254"/>
      <c r="W2" s="254"/>
      <c r="X2" s="254"/>
      <c r="Y2" s="254"/>
      <c r="Z2" s="254"/>
      <c r="AA2" s="254"/>
      <c r="AB2" s="254"/>
      <c r="AC2" s="254"/>
      <c r="AD2" s="254"/>
      <c r="AE2" s="206" t="s">
        <v>19</v>
      </c>
      <c r="AF2" s="253" t="s">
        <v>10</v>
      </c>
      <c r="AG2" s="254"/>
      <c r="AH2" s="254"/>
      <c r="AI2" s="254"/>
      <c r="AJ2" s="254"/>
      <c r="AK2" s="254"/>
      <c r="AL2" s="254"/>
      <c r="AM2" s="254"/>
      <c r="AN2" s="254"/>
      <c r="AO2" s="255"/>
      <c r="AP2" s="206" t="s">
        <v>19</v>
      </c>
      <c r="AQ2" s="207"/>
      <c r="AR2" s="207" t="s">
        <v>392</v>
      </c>
      <c r="AS2" s="207"/>
      <c r="AT2" s="207"/>
      <c r="AU2" s="207"/>
      <c r="AV2" s="207"/>
      <c r="AW2" s="207"/>
      <c r="AX2" s="207"/>
      <c r="AY2" s="207"/>
      <c r="AZ2" s="207"/>
    </row>
    <row r="3" spans="1:52" s="209" customFormat="1" ht="11.25" x14ac:dyDescent="0.2">
      <c r="B3" s="210" t="s">
        <v>393</v>
      </c>
      <c r="C3" s="211">
        <v>0.82</v>
      </c>
      <c r="D3" s="211">
        <v>1.41</v>
      </c>
      <c r="E3" s="211">
        <v>1.22</v>
      </c>
      <c r="F3" s="211">
        <v>1.1599999999999999</v>
      </c>
      <c r="G3" s="211">
        <v>1.04</v>
      </c>
      <c r="H3" s="211">
        <v>0.91</v>
      </c>
      <c r="I3" s="211">
        <v>0.65</v>
      </c>
      <c r="J3" s="211">
        <v>0.79</v>
      </c>
      <c r="K3" s="212">
        <f t="shared" ref="K3:K8" si="0">AVERAGE(C3:J3)</f>
        <v>1</v>
      </c>
      <c r="L3" s="211">
        <v>1.04</v>
      </c>
      <c r="M3" s="211">
        <v>0.82</v>
      </c>
      <c r="N3" s="211">
        <v>0.95</v>
      </c>
      <c r="O3" s="211">
        <v>0.76</v>
      </c>
      <c r="P3" s="211">
        <v>0.72</v>
      </c>
      <c r="Q3" s="211">
        <v>0.81</v>
      </c>
      <c r="R3" s="211">
        <v>0.43</v>
      </c>
      <c r="S3" s="211">
        <v>0.42</v>
      </c>
      <c r="T3" s="212">
        <f t="shared" ref="T3:T8" si="1">AVERAGE(L3:S3)</f>
        <v>0.74374999999999991</v>
      </c>
      <c r="U3" s="211">
        <v>1.03</v>
      </c>
      <c r="V3" s="211">
        <v>2.08</v>
      </c>
      <c r="W3" s="211">
        <v>2.16</v>
      </c>
      <c r="X3" s="211">
        <v>2.0499999999999998</v>
      </c>
      <c r="Y3" s="211">
        <v>1.02</v>
      </c>
      <c r="Z3" s="211">
        <v>1.06</v>
      </c>
      <c r="AA3" s="213">
        <v>1.59</v>
      </c>
      <c r="AB3" s="211">
        <v>1.32</v>
      </c>
      <c r="AC3" s="211">
        <v>1.71</v>
      </c>
      <c r="AD3" s="214">
        <v>1.72</v>
      </c>
      <c r="AE3" s="212">
        <f>AVERAGE(U3:AD3)</f>
        <v>1.5740000000000001</v>
      </c>
      <c r="AF3" s="211">
        <v>5.14</v>
      </c>
      <c r="AG3" s="211">
        <v>5.16</v>
      </c>
      <c r="AH3" s="211">
        <v>9.68</v>
      </c>
      <c r="AI3" s="211">
        <v>4.49</v>
      </c>
      <c r="AJ3" s="211">
        <v>8.1199999999999992</v>
      </c>
      <c r="AK3" s="211">
        <v>5.73</v>
      </c>
      <c r="AL3" s="211">
        <v>8.31</v>
      </c>
      <c r="AM3" s="211">
        <v>6.57</v>
      </c>
      <c r="AN3" s="211">
        <v>10.24</v>
      </c>
      <c r="AO3" s="214">
        <v>7.3</v>
      </c>
      <c r="AP3" s="212">
        <f>AVERAGE(AF3:AO3)</f>
        <v>7.0739999999999998</v>
      </c>
      <c r="AR3" s="215">
        <v>1.6732861588149101E-2</v>
      </c>
    </row>
    <row r="4" spans="1:52" s="209" customFormat="1" ht="11.25" x14ac:dyDescent="0.2">
      <c r="B4" s="210" t="s">
        <v>394</v>
      </c>
      <c r="C4" s="211">
        <v>1.01</v>
      </c>
      <c r="D4" s="211">
        <v>0.94</v>
      </c>
      <c r="E4" s="211">
        <v>0.87</v>
      </c>
      <c r="F4" s="211">
        <v>1.05</v>
      </c>
      <c r="G4" s="211">
        <v>0.82</v>
      </c>
      <c r="H4" s="211">
        <v>0.84</v>
      </c>
      <c r="I4" s="211">
        <v>1.19</v>
      </c>
      <c r="J4" s="211">
        <v>1.28</v>
      </c>
      <c r="K4" s="212">
        <f t="shared" si="0"/>
        <v>1</v>
      </c>
      <c r="L4" s="211">
        <v>0.65</v>
      </c>
      <c r="M4" s="211">
        <v>1.45</v>
      </c>
      <c r="N4" s="211">
        <v>1.31</v>
      </c>
      <c r="O4" s="211">
        <v>0.89</v>
      </c>
      <c r="P4" s="211">
        <v>0.93</v>
      </c>
      <c r="Q4" s="211">
        <v>1.04</v>
      </c>
      <c r="R4" s="211">
        <v>0.68</v>
      </c>
      <c r="S4" s="211">
        <v>1.44</v>
      </c>
      <c r="T4" s="212">
        <f t="shared" si="1"/>
        <v>1.0487499999999998</v>
      </c>
      <c r="U4" s="211">
        <v>1.06</v>
      </c>
      <c r="V4" s="211">
        <v>1.05</v>
      </c>
      <c r="W4" s="211">
        <v>0.53</v>
      </c>
      <c r="X4" s="211">
        <v>0.92</v>
      </c>
      <c r="Y4" s="211">
        <v>0.83</v>
      </c>
      <c r="Z4" s="211">
        <v>1.03</v>
      </c>
      <c r="AA4" s="213">
        <v>0.84</v>
      </c>
      <c r="AB4" s="211">
        <v>0.48</v>
      </c>
      <c r="AC4" s="211">
        <v>1.0900000000000001</v>
      </c>
      <c r="AD4" s="214">
        <v>1.1200000000000001</v>
      </c>
      <c r="AE4" s="212">
        <f t="shared" ref="AE4:AE11" si="2">AVERAGE(U4:AD4)</f>
        <v>0.89499999999999991</v>
      </c>
      <c r="AF4" s="211">
        <v>6.79</v>
      </c>
      <c r="AG4" s="211">
        <v>5.82</v>
      </c>
      <c r="AH4" s="211">
        <v>4.5999999999999996</v>
      </c>
      <c r="AI4" s="211">
        <v>8.8800000000000008</v>
      </c>
      <c r="AJ4" s="211">
        <v>5.0599999999999996</v>
      </c>
      <c r="AK4" s="211">
        <v>5.14</v>
      </c>
      <c r="AL4" s="211">
        <v>6.37</v>
      </c>
      <c r="AM4" s="211">
        <v>5.42</v>
      </c>
      <c r="AN4" s="211">
        <v>6.28</v>
      </c>
      <c r="AO4" s="214">
        <v>6.13</v>
      </c>
      <c r="AP4" s="212">
        <f t="shared" ref="AP4:AP11" si="3">AVERAGE(AF4:AO4)</f>
        <v>6.0490000000000004</v>
      </c>
      <c r="AR4" s="215">
        <v>7.7436646465217814E-3</v>
      </c>
    </row>
    <row r="5" spans="1:52" s="209" customFormat="1" ht="11.25" x14ac:dyDescent="0.2">
      <c r="B5" s="210" t="s">
        <v>374</v>
      </c>
      <c r="C5" s="211">
        <v>1.38</v>
      </c>
      <c r="D5" s="211">
        <v>1.37</v>
      </c>
      <c r="E5" s="211">
        <v>0.99</v>
      </c>
      <c r="F5" s="211">
        <v>0.89</v>
      </c>
      <c r="G5" s="211">
        <v>0.77</v>
      </c>
      <c r="H5" s="211">
        <v>0.6</v>
      </c>
      <c r="I5" s="211">
        <v>1.32</v>
      </c>
      <c r="J5" s="211">
        <v>0.68</v>
      </c>
      <c r="K5" s="212">
        <f t="shared" si="0"/>
        <v>1</v>
      </c>
      <c r="L5" s="211">
        <v>1.23</v>
      </c>
      <c r="M5" s="211">
        <v>0.54</v>
      </c>
      <c r="N5" s="211">
        <v>0.99</v>
      </c>
      <c r="O5" s="211">
        <v>0.75</v>
      </c>
      <c r="P5" s="211">
        <v>0.73</v>
      </c>
      <c r="Q5" s="211">
        <v>0.96</v>
      </c>
      <c r="R5" s="211">
        <v>0.97</v>
      </c>
      <c r="S5" s="211">
        <v>0.85</v>
      </c>
      <c r="T5" s="212">
        <f t="shared" si="1"/>
        <v>0.87749999999999995</v>
      </c>
      <c r="U5" s="211">
        <v>0.44</v>
      </c>
      <c r="V5" s="211">
        <v>0.41</v>
      </c>
      <c r="W5" s="211">
        <v>0.39</v>
      </c>
      <c r="X5" s="211">
        <v>0.34</v>
      </c>
      <c r="Y5" s="211">
        <v>0.3</v>
      </c>
      <c r="Z5" s="211">
        <v>0.28999999999999998</v>
      </c>
      <c r="AA5" s="213">
        <v>0.22</v>
      </c>
      <c r="AB5" s="211">
        <v>0.19</v>
      </c>
      <c r="AC5" s="211">
        <v>0.12</v>
      </c>
      <c r="AD5" s="214">
        <v>0.09</v>
      </c>
      <c r="AE5" s="212">
        <f t="shared" si="2"/>
        <v>0.27900000000000003</v>
      </c>
      <c r="AF5" s="211">
        <v>7.35</v>
      </c>
      <c r="AG5" s="211">
        <v>7.28</v>
      </c>
      <c r="AH5" s="211">
        <v>5.97</v>
      </c>
      <c r="AI5" s="211">
        <v>5.12</v>
      </c>
      <c r="AJ5" s="211">
        <v>4.97</v>
      </c>
      <c r="AK5" s="211">
        <v>4.66</v>
      </c>
      <c r="AL5" s="211">
        <v>3.89</v>
      </c>
      <c r="AM5" s="211">
        <v>2.82</v>
      </c>
      <c r="AN5" s="211">
        <v>2.16</v>
      </c>
      <c r="AO5" s="214">
        <v>2.13</v>
      </c>
      <c r="AP5" s="212">
        <f t="shared" si="3"/>
        <v>4.6349999999999998</v>
      </c>
      <c r="AR5" s="215">
        <v>1.1707125146709599E-3</v>
      </c>
    </row>
    <row r="6" spans="1:52" s="209" customFormat="1" ht="11.25" x14ac:dyDescent="0.2">
      <c r="B6" s="210" t="s">
        <v>395</v>
      </c>
      <c r="C6" s="211">
        <v>0.08</v>
      </c>
      <c r="D6" s="211">
        <v>0.38</v>
      </c>
      <c r="E6" s="211">
        <v>2.71</v>
      </c>
      <c r="F6" s="211">
        <v>0.04</v>
      </c>
      <c r="G6" s="211">
        <v>0.34</v>
      </c>
      <c r="H6" s="211">
        <v>2.44</v>
      </c>
      <c r="I6" s="211">
        <v>1.1000000000000001</v>
      </c>
      <c r="J6" s="211">
        <v>0.91</v>
      </c>
      <c r="K6" s="212">
        <f t="shared" si="0"/>
        <v>1</v>
      </c>
      <c r="L6" s="211">
        <v>0.46</v>
      </c>
      <c r="M6" s="211">
        <v>0.32</v>
      </c>
      <c r="N6" s="211">
        <v>1.78</v>
      </c>
      <c r="O6" s="211">
        <v>1.54</v>
      </c>
      <c r="P6" s="211">
        <v>0.83</v>
      </c>
      <c r="Q6" s="211">
        <v>1.25</v>
      </c>
      <c r="R6" s="211">
        <v>0.85</v>
      </c>
      <c r="S6" s="211">
        <v>1.18</v>
      </c>
      <c r="T6" s="212">
        <f t="shared" si="1"/>
        <v>1.0262499999999999</v>
      </c>
      <c r="U6" s="211">
        <v>2.1800000000000002</v>
      </c>
      <c r="V6" s="211">
        <v>2.56</v>
      </c>
      <c r="W6" s="211">
        <v>1.63</v>
      </c>
      <c r="X6" s="211">
        <v>2.37</v>
      </c>
      <c r="Y6" s="211">
        <v>2.15</v>
      </c>
      <c r="Z6" s="211">
        <v>1.76</v>
      </c>
      <c r="AA6" s="213">
        <v>2.41</v>
      </c>
      <c r="AB6" s="211">
        <v>2.35</v>
      </c>
      <c r="AC6" s="211">
        <v>1.98</v>
      </c>
      <c r="AD6" s="214">
        <v>1.75</v>
      </c>
      <c r="AE6" s="212">
        <f t="shared" si="2"/>
        <v>2.1139999999999999</v>
      </c>
      <c r="AF6" s="211">
        <v>5.29</v>
      </c>
      <c r="AG6" s="211">
        <v>4.17</v>
      </c>
      <c r="AH6" s="211">
        <v>2.15</v>
      </c>
      <c r="AI6" s="211">
        <v>4.04</v>
      </c>
      <c r="AJ6" s="211">
        <v>3.83</v>
      </c>
      <c r="AK6" s="211">
        <v>5.17</v>
      </c>
      <c r="AL6" s="211">
        <v>5.46</v>
      </c>
      <c r="AM6" s="211">
        <v>1.45</v>
      </c>
      <c r="AN6" s="211">
        <v>5.98</v>
      </c>
      <c r="AO6" s="214">
        <v>3.35</v>
      </c>
      <c r="AP6" s="212">
        <f t="shared" si="3"/>
        <v>4.0890000000000004</v>
      </c>
      <c r="AR6" s="215">
        <v>6.3175806299868936E-2</v>
      </c>
    </row>
    <row r="7" spans="1:52" s="209" customFormat="1" ht="11.25" x14ac:dyDescent="0.2">
      <c r="B7" s="210" t="s">
        <v>396</v>
      </c>
      <c r="C7" s="211">
        <v>1.21</v>
      </c>
      <c r="D7" s="211">
        <v>1.1499999999999999</v>
      </c>
      <c r="E7" s="211">
        <v>1.04</v>
      </c>
      <c r="F7" s="211">
        <v>1</v>
      </c>
      <c r="G7" s="211">
        <v>0.82</v>
      </c>
      <c r="H7" s="211">
        <v>0.77</v>
      </c>
      <c r="I7" s="211">
        <v>1.0900000000000001</v>
      </c>
      <c r="J7" s="211">
        <v>0.92</v>
      </c>
      <c r="K7" s="212">
        <f t="shared" si="0"/>
        <v>1</v>
      </c>
      <c r="L7" s="211">
        <v>1</v>
      </c>
      <c r="M7" s="211">
        <v>0.87</v>
      </c>
      <c r="N7" s="211">
        <v>0.92</v>
      </c>
      <c r="O7" s="211">
        <v>1.23</v>
      </c>
      <c r="P7" s="211">
        <v>1.1200000000000001</v>
      </c>
      <c r="Q7" s="211">
        <v>0.83</v>
      </c>
      <c r="R7" s="211">
        <v>0.87</v>
      </c>
      <c r="S7" s="211">
        <v>1.21</v>
      </c>
      <c r="T7" s="212">
        <f t="shared" si="1"/>
        <v>1.0062500000000001</v>
      </c>
      <c r="U7" s="211">
        <v>0.54</v>
      </c>
      <c r="V7" s="211">
        <v>0.48</v>
      </c>
      <c r="W7" s="211">
        <v>0.43</v>
      </c>
      <c r="X7" s="211">
        <v>0.42</v>
      </c>
      <c r="Y7" s="211">
        <v>0.4</v>
      </c>
      <c r="Z7" s="211">
        <v>0.38</v>
      </c>
      <c r="AA7" s="213">
        <v>0.3</v>
      </c>
      <c r="AB7" s="211">
        <v>0.17</v>
      </c>
      <c r="AC7" s="211">
        <v>0.12</v>
      </c>
      <c r="AD7" s="214">
        <v>0.11</v>
      </c>
      <c r="AE7" s="212">
        <f t="shared" si="2"/>
        <v>0.33499999999999996</v>
      </c>
      <c r="AF7" s="211">
        <v>5.67</v>
      </c>
      <c r="AG7" s="211">
        <v>5.52</v>
      </c>
      <c r="AH7" s="211">
        <v>4.37</v>
      </c>
      <c r="AI7" s="211">
        <v>3.86</v>
      </c>
      <c r="AJ7" s="211">
        <v>3.69</v>
      </c>
      <c r="AK7" s="211">
        <v>3.66</v>
      </c>
      <c r="AL7" s="211">
        <v>3.4</v>
      </c>
      <c r="AM7" s="211">
        <v>3.03</v>
      </c>
      <c r="AN7" s="211">
        <v>2.7</v>
      </c>
      <c r="AO7" s="214">
        <v>2.54</v>
      </c>
      <c r="AP7" s="212">
        <f t="shared" si="3"/>
        <v>3.8439999999999999</v>
      </c>
      <c r="AR7" s="215">
        <v>8.9264811609943897E-3</v>
      </c>
    </row>
    <row r="8" spans="1:52" s="209" customFormat="1" ht="11.25" x14ac:dyDescent="0.2">
      <c r="B8" s="215" t="s">
        <v>397</v>
      </c>
      <c r="C8" s="211">
        <v>0.84</v>
      </c>
      <c r="D8" s="211">
        <v>1.0900000000000001</v>
      </c>
      <c r="E8" s="211">
        <v>0.68</v>
      </c>
      <c r="F8" s="211">
        <v>0.81</v>
      </c>
      <c r="G8" s="211">
        <v>1.23</v>
      </c>
      <c r="H8" s="211">
        <v>1.1599999999999999</v>
      </c>
      <c r="I8" s="211">
        <v>1.17</v>
      </c>
      <c r="J8" s="211">
        <v>1.02</v>
      </c>
      <c r="K8" s="212">
        <f t="shared" si="0"/>
        <v>1</v>
      </c>
      <c r="L8" s="211">
        <v>1.1299999999999999</v>
      </c>
      <c r="M8" s="211">
        <v>1.02</v>
      </c>
      <c r="N8" s="211">
        <v>1.41</v>
      </c>
      <c r="O8" s="211">
        <v>0.89</v>
      </c>
      <c r="P8" s="211">
        <v>1.1399999999999999</v>
      </c>
      <c r="Q8" s="211">
        <v>0.87</v>
      </c>
      <c r="R8" s="211">
        <v>1.52</v>
      </c>
      <c r="S8" s="211">
        <v>1.43</v>
      </c>
      <c r="T8" s="212">
        <f t="shared" si="1"/>
        <v>1.1762499999999998</v>
      </c>
      <c r="U8" s="211">
        <v>0.78</v>
      </c>
      <c r="V8" s="211">
        <v>0.92</v>
      </c>
      <c r="W8" s="211">
        <v>0.68</v>
      </c>
      <c r="X8" s="211">
        <v>0.46</v>
      </c>
      <c r="Y8" s="211">
        <v>0.59</v>
      </c>
      <c r="Z8" s="211">
        <v>0.48</v>
      </c>
      <c r="AA8" s="211">
        <v>0.47</v>
      </c>
      <c r="AB8" s="211">
        <v>0.74</v>
      </c>
      <c r="AC8" s="211">
        <v>0.64</v>
      </c>
      <c r="AD8" s="214">
        <v>0.49</v>
      </c>
      <c r="AE8" s="212">
        <f t="shared" si="2"/>
        <v>0.625</v>
      </c>
      <c r="AF8" s="211">
        <v>3.55</v>
      </c>
      <c r="AG8" s="211">
        <v>3.63</v>
      </c>
      <c r="AH8" s="211">
        <v>2.58</v>
      </c>
      <c r="AI8" s="211">
        <v>2.79</v>
      </c>
      <c r="AJ8" s="211">
        <v>3.25</v>
      </c>
      <c r="AK8" s="211">
        <v>3.41</v>
      </c>
      <c r="AL8" s="211">
        <v>2.69</v>
      </c>
      <c r="AM8" s="211">
        <v>3.28</v>
      </c>
      <c r="AN8" s="211">
        <v>2.61</v>
      </c>
      <c r="AO8" s="214">
        <v>3.58</v>
      </c>
      <c r="AP8" s="212">
        <f t="shared" si="3"/>
        <v>3.1370000000000005</v>
      </c>
      <c r="AR8" s="215">
        <v>6.4843194233993699E-3</v>
      </c>
    </row>
    <row r="9" spans="1:52" s="209" customFormat="1" ht="11.25" x14ac:dyDescent="0.2">
      <c r="B9" s="215"/>
      <c r="C9" s="211"/>
      <c r="D9" s="211"/>
      <c r="E9" s="211"/>
      <c r="F9" s="211"/>
      <c r="G9" s="211"/>
      <c r="H9" s="211"/>
      <c r="I9" s="211"/>
      <c r="J9" s="211"/>
      <c r="K9" s="212"/>
      <c r="L9" s="211"/>
      <c r="M9" s="211"/>
      <c r="N9" s="211"/>
      <c r="O9" s="211"/>
      <c r="P9" s="211"/>
      <c r="Q9" s="211"/>
      <c r="R9" s="211"/>
      <c r="S9" s="211"/>
      <c r="T9" s="212"/>
      <c r="U9" s="215"/>
      <c r="V9" s="215"/>
      <c r="W9" s="215"/>
      <c r="X9" s="215"/>
      <c r="Y9" s="215"/>
      <c r="Z9" s="215"/>
      <c r="AE9" s="212"/>
      <c r="AP9" s="212"/>
    </row>
    <row r="10" spans="1:52" s="209" customFormat="1" ht="11.25" x14ac:dyDescent="0.2">
      <c r="B10" s="210" t="s">
        <v>398</v>
      </c>
      <c r="C10" s="211">
        <v>2.44</v>
      </c>
      <c r="D10" s="211">
        <v>1.34</v>
      </c>
      <c r="E10" s="211">
        <v>0.46</v>
      </c>
      <c r="F10" s="211">
        <v>0.68</v>
      </c>
      <c r="G10" s="211">
        <v>0.59</v>
      </c>
      <c r="H10" s="211">
        <v>0.48</v>
      </c>
      <c r="I10" s="211">
        <v>1.05</v>
      </c>
      <c r="J10" s="211">
        <v>0.96</v>
      </c>
      <c r="K10" s="212">
        <f>AVERAGE(C10:J10)</f>
        <v>1</v>
      </c>
      <c r="L10" s="211">
        <v>1.78</v>
      </c>
      <c r="M10" s="211">
        <v>1.25</v>
      </c>
      <c r="N10" s="211">
        <v>1.83</v>
      </c>
      <c r="O10" s="211">
        <v>0.87</v>
      </c>
      <c r="P10" s="211">
        <v>1.32</v>
      </c>
      <c r="Q10" s="211">
        <v>1.57</v>
      </c>
      <c r="R10" s="211">
        <v>1.37</v>
      </c>
      <c r="S10" s="211">
        <v>1.48</v>
      </c>
      <c r="T10" s="212">
        <f>AVERAGE(L10:S10)</f>
        <v>1.4337500000000003</v>
      </c>
      <c r="U10" s="211">
        <v>9.57</v>
      </c>
      <c r="V10" s="211">
        <v>10.76</v>
      </c>
      <c r="W10" s="211">
        <v>10.41</v>
      </c>
      <c r="X10" s="211">
        <v>16.809999999999999</v>
      </c>
      <c r="Y10" s="211">
        <v>26.68</v>
      </c>
      <c r="Z10" s="211">
        <v>11.37</v>
      </c>
      <c r="AA10" s="213">
        <v>10.95</v>
      </c>
      <c r="AB10" s="211">
        <v>9.84</v>
      </c>
      <c r="AC10" s="211">
        <v>18.91</v>
      </c>
      <c r="AD10" s="214">
        <v>12.13</v>
      </c>
      <c r="AE10" s="212">
        <f t="shared" si="2"/>
        <v>13.743</v>
      </c>
      <c r="AF10" s="211">
        <v>7.83</v>
      </c>
      <c r="AG10" s="211">
        <v>9.93</v>
      </c>
      <c r="AH10" s="211">
        <v>7.96</v>
      </c>
      <c r="AI10" s="211">
        <v>10.71</v>
      </c>
      <c r="AJ10" s="211">
        <v>3.35</v>
      </c>
      <c r="AK10" s="211">
        <v>8.18</v>
      </c>
      <c r="AL10" s="211">
        <v>10.18</v>
      </c>
      <c r="AM10" s="211">
        <v>7.18</v>
      </c>
      <c r="AN10" s="211">
        <v>12.75</v>
      </c>
      <c r="AO10" s="214">
        <v>3.65</v>
      </c>
      <c r="AP10" s="212">
        <f t="shared" si="3"/>
        <v>8.1720000000000006</v>
      </c>
      <c r="AR10" s="215">
        <v>2.849054113770285E-2</v>
      </c>
    </row>
    <row r="11" spans="1:52" s="209" customFormat="1" ht="11.25" x14ac:dyDescent="0.2">
      <c r="B11" s="210" t="s">
        <v>399</v>
      </c>
      <c r="C11" s="211">
        <v>1.32</v>
      </c>
      <c r="D11" s="211">
        <v>0.64</v>
      </c>
      <c r="E11" s="211">
        <v>0.73</v>
      </c>
      <c r="F11" s="211">
        <v>1.29</v>
      </c>
      <c r="G11" s="211">
        <v>1.17</v>
      </c>
      <c r="H11" s="211">
        <v>1.19</v>
      </c>
      <c r="I11" s="211">
        <v>0.89</v>
      </c>
      <c r="J11" s="211">
        <v>0.77</v>
      </c>
      <c r="K11" s="212">
        <f>AVERAGE(C11:J11)</f>
        <v>1</v>
      </c>
      <c r="L11" s="211">
        <v>0.98</v>
      </c>
      <c r="M11" s="211">
        <v>1.03</v>
      </c>
      <c r="N11" s="211">
        <v>0.76</v>
      </c>
      <c r="O11" s="211">
        <v>0.87</v>
      </c>
      <c r="P11" s="211">
        <v>1.17</v>
      </c>
      <c r="Q11" s="211">
        <v>1.05</v>
      </c>
      <c r="R11" s="211">
        <v>0.77</v>
      </c>
      <c r="S11" s="211">
        <v>0.68</v>
      </c>
      <c r="T11" s="212">
        <f>AVERAGE(L11:S11)</f>
        <v>0.91374999999999984</v>
      </c>
      <c r="U11" s="211">
        <v>1.8</v>
      </c>
      <c r="V11" s="211">
        <v>1.48</v>
      </c>
      <c r="W11" s="211">
        <v>1.97</v>
      </c>
      <c r="X11" s="211">
        <v>2.21</v>
      </c>
      <c r="Y11" s="211">
        <v>2.29</v>
      </c>
      <c r="Z11" s="211">
        <v>1.72</v>
      </c>
      <c r="AA11" s="213">
        <v>1.23</v>
      </c>
      <c r="AB11" s="211">
        <v>1.9</v>
      </c>
      <c r="AC11" s="211">
        <v>1.6</v>
      </c>
      <c r="AD11" s="214">
        <v>2.06</v>
      </c>
      <c r="AE11" s="212">
        <f t="shared" si="2"/>
        <v>1.8260000000000001</v>
      </c>
      <c r="AF11" s="211">
        <v>1.26</v>
      </c>
      <c r="AG11" s="211">
        <v>1.25</v>
      </c>
      <c r="AH11" s="211">
        <v>1.23</v>
      </c>
      <c r="AI11" s="211">
        <v>1.22</v>
      </c>
      <c r="AJ11" s="211">
        <v>1.2</v>
      </c>
      <c r="AK11" s="211">
        <v>1.19</v>
      </c>
      <c r="AL11" s="211">
        <v>1.1599999999999999</v>
      </c>
      <c r="AM11" s="211">
        <v>1.1399999999999999</v>
      </c>
      <c r="AN11" s="211">
        <v>0.93</v>
      </c>
      <c r="AO11" s="214">
        <v>0.73</v>
      </c>
      <c r="AP11" s="212">
        <f t="shared" si="3"/>
        <v>1.131</v>
      </c>
      <c r="AR11" s="215">
        <v>8.7992024272826926E-3</v>
      </c>
    </row>
  </sheetData>
  <mergeCells count="4">
    <mergeCell ref="C2:J2"/>
    <mergeCell ref="L2:S2"/>
    <mergeCell ref="U2:AD2"/>
    <mergeCell ref="AF2:AO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14"/>
  <sheetViews>
    <sheetView workbookViewId="0">
      <selection activeCell="AU33" sqref="AU33"/>
    </sheetView>
  </sheetViews>
  <sheetFormatPr defaultRowHeight="15" x14ac:dyDescent="0.25"/>
  <cols>
    <col min="2" max="43" width="6.5703125" customWidth="1"/>
  </cols>
  <sheetData>
    <row r="2" spans="1:51" s="208" customFormat="1" ht="11.25" x14ac:dyDescent="0.2">
      <c r="A2" s="204" t="s">
        <v>300</v>
      </c>
      <c r="B2" s="205"/>
      <c r="C2" s="253" t="s">
        <v>7</v>
      </c>
      <c r="D2" s="254"/>
      <c r="E2" s="254"/>
      <c r="F2" s="254"/>
      <c r="G2" s="254"/>
      <c r="H2" s="254"/>
      <c r="I2" s="254"/>
      <c r="J2" s="255"/>
      <c r="K2" s="206" t="s">
        <v>19</v>
      </c>
      <c r="L2" s="253" t="s">
        <v>8</v>
      </c>
      <c r="M2" s="254"/>
      <c r="N2" s="254"/>
      <c r="O2" s="254"/>
      <c r="P2" s="254"/>
      <c r="Q2" s="254"/>
      <c r="R2" s="254"/>
      <c r="S2" s="255"/>
      <c r="T2" s="206" t="s">
        <v>19</v>
      </c>
      <c r="U2" s="253" t="s">
        <v>9</v>
      </c>
      <c r="V2" s="254"/>
      <c r="W2" s="254"/>
      <c r="X2" s="254"/>
      <c r="Y2" s="254"/>
      <c r="Z2" s="254"/>
      <c r="AA2" s="254"/>
      <c r="AB2" s="254"/>
      <c r="AC2" s="254"/>
      <c r="AD2" s="254"/>
      <c r="AE2" s="206" t="s">
        <v>19</v>
      </c>
      <c r="AF2" s="253" t="s">
        <v>10</v>
      </c>
      <c r="AG2" s="254"/>
      <c r="AH2" s="254"/>
      <c r="AI2" s="254"/>
      <c r="AJ2" s="254"/>
      <c r="AK2" s="254"/>
      <c r="AL2" s="254"/>
      <c r="AM2" s="254"/>
      <c r="AN2" s="254"/>
      <c r="AO2" s="255"/>
      <c r="AP2" s="206" t="s">
        <v>19</v>
      </c>
      <c r="AQ2" s="207" t="s">
        <v>392</v>
      </c>
      <c r="AR2" s="207"/>
      <c r="AS2" s="207"/>
      <c r="AT2" s="207"/>
      <c r="AU2" s="207"/>
      <c r="AV2" s="207"/>
      <c r="AW2" s="207"/>
      <c r="AX2" s="207"/>
      <c r="AY2" s="207"/>
    </row>
    <row r="3" spans="1:51" s="209" customFormat="1" ht="11.25" x14ac:dyDescent="0.2">
      <c r="B3" s="216" t="s">
        <v>301</v>
      </c>
      <c r="C3" s="211">
        <v>0.69</v>
      </c>
      <c r="D3" s="211">
        <v>0.87</v>
      </c>
      <c r="E3" s="211">
        <v>0.61</v>
      </c>
      <c r="F3" s="211">
        <v>0.81</v>
      </c>
      <c r="G3" s="211">
        <v>0.91</v>
      </c>
      <c r="H3" s="211">
        <v>0.63</v>
      </c>
      <c r="I3" s="211">
        <v>0.68</v>
      </c>
      <c r="J3" s="211">
        <v>0.59</v>
      </c>
      <c r="K3" s="212">
        <f>AVERAGE(C3:J3)</f>
        <v>0.72375</v>
      </c>
      <c r="L3" s="211">
        <v>0.81</v>
      </c>
      <c r="M3" s="211">
        <v>1.31</v>
      </c>
      <c r="N3" s="211">
        <v>1.71</v>
      </c>
      <c r="O3" s="211">
        <v>1.54</v>
      </c>
      <c r="P3" s="211">
        <v>1.31</v>
      </c>
      <c r="Q3" s="211">
        <v>0.86</v>
      </c>
      <c r="R3" s="211">
        <v>1.24</v>
      </c>
      <c r="S3" s="211">
        <v>1.42</v>
      </c>
      <c r="T3" s="212">
        <f>AVERAGE(L3:S3)</f>
        <v>1.2749999999999999</v>
      </c>
      <c r="U3" s="211">
        <v>0.55000000000000004</v>
      </c>
      <c r="V3" s="211">
        <v>0.63</v>
      </c>
      <c r="W3" s="211">
        <v>0.57999999999999996</v>
      </c>
      <c r="X3" s="211">
        <v>1.79</v>
      </c>
      <c r="Y3" s="211">
        <v>0.25</v>
      </c>
      <c r="Z3" s="211">
        <v>0.41</v>
      </c>
      <c r="AA3" s="211">
        <v>1.0900000000000001</v>
      </c>
      <c r="AB3" s="211">
        <v>1.28</v>
      </c>
      <c r="AC3" s="211">
        <v>0.61</v>
      </c>
      <c r="AD3" s="211">
        <v>1.58</v>
      </c>
      <c r="AE3" s="212">
        <f>AVERAGE(U3:AD3)</f>
        <v>0.877</v>
      </c>
      <c r="AF3" s="211">
        <v>1.39</v>
      </c>
      <c r="AG3" s="211">
        <v>1.73</v>
      </c>
      <c r="AH3" s="211">
        <v>0.83</v>
      </c>
      <c r="AI3" s="211">
        <v>1.06</v>
      </c>
      <c r="AJ3" s="211">
        <v>1.89</v>
      </c>
      <c r="AK3" s="211">
        <v>1.8</v>
      </c>
      <c r="AL3" s="211">
        <v>2.38</v>
      </c>
      <c r="AM3" s="211">
        <v>1.1100000000000001</v>
      </c>
      <c r="AN3" s="211">
        <v>1.44</v>
      </c>
      <c r="AO3" s="211">
        <v>2.14</v>
      </c>
      <c r="AP3" s="212">
        <f>AVERAGE(AF3:AO3)</f>
        <v>1.5769999999999997</v>
      </c>
      <c r="AQ3" s="215">
        <f t="shared" ref="AQ3:AQ14" si="0">_xlfn.T.TEST(U3:AD3,AF3:AO3,2,2)</f>
        <v>6.7173869261078168E-3</v>
      </c>
    </row>
    <row r="4" spans="1:51" s="209" customFormat="1" ht="11.25" x14ac:dyDescent="0.2">
      <c r="B4" s="216" t="s">
        <v>302</v>
      </c>
      <c r="C4" s="211">
        <v>1.03</v>
      </c>
      <c r="D4" s="211">
        <v>1.2</v>
      </c>
      <c r="E4" s="211">
        <v>0.68</v>
      </c>
      <c r="F4" s="211">
        <v>1.03</v>
      </c>
      <c r="G4" s="211">
        <v>0.98</v>
      </c>
      <c r="H4" s="211">
        <v>0.84</v>
      </c>
      <c r="I4" s="211">
        <v>1.19</v>
      </c>
      <c r="J4" s="211">
        <v>0.78</v>
      </c>
      <c r="K4" s="212">
        <f t="shared" ref="K4:K14" si="1">AVERAGE(C4:J4)</f>
        <v>0.96624999999999994</v>
      </c>
      <c r="L4" s="211">
        <v>0.99</v>
      </c>
      <c r="M4" s="211">
        <v>1.26</v>
      </c>
      <c r="N4" s="211">
        <v>0.83</v>
      </c>
      <c r="O4" s="211">
        <v>0.89</v>
      </c>
      <c r="P4" s="211">
        <v>0.97</v>
      </c>
      <c r="Q4" s="211">
        <v>0.87</v>
      </c>
      <c r="R4" s="211">
        <v>0.98</v>
      </c>
      <c r="S4" s="211">
        <v>1.44</v>
      </c>
      <c r="T4" s="212">
        <f t="shared" ref="T4:T14" si="2">AVERAGE(L4:S4)</f>
        <v>1.0287500000000001</v>
      </c>
      <c r="U4" s="211">
        <v>0.78</v>
      </c>
      <c r="V4" s="211">
        <v>0.87</v>
      </c>
      <c r="W4" s="211">
        <v>0.69</v>
      </c>
      <c r="X4" s="211">
        <v>0.71</v>
      </c>
      <c r="Y4" s="211">
        <v>0.52</v>
      </c>
      <c r="Z4" s="211">
        <v>0.95</v>
      </c>
      <c r="AA4" s="211">
        <v>0.63</v>
      </c>
      <c r="AB4" s="211">
        <v>0.72</v>
      </c>
      <c r="AC4" s="211">
        <v>0.76</v>
      </c>
      <c r="AD4" s="211">
        <v>0.49</v>
      </c>
      <c r="AE4" s="212">
        <f t="shared" ref="AE4:AE14" si="3">AVERAGE(U4:AD4)</f>
        <v>0.71199999999999997</v>
      </c>
      <c r="AF4" s="211">
        <v>1.62</v>
      </c>
      <c r="AG4" s="211">
        <v>1.86</v>
      </c>
      <c r="AH4" s="211">
        <v>1.35</v>
      </c>
      <c r="AI4" s="211">
        <v>1.05</v>
      </c>
      <c r="AJ4" s="211">
        <v>0.98</v>
      </c>
      <c r="AK4" s="211">
        <v>1.19</v>
      </c>
      <c r="AL4" s="211">
        <v>1</v>
      </c>
      <c r="AM4" s="211">
        <v>0.75</v>
      </c>
      <c r="AN4" s="211">
        <v>0.85</v>
      </c>
      <c r="AO4" s="211">
        <v>0.88</v>
      </c>
      <c r="AP4" s="212">
        <f t="shared" ref="AP4:AP14" si="4">AVERAGE(AF4:AO4)</f>
        <v>1.153</v>
      </c>
      <c r="AQ4" s="215">
        <f t="shared" si="0"/>
        <v>1.9409660380847111E-3</v>
      </c>
    </row>
    <row r="5" spans="1:51" s="209" customFormat="1" ht="11.25" x14ac:dyDescent="0.2">
      <c r="B5" s="216" t="s">
        <v>303</v>
      </c>
      <c r="C5" s="211">
        <v>1.01</v>
      </c>
      <c r="D5" s="211">
        <v>0.83</v>
      </c>
      <c r="E5" s="211">
        <v>1.1599999999999999</v>
      </c>
      <c r="F5" s="211">
        <v>0.89</v>
      </c>
      <c r="G5" s="211">
        <v>1.27</v>
      </c>
      <c r="H5" s="211">
        <v>0.96</v>
      </c>
      <c r="I5" s="211">
        <v>1.1200000000000001</v>
      </c>
      <c r="J5" s="211">
        <v>0.78</v>
      </c>
      <c r="K5" s="212">
        <f t="shared" si="1"/>
        <v>1.0024999999999999</v>
      </c>
      <c r="L5" s="211">
        <v>1.06</v>
      </c>
      <c r="M5" s="211">
        <v>0.99</v>
      </c>
      <c r="N5" s="211">
        <v>1.19</v>
      </c>
      <c r="O5" s="211">
        <v>1.21</v>
      </c>
      <c r="P5" s="211">
        <v>0.83</v>
      </c>
      <c r="Q5" s="211">
        <v>0.96</v>
      </c>
      <c r="R5" s="211">
        <v>1.27</v>
      </c>
      <c r="S5" s="211">
        <v>1.1299999999999999</v>
      </c>
      <c r="T5" s="212">
        <f t="shared" si="2"/>
        <v>1.08</v>
      </c>
      <c r="U5" s="211">
        <v>0.83</v>
      </c>
      <c r="V5" s="211">
        <v>0.87</v>
      </c>
      <c r="W5" s="211">
        <v>0.59</v>
      </c>
      <c r="X5" s="211">
        <v>1.03</v>
      </c>
      <c r="Y5" s="211">
        <v>0.76</v>
      </c>
      <c r="Z5" s="211">
        <v>0.91</v>
      </c>
      <c r="AA5" s="211">
        <v>1.05</v>
      </c>
      <c r="AB5" s="211">
        <v>0.69</v>
      </c>
      <c r="AC5" s="211">
        <v>0.63</v>
      </c>
      <c r="AD5" s="211">
        <v>0.97</v>
      </c>
      <c r="AE5" s="212">
        <f t="shared" si="3"/>
        <v>0.83299999999999996</v>
      </c>
      <c r="AF5" s="211">
        <v>1.1100000000000001</v>
      </c>
      <c r="AG5" s="211">
        <v>1.55</v>
      </c>
      <c r="AH5" s="211">
        <v>1.29</v>
      </c>
      <c r="AI5" s="211">
        <v>1.39</v>
      </c>
      <c r="AJ5" s="211">
        <v>1.03</v>
      </c>
      <c r="AK5" s="211">
        <v>1.0900000000000001</v>
      </c>
      <c r="AL5" s="211">
        <v>1.18</v>
      </c>
      <c r="AM5" s="211">
        <v>1.38</v>
      </c>
      <c r="AN5" s="211">
        <v>1.19</v>
      </c>
      <c r="AO5" s="211">
        <v>1.48</v>
      </c>
      <c r="AP5" s="212">
        <f t="shared" si="4"/>
        <v>1.2689999999999999</v>
      </c>
      <c r="AQ5" s="215">
        <f t="shared" si="0"/>
        <v>1.8888646905166567E-5</v>
      </c>
    </row>
    <row r="6" spans="1:51" s="209" customFormat="1" ht="11.25" x14ac:dyDescent="0.2">
      <c r="B6" s="216" t="s">
        <v>304</v>
      </c>
      <c r="C6" s="211">
        <v>0.44</v>
      </c>
      <c r="D6" s="211">
        <v>1.1399999999999999</v>
      </c>
      <c r="E6" s="211">
        <v>1.29</v>
      </c>
      <c r="F6" s="211">
        <v>1.04</v>
      </c>
      <c r="G6" s="211">
        <v>0.64</v>
      </c>
      <c r="H6" s="211">
        <v>1.1499999999999999</v>
      </c>
      <c r="I6" s="211">
        <v>1.1000000000000001</v>
      </c>
      <c r="J6" s="211">
        <v>0.91</v>
      </c>
      <c r="K6" s="212">
        <f t="shared" si="1"/>
        <v>0.96374999999999988</v>
      </c>
      <c r="L6" s="211">
        <v>0.94</v>
      </c>
      <c r="M6" s="211">
        <v>0.94</v>
      </c>
      <c r="N6" s="211">
        <v>1.25</v>
      </c>
      <c r="O6" s="211">
        <v>1.23</v>
      </c>
      <c r="P6" s="211">
        <v>0.76</v>
      </c>
      <c r="Q6" s="211">
        <v>1.21</v>
      </c>
      <c r="R6" s="211">
        <v>0.82</v>
      </c>
      <c r="S6" s="211">
        <v>1.17</v>
      </c>
      <c r="T6" s="212">
        <f t="shared" si="2"/>
        <v>1.04</v>
      </c>
      <c r="U6" s="211">
        <v>0.82</v>
      </c>
      <c r="V6" s="211">
        <v>1.19</v>
      </c>
      <c r="W6" s="211">
        <v>1.17</v>
      </c>
      <c r="X6" s="211">
        <v>1.87</v>
      </c>
      <c r="Y6" s="211">
        <v>1.3</v>
      </c>
      <c r="Z6" s="211">
        <v>1.1200000000000001</v>
      </c>
      <c r="AA6" s="211">
        <v>1.17</v>
      </c>
      <c r="AB6" s="211">
        <v>1.52</v>
      </c>
      <c r="AC6" s="211">
        <v>1.3</v>
      </c>
      <c r="AD6" s="211">
        <v>1.1299999999999999</v>
      </c>
      <c r="AE6" s="212">
        <f t="shared" si="3"/>
        <v>1.2589999999999999</v>
      </c>
      <c r="AF6" s="211">
        <v>1.1000000000000001</v>
      </c>
      <c r="AG6" s="211">
        <v>1.32</v>
      </c>
      <c r="AH6" s="211">
        <v>1.51</v>
      </c>
      <c r="AI6" s="211">
        <v>2.19</v>
      </c>
      <c r="AJ6" s="211">
        <v>1.61</v>
      </c>
      <c r="AK6" s="211">
        <v>1.1200000000000001</v>
      </c>
      <c r="AL6" s="211">
        <v>1.48</v>
      </c>
      <c r="AM6" s="211">
        <v>1.67</v>
      </c>
      <c r="AN6" s="211">
        <v>1.73</v>
      </c>
      <c r="AO6" s="211">
        <v>1.5</v>
      </c>
      <c r="AP6" s="212">
        <f t="shared" si="4"/>
        <v>1.5230000000000001</v>
      </c>
      <c r="AQ6" s="215">
        <f t="shared" si="0"/>
        <v>6.2909141566208304E-2</v>
      </c>
    </row>
    <row r="7" spans="1:51" s="209" customFormat="1" ht="11.25" x14ac:dyDescent="0.2">
      <c r="B7" s="216" t="s">
        <v>305</v>
      </c>
      <c r="C7" s="211">
        <v>0.75</v>
      </c>
      <c r="D7" s="211">
        <v>1.39</v>
      </c>
      <c r="E7" s="211">
        <v>1.24</v>
      </c>
      <c r="F7" s="211">
        <v>1.21</v>
      </c>
      <c r="G7" s="211">
        <v>0.96</v>
      </c>
      <c r="H7" s="211">
        <v>1.47</v>
      </c>
      <c r="I7" s="211">
        <v>1.0900000000000001</v>
      </c>
      <c r="J7" s="211">
        <v>0.92</v>
      </c>
      <c r="K7" s="212">
        <f t="shared" si="1"/>
        <v>1.1287499999999999</v>
      </c>
      <c r="L7" s="211">
        <v>0.78</v>
      </c>
      <c r="M7" s="211">
        <v>0.85</v>
      </c>
      <c r="N7" s="211">
        <v>0.99</v>
      </c>
      <c r="O7" s="211">
        <v>0.83</v>
      </c>
      <c r="P7" s="211">
        <v>1.02</v>
      </c>
      <c r="Q7" s="211">
        <v>0.87</v>
      </c>
      <c r="R7" s="211">
        <v>0.84</v>
      </c>
      <c r="S7" s="211">
        <v>0.81</v>
      </c>
      <c r="T7" s="212">
        <f t="shared" si="2"/>
        <v>0.87375000000000003</v>
      </c>
      <c r="U7" s="211">
        <v>1</v>
      </c>
      <c r="V7" s="211">
        <v>1.19</v>
      </c>
      <c r="W7" s="211">
        <v>1</v>
      </c>
      <c r="X7" s="211">
        <v>1.1200000000000001</v>
      </c>
      <c r="Y7" s="211">
        <v>0.87</v>
      </c>
      <c r="Z7" s="211">
        <v>0.75</v>
      </c>
      <c r="AA7" s="211">
        <v>0.96</v>
      </c>
      <c r="AB7" s="211">
        <v>0.96</v>
      </c>
      <c r="AC7" s="211">
        <v>1.95</v>
      </c>
      <c r="AD7" s="211">
        <v>0.62</v>
      </c>
      <c r="AE7" s="212">
        <f t="shared" si="3"/>
        <v>1.042</v>
      </c>
      <c r="AF7" s="211">
        <v>1.32</v>
      </c>
      <c r="AG7" s="211">
        <v>1.37</v>
      </c>
      <c r="AH7" s="211">
        <v>1.25</v>
      </c>
      <c r="AI7" s="211">
        <v>1.51</v>
      </c>
      <c r="AJ7" s="211">
        <v>1.39</v>
      </c>
      <c r="AK7" s="211">
        <v>1.1000000000000001</v>
      </c>
      <c r="AL7" s="211">
        <v>1.2</v>
      </c>
      <c r="AM7" s="211">
        <v>1.1100000000000001</v>
      </c>
      <c r="AN7" s="211">
        <v>1.27</v>
      </c>
      <c r="AO7" s="211">
        <v>1.1499999999999999</v>
      </c>
      <c r="AP7" s="212">
        <f t="shared" si="4"/>
        <v>1.2669999999999999</v>
      </c>
      <c r="AQ7" s="215">
        <f t="shared" si="0"/>
        <v>7.972367196873234E-2</v>
      </c>
    </row>
    <row r="8" spans="1:51" s="209" customFormat="1" ht="11.25" x14ac:dyDescent="0.2">
      <c r="B8" s="216" t="s">
        <v>306</v>
      </c>
      <c r="C8" s="211">
        <v>0.98</v>
      </c>
      <c r="D8" s="211">
        <v>1.57</v>
      </c>
      <c r="E8" s="211">
        <v>0.76</v>
      </c>
      <c r="F8" s="211">
        <v>0.87</v>
      </c>
      <c r="G8" s="211">
        <v>1.25</v>
      </c>
      <c r="H8" s="211">
        <v>1.26</v>
      </c>
      <c r="I8" s="211">
        <v>1.17</v>
      </c>
      <c r="J8" s="211">
        <v>0.95</v>
      </c>
      <c r="K8" s="212">
        <f t="shared" si="1"/>
        <v>1.1012499999999998</v>
      </c>
      <c r="L8" s="211">
        <v>0.71</v>
      </c>
      <c r="M8" s="211">
        <v>0.98</v>
      </c>
      <c r="N8" s="217">
        <v>0.75</v>
      </c>
      <c r="O8" s="211">
        <v>0.89</v>
      </c>
      <c r="P8" s="211">
        <v>0.94</v>
      </c>
      <c r="Q8" s="211">
        <v>0.83</v>
      </c>
      <c r="R8" s="211">
        <v>1.1000000000000001</v>
      </c>
      <c r="S8" s="211">
        <v>0.56999999999999995</v>
      </c>
      <c r="T8" s="212">
        <f t="shared" si="2"/>
        <v>0.84624999999999995</v>
      </c>
      <c r="U8" s="211">
        <v>1.87</v>
      </c>
      <c r="V8" s="211">
        <v>2.0499999999999998</v>
      </c>
      <c r="W8" s="211">
        <v>1.51</v>
      </c>
      <c r="X8" s="211">
        <v>2.17</v>
      </c>
      <c r="Y8" s="211">
        <v>2.66</v>
      </c>
      <c r="Z8" s="211">
        <v>2.67</v>
      </c>
      <c r="AA8" s="211">
        <v>2.37</v>
      </c>
      <c r="AB8" s="211">
        <v>2.41</v>
      </c>
      <c r="AC8" s="211">
        <v>2.09</v>
      </c>
      <c r="AD8" s="211">
        <v>1.84</v>
      </c>
      <c r="AE8" s="212">
        <f t="shared" si="3"/>
        <v>2.1640000000000001</v>
      </c>
      <c r="AF8" s="211">
        <v>2.17</v>
      </c>
      <c r="AG8" s="211">
        <v>4.51</v>
      </c>
      <c r="AH8" s="211">
        <v>3.95</v>
      </c>
      <c r="AI8" s="211">
        <v>5.16</v>
      </c>
      <c r="AJ8" s="211">
        <v>1.21</v>
      </c>
      <c r="AK8" s="211">
        <v>5.42</v>
      </c>
      <c r="AL8" s="211">
        <v>4.7300000000000004</v>
      </c>
      <c r="AM8" s="211">
        <v>3.71</v>
      </c>
      <c r="AN8" s="211">
        <v>3.67</v>
      </c>
      <c r="AO8" s="211">
        <v>4.3099999999999996</v>
      </c>
      <c r="AP8" s="212">
        <f t="shared" si="4"/>
        <v>3.8840000000000003</v>
      </c>
      <c r="AQ8" s="215">
        <f t="shared" si="0"/>
        <v>8.5036686299295387E-4</v>
      </c>
    </row>
    <row r="9" spans="1:51" s="209" customFormat="1" ht="11.25" x14ac:dyDescent="0.2">
      <c r="B9" s="216" t="s">
        <v>307</v>
      </c>
      <c r="C9" s="211">
        <v>1.35</v>
      </c>
      <c r="D9" s="211">
        <v>1.68</v>
      </c>
      <c r="E9" s="211">
        <v>1.1299999999999999</v>
      </c>
      <c r="F9" s="211">
        <v>1.34</v>
      </c>
      <c r="G9" s="211">
        <v>1.51</v>
      </c>
      <c r="H9" s="211">
        <v>1.22</v>
      </c>
      <c r="I9" s="211">
        <v>1.34</v>
      </c>
      <c r="J9" s="211">
        <v>1.54</v>
      </c>
      <c r="K9" s="212">
        <f t="shared" si="1"/>
        <v>1.3887499999999999</v>
      </c>
      <c r="L9" s="211">
        <v>0.34</v>
      </c>
      <c r="M9" s="211">
        <v>0.61</v>
      </c>
      <c r="N9" s="211">
        <v>0.9</v>
      </c>
      <c r="O9" s="211">
        <v>0.42</v>
      </c>
      <c r="P9" s="211">
        <v>0.51</v>
      </c>
      <c r="Q9" s="211">
        <v>0.52</v>
      </c>
      <c r="R9" s="211">
        <v>0.67</v>
      </c>
      <c r="S9" s="211">
        <v>0.98</v>
      </c>
      <c r="T9" s="212">
        <f t="shared" si="2"/>
        <v>0.61875000000000002</v>
      </c>
      <c r="U9" s="211">
        <v>0.9</v>
      </c>
      <c r="V9" s="211">
        <v>0.34</v>
      </c>
      <c r="W9" s="211">
        <v>0.82</v>
      </c>
      <c r="X9" s="211">
        <v>1.1599999999999999</v>
      </c>
      <c r="Y9" s="211">
        <v>0.97</v>
      </c>
      <c r="Z9" s="211">
        <v>1.1000000000000001</v>
      </c>
      <c r="AA9" s="211">
        <v>0.55000000000000004</v>
      </c>
      <c r="AB9" s="211">
        <v>0.53</v>
      </c>
      <c r="AC9" s="211">
        <v>0.72</v>
      </c>
      <c r="AD9" s="211">
        <v>1.98</v>
      </c>
      <c r="AE9" s="212">
        <f t="shared" si="3"/>
        <v>0.90699999999999981</v>
      </c>
      <c r="AF9" s="211">
        <v>0.8</v>
      </c>
      <c r="AG9" s="211">
        <v>1.92</v>
      </c>
      <c r="AH9" s="211">
        <v>1.98</v>
      </c>
      <c r="AI9" s="211">
        <v>2.46</v>
      </c>
      <c r="AJ9" s="211">
        <v>1.24</v>
      </c>
      <c r="AK9" s="211">
        <v>0.54</v>
      </c>
      <c r="AL9" s="211">
        <v>1.73</v>
      </c>
      <c r="AM9" s="211">
        <v>0.97</v>
      </c>
      <c r="AN9" s="211">
        <v>2.4</v>
      </c>
      <c r="AO9" s="211">
        <v>3.78</v>
      </c>
      <c r="AP9" s="212">
        <f t="shared" si="4"/>
        <v>1.782</v>
      </c>
      <c r="AQ9" s="215">
        <f t="shared" si="0"/>
        <v>1.8350168807646908E-2</v>
      </c>
    </row>
    <row r="10" spans="1:51" s="209" customFormat="1" ht="11.25" x14ac:dyDescent="0.2">
      <c r="B10" s="216" t="s">
        <v>308</v>
      </c>
      <c r="C10" s="211">
        <v>0.55000000000000004</v>
      </c>
      <c r="D10" s="211">
        <v>1.1399999999999999</v>
      </c>
      <c r="E10" s="211">
        <v>1.46</v>
      </c>
      <c r="F10" s="211">
        <v>1.25</v>
      </c>
      <c r="G10" s="211">
        <v>0.99</v>
      </c>
      <c r="H10" s="211">
        <v>0.98</v>
      </c>
      <c r="I10" s="211">
        <v>1.05</v>
      </c>
      <c r="J10" s="211">
        <v>0.96</v>
      </c>
      <c r="K10" s="212">
        <f t="shared" si="1"/>
        <v>1.0475000000000001</v>
      </c>
      <c r="L10" s="211">
        <v>0.83</v>
      </c>
      <c r="M10" s="211">
        <v>0.94</v>
      </c>
      <c r="N10" s="211">
        <v>1.07</v>
      </c>
      <c r="O10" s="211">
        <v>0.82</v>
      </c>
      <c r="P10" s="211">
        <v>1.1200000000000001</v>
      </c>
      <c r="Q10" s="211">
        <v>0.78</v>
      </c>
      <c r="R10" s="211">
        <v>1.01</v>
      </c>
      <c r="S10" s="211">
        <v>1.08</v>
      </c>
      <c r="T10" s="212">
        <f t="shared" si="2"/>
        <v>0.95624999999999993</v>
      </c>
      <c r="U10" s="211">
        <v>0.87</v>
      </c>
      <c r="V10" s="211">
        <v>1.35</v>
      </c>
      <c r="W10" s="211">
        <v>1.18</v>
      </c>
      <c r="X10" s="211">
        <v>1.65</v>
      </c>
      <c r="Y10" s="211">
        <v>1.06</v>
      </c>
      <c r="Z10" s="211">
        <v>0.92</v>
      </c>
      <c r="AA10" s="211">
        <v>1.44</v>
      </c>
      <c r="AB10" s="211">
        <v>1.23</v>
      </c>
      <c r="AC10" s="211">
        <v>1.07</v>
      </c>
      <c r="AD10" s="211">
        <v>1.1100000000000001</v>
      </c>
      <c r="AE10" s="212">
        <f t="shared" si="3"/>
        <v>1.1880000000000002</v>
      </c>
      <c r="AF10" s="211">
        <v>1.54</v>
      </c>
      <c r="AG10" s="211">
        <v>0.95</v>
      </c>
      <c r="AH10" s="211">
        <v>1.4</v>
      </c>
      <c r="AI10" s="211">
        <v>2.0699999999999998</v>
      </c>
      <c r="AJ10" s="211">
        <v>2.0499999999999998</v>
      </c>
      <c r="AK10" s="211">
        <v>1.27</v>
      </c>
      <c r="AL10" s="211">
        <v>1.86</v>
      </c>
      <c r="AM10" s="211">
        <v>1.38</v>
      </c>
      <c r="AN10" s="211">
        <v>1.94</v>
      </c>
      <c r="AO10" s="211">
        <v>2.09</v>
      </c>
      <c r="AP10" s="212">
        <f t="shared" si="4"/>
        <v>1.6549999999999998</v>
      </c>
      <c r="AQ10" s="215">
        <f t="shared" si="0"/>
        <v>5.3096235488815846E-3</v>
      </c>
    </row>
    <row r="11" spans="1:51" s="209" customFormat="1" ht="11.25" x14ac:dyDescent="0.2">
      <c r="B11" s="216" t="s">
        <v>309</v>
      </c>
      <c r="C11" s="211">
        <v>0.74</v>
      </c>
      <c r="D11" s="211">
        <v>0.63</v>
      </c>
      <c r="E11" s="211">
        <v>0.65</v>
      </c>
      <c r="F11" s="211">
        <v>0.53</v>
      </c>
      <c r="G11" s="211">
        <v>0.64</v>
      </c>
      <c r="H11" s="211">
        <v>0.57999999999999996</v>
      </c>
      <c r="I11" s="211">
        <v>0.82</v>
      </c>
      <c r="J11" s="211">
        <v>0.77</v>
      </c>
      <c r="K11" s="212">
        <f t="shared" si="1"/>
        <v>0.66999999999999993</v>
      </c>
      <c r="L11" s="211">
        <v>1.86</v>
      </c>
      <c r="M11" s="211">
        <v>0.81</v>
      </c>
      <c r="N11" s="211">
        <v>1.29</v>
      </c>
      <c r="O11" s="211">
        <v>1.24</v>
      </c>
      <c r="P11" s="211">
        <v>1.1200000000000001</v>
      </c>
      <c r="Q11" s="211">
        <v>1.55</v>
      </c>
      <c r="R11" s="211">
        <v>1.27</v>
      </c>
      <c r="S11" s="211">
        <v>1.38</v>
      </c>
      <c r="T11" s="212">
        <f t="shared" si="2"/>
        <v>1.3149999999999999</v>
      </c>
      <c r="U11" s="211">
        <v>0.42</v>
      </c>
      <c r="V11" s="211">
        <v>1.17</v>
      </c>
      <c r="W11" s="211">
        <v>0.79</v>
      </c>
      <c r="X11" s="211">
        <v>1.1299999999999999</v>
      </c>
      <c r="Y11" s="211">
        <v>0.37</v>
      </c>
      <c r="Z11" s="211">
        <v>0.69</v>
      </c>
      <c r="AA11" s="211">
        <v>1.48</v>
      </c>
      <c r="AB11" s="211">
        <v>0.97</v>
      </c>
      <c r="AC11" s="211">
        <v>0.62</v>
      </c>
      <c r="AD11" s="211">
        <v>0.56000000000000005</v>
      </c>
      <c r="AE11" s="212">
        <f t="shared" si="3"/>
        <v>0.82000000000000006</v>
      </c>
      <c r="AF11" s="211">
        <v>0.84</v>
      </c>
      <c r="AG11" s="211">
        <v>0.87</v>
      </c>
      <c r="AH11" s="211">
        <v>1.8</v>
      </c>
      <c r="AI11" s="211">
        <v>1.44</v>
      </c>
      <c r="AJ11" s="211">
        <v>1.35</v>
      </c>
      <c r="AK11" s="211">
        <v>1.1599999999999999</v>
      </c>
      <c r="AL11" s="211">
        <v>1.23</v>
      </c>
      <c r="AM11" s="211">
        <v>0.87</v>
      </c>
      <c r="AN11" s="211">
        <v>1.89</v>
      </c>
      <c r="AO11" s="211">
        <v>1.69</v>
      </c>
      <c r="AP11" s="212">
        <f t="shared" si="4"/>
        <v>1.3139999999999998</v>
      </c>
      <c r="AQ11" s="215">
        <f t="shared" si="0"/>
        <v>8.7527197686586723E-3</v>
      </c>
    </row>
    <row r="12" spans="1:51" s="209" customFormat="1" ht="11.25" x14ac:dyDescent="0.2">
      <c r="B12" s="216" t="s">
        <v>310</v>
      </c>
      <c r="C12" s="211">
        <v>2.19</v>
      </c>
      <c r="D12" s="211">
        <v>1.32</v>
      </c>
      <c r="E12" s="211">
        <v>0.79</v>
      </c>
      <c r="F12" s="218">
        <v>0.99</v>
      </c>
      <c r="G12" s="218">
        <v>1.21</v>
      </c>
      <c r="H12" s="218">
        <v>1.89</v>
      </c>
      <c r="I12" s="218">
        <v>1.35</v>
      </c>
      <c r="J12" s="218">
        <v>1.72</v>
      </c>
      <c r="K12" s="212">
        <f t="shared" si="1"/>
        <v>1.4325000000000001</v>
      </c>
      <c r="L12" s="211">
        <v>0.72</v>
      </c>
      <c r="M12" s="211">
        <v>0.5</v>
      </c>
      <c r="N12" s="211">
        <v>0.48</v>
      </c>
      <c r="O12" s="211">
        <v>0.55000000000000004</v>
      </c>
      <c r="P12" s="211">
        <v>0.63</v>
      </c>
      <c r="Q12" s="211">
        <v>0.72</v>
      </c>
      <c r="R12" s="211">
        <v>0.64</v>
      </c>
      <c r="S12" s="211">
        <v>0.28000000000000003</v>
      </c>
      <c r="T12" s="212">
        <f t="shared" si="2"/>
        <v>0.56499999999999995</v>
      </c>
      <c r="U12" s="211">
        <v>1.4</v>
      </c>
      <c r="V12" s="211">
        <v>1.24</v>
      </c>
      <c r="W12" s="211">
        <v>1.7</v>
      </c>
      <c r="X12" s="211">
        <v>1.4</v>
      </c>
      <c r="Y12" s="211">
        <v>1.24</v>
      </c>
      <c r="Z12" s="211">
        <v>1.7</v>
      </c>
      <c r="AA12" s="211">
        <v>1.92</v>
      </c>
      <c r="AB12" s="211">
        <v>1.55</v>
      </c>
      <c r="AC12" s="211">
        <v>2.7</v>
      </c>
      <c r="AD12" s="211">
        <v>1.9</v>
      </c>
      <c r="AE12" s="212">
        <f t="shared" si="3"/>
        <v>1.675</v>
      </c>
      <c r="AF12" s="211">
        <v>0.33</v>
      </c>
      <c r="AG12" s="211">
        <v>0.95</v>
      </c>
      <c r="AH12" s="211">
        <v>1.33</v>
      </c>
      <c r="AI12" s="211">
        <v>0.79</v>
      </c>
      <c r="AJ12" s="211">
        <v>1.57</v>
      </c>
      <c r="AK12" s="211">
        <v>1.55</v>
      </c>
      <c r="AL12" s="211">
        <v>0.51</v>
      </c>
      <c r="AM12" s="211">
        <v>1.9</v>
      </c>
      <c r="AN12" s="211">
        <v>0.92</v>
      </c>
      <c r="AO12" s="211">
        <v>0.79</v>
      </c>
      <c r="AP12" s="212">
        <f t="shared" si="4"/>
        <v>1.0640000000000001</v>
      </c>
      <c r="AQ12" s="215">
        <f t="shared" si="0"/>
        <v>9.5766826526392443E-3</v>
      </c>
    </row>
    <row r="13" spans="1:51" s="209" customFormat="1" ht="11.25" x14ac:dyDescent="0.2">
      <c r="B13" s="216" t="s">
        <v>311</v>
      </c>
      <c r="C13" s="211">
        <v>2.5499999999999998</v>
      </c>
      <c r="D13" s="211">
        <v>1.35</v>
      </c>
      <c r="E13" s="211">
        <v>0.32</v>
      </c>
      <c r="F13" s="217">
        <v>1.24</v>
      </c>
      <c r="G13" s="217">
        <v>1.67</v>
      </c>
      <c r="H13" s="217">
        <v>1.46</v>
      </c>
      <c r="I13" s="217">
        <v>1.51</v>
      </c>
      <c r="J13" s="217">
        <v>1.17</v>
      </c>
      <c r="K13" s="212">
        <f t="shared" si="1"/>
        <v>1.4087499999999999</v>
      </c>
      <c r="L13" s="211">
        <v>0.67</v>
      </c>
      <c r="M13" s="211">
        <v>0.64</v>
      </c>
      <c r="N13" s="211">
        <v>0.47</v>
      </c>
      <c r="O13" s="211">
        <v>0.44</v>
      </c>
      <c r="P13" s="211">
        <v>0.67</v>
      </c>
      <c r="Q13" s="211">
        <v>0.47</v>
      </c>
      <c r="R13" s="211">
        <v>0.57999999999999996</v>
      </c>
      <c r="S13" s="211">
        <v>0.74</v>
      </c>
      <c r="T13" s="212">
        <f t="shared" si="2"/>
        <v>0.58500000000000008</v>
      </c>
      <c r="U13" s="211">
        <v>4.8499999999999996</v>
      </c>
      <c r="V13" s="211">
        <v>9.56</v>
      </c>
      <c r="W13" s="211">
        <v>14.75</v>
      </c>
      <c r="X13" s="211">
        <v>5.27</v>
      </c>
      <c r="Y13" s="211">
        <v>3.97</v>
      </c>
      <c r="Z13" s="211">
        <v>7.85</v>
      </c>
      <c r="AA13" s="211">
        <v>5.69</v>
      </c>
      <c r="AB13" s="211">
        <v>5.74</v>
      </c>
      <c r="AC13" s="211">
        <v>7.1</v>
      </c>
      <c r="AD13" s="211">
        <v>4.76</v>
      </c>
      <c r="AE13" s="212">
        <f t="shared" si="3"/>
        <v>6.9540000000000006</v>
      </c>
      <c r="AF13" s="211">
        <v>2.48</v>
      </c>
      <c r="AG13" s="211">
        <v>2.37</v>
      </c>
      <c r="AH13" s="211">
        <v>1.06</v>
      </c>
      <c r="AI13" s="211">
        <v>2.35</v>
      </c>
      <c r="AJ13" s="211">
        <v>4.12</v>
      </c>
      <c r="AK13" s="211">
        <v>3.93</v>
      </c>
      <c r="AL13" s="211">
        <v>1.95</v>
      </c>
      <c r="AM13" s="211">
        <v>4.45</v>
      </c>
      <c r="AN13" s="211">
        <v>3.23</v>
      </c>
      <c r="AO13" s="211">
        <v>4.2</v>
      </c>
      <c r="AP13" s="212">
        <f t="shared" si="4"/>
        <v>3.0139999999999998</v>
      </c>
      <c r="AQ13" s="215">
        <f t="shared" si="0"/>
        <v>1.7784957144967068E-3</v>
      </c>
    </row>
    <row r="14" spans="1:51" s="209" customFormat="1" ht="11.25" x14ac:dyDescent="0.2">
      <c r="B14" s="216" t="s">
        <v>312</v>
      </c>
      <c r="C14" s="211">
        <v>1.08</v>
      </c>
      <c r="D14" s="211">
        <v>1.1100000000000001</v>
      </c>
      <c r="E14" s="211">
        <v>1.1000000000000001</v>
      </c>
      <c r="F14" s="211">
        <v>1.03</v>
      </c>
      <c r="G14" s="211">
        <v>1.22</v>
      </c>
      <c r="H14" s="211">
        <v>0.78</v>
      </c>
      <c r="I14" s="211">
        <v>1.31</v>
      </c>
      <c r="J14" s="211">
        <v>1.1599999999999999</v>
      </c>
      <c r="K14" s="212">
        <f t="shared" si="1"/>
        <v>1.0987500000000001</v>
      </c>
      <c r="L14" s="211">
        <v>0.94</v>
      </c>
      <c r="M14" s="211">
        <v>0.86</v>
      </c>
      <c r="N14" s="211">
        <v>0.92</v>
      </c>
      <c r="O14" s="211">
        <v>1.28</v>
      </c>
      <c r="P14" s="211">
        <v>0.97</v>
      </c>
      <c r="Q14" s="211">
        <v>0.68</v>
      </c>
      <c r="R14" s="211">
        <v>0.91</v>
      </c>
      <c r="S14" s="211">
        <v>0.74</v>
      </c>
      <c r="T14" s="212">
        <f t="shared" si="2"/>
        <v>0.91249999999999998</v>
      </c>
      <c r="U14" s="211">
        <v>1.44</v>
      </c>
      <c r="V14" s="211">
        <v>1.41</v>
      </c>
      <c r="W14" s="211">
        <v>1.96</v>
      </c>
      <c r="X14" s="211">
        <v>1.47</v>
      </c>
      <c r="Y14" s="211">
        <v>1.24</v>
      </c>
      <c r="Z14" s="211">
        <v>1.51</v>
      </c>
      <c r="AA14" s="211">
        <v>1.67</v>
      </c>
      <c r="AB14" s="211">
        <v>1.34</v>
      </c>
      <c r="AC14" s="211">
        <v>1.74</v>
      </c>
      <c r="AD14" s="211">
        <v>1.28</v>
      </c>
      <c r="AE14" s="212">
        <f t="shared" si="3"/>
        <v>1.5059999999999998</v>
      </c>
      <c r="AF14" s="211">
        <v>0.83</v>
      </c>
      <c r="AG14" s="211">
        <v>0.73</v>
      </c>
      <c r="AH14" s="211">
        <v>0.93</v>
      </c>
      <c r="AI14" s="211">
        <v>0.81</v>
      </c>
      <c r="AJ14" s="211">
        <v>0.74</v>
      </c>
      <c r="AK14" s="211">
        <v>0.98</v>
      </c>
      <c r="AL14" s="211">
        <v>0.73</v>
      </c>
      <c r="AM14" s="211">
        <v>0.97</v>
      </c>
      <c r="AN14" s="211">
        <v>0.84</v>
      </c>
      <c r="AO14" s="211">
        <v>0.78</v>
      </c>
      <c r="AP14" s="212">
        <f t="shared" si="4"/>
        <v>0.83399999999999996</v>
      </c>
      <c r="AQ14" s="215">
        <f t="shared" si="0"/>
        <v>7.0887562603419223E-8</v>
      </c>
    </row>
  </sheetData>
  <mergeCells count="4">
    <mergeCell ref="C2:J2"/>
    <mergeCell ref="L2:S2"/>
    <mergeCell ref="U2:AD2"/>
    <mergeCell ref="AF2:AO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2" sqref="A2:E22"/>
    </sheetView>
  </sheetViews>
  <sheetFormatPr defaultRowHeight="15" x14ac:dyDescent="0.25"/>
  <sheetData>
    <row r="1" spans="1:12" x14ac:dyDescent="0.25">
      <c r="A1" t="s">
        <v>165</v>
      </c>
    </row>
    <row r="2" spans="1:12" x14ac:dyDescent="0.25">
      <c r="A2" t="s">
        <v>166</v>
      </c>
      <c r="B2" t="s">
        <v>7</v>
      </c>
      <c r="C2" t="s">
        <v>8</v>
      </c>
      <c r="D2" t="s">
        <v>9</v>
      </c>
      <c r="E2" t="s">
        <v>10</v>
      </c>
      <c r="G2" t="s">
        <v>25</v>
      </c>
      <c r="H2" t="s">
        <v>167</v>
      </c>
      <c r="J2" t="s">
        <v>167</v>
      </c>
      <c r="L2" t="s">
        <v>167</v>
      </c>
    </row>
    <row r="3" spans="1:12" x14ac:dyDescent="0.25">
      <c r="A3">
        <v>1</v>
      </c>
      <c r="B3">
        <v>28.53182</v>
      </c>
      <c r="C3">
        <v>32.884999999999998</v>
      </c>
      <c r="D3">
        <v>16.71125</v>
      </c>
      <c r="E3">
        <v>23.594999999999999</v>
      </c>
      <c r="G3" t="s">
        <v>29</v>
      </c>
      <c r="H3" t="s">
        <v>7</v>
      </c>
      <c r="J3" t="s">
        <v>7</v>
      </c>
      <c r="L3" t="s">
        <v>9</v>
      </c>
    </row>
    <row r="4" spans="1:12" x14ac:dyDescent="0.25">
      <c r="A4">
        <v>2</v>
      </c>
      <c r="B4">
        <v>25.83</v>
      </c>
      <c r="C4">
        <v>31.637499999999999</v>
      </c>
      <c r="D4">
        <v>17.973130000000001</v>
      </c>
      <c r="E4">
        <v>23.0275</v>
      </c>
      <c r="G4" t="s">
        <v>30</v>
      </c>
      <c r="H4" t="s">
        <v>30</v>
      </c>
      <c r="J4" t="s">
        <v>30</v>
      </c>
      <c r="L4" t="s">
        <v>30</v>
      </c>
    </row>
    <row r="5" spans="1:12" x14ac:dyDescent="0.25">
      <c r="A5">
        <v>3</v>
      </c>
      <c r="B5">
        <v>28.769089999999998</v>
      </c>
      <c r="C5">
        <v>30.438330000000001</v>
      </c>
      <c r="D5">
        <v>15.18059</v>
      </c>
      <c r="E5">
        <v>23.543130000000001</v>
      </c>
      <c r="G5" t="s">
        <v>31</v>
      </c>
      <c r="H5" t="s">
        <v>8</v>
      </c>
      <c r="J5" t="s">
        <v>9</v>
      </c>
      <c r="L5" t="s">
        <v>10</v>
      </c>
    </row>
    <row r="6" spans="1:12" x14ac:dyDescent="0.25">
      <c r="A6">
        <v>4</v>
      </c>
      <c r="B6">
        <v>26.97364</v>
      </c>
      <c r="C6">
        <v>28.607500000000002</v>
      </c>
      <c r="D6">
        <v>15.43294</v>
      </c>
      <c r="E6">
        <v>22.394369999999999</v>
      </c>
    </row>
    <row r="7" spans="1:12" x14ac:dyDescent="0.25">
      <c r="A7">
        <v>5</v>
      </c>
      <c r="B7">
        <v>30.692</v>
      </c>
      <c r="C7">
        <v>26.883849999999999</v>
      </c>
      <c r="D7">
        <v>17.62857</v>
      </c>
      <c r="E7">
        <v>22.803750000000001</v>
      </c>
      <c r="G7" t="s">
        <v>32</v>
      </c>
    </row>
    <row r="8" spans="1:12" x14ac:dyDescent="0.25">
      <c r="A8">
        <v>6</v>
      </c>
      <c r="B8">
        <v>25.773330000000001</v>
      </c>
      <c r="C8">
        <v>25.21846</v>
      </c>
      <c r="D8">
        <v>20.91</v>
      </c>
      <c r="E8">
        <v>21.526869999999999</v>
      </c>
      <c r="G8" t="s">
        <v>33</v>
      </c>
      <c r="H8">
        <v>2.9999999999999997E-4</v>
      </c>
      <c r="J8" t="s">
        <v>69</v>
      </c>
      <c r="L8" t="s">
        <v>69</v>
      </c>
    </row>
    <row r="9" spans="1:12" x14ac:dyDescent="0.25">
      <c r="A9">
        <v>7</v>
      </c>
      <c r="B9">
        <v>23.897500000000001</v>
      </c>
      <c r="C9">
        <v>26.649229999999999</v>
      </c>
      <c r="D9">
        <v>19.964279999999999</v>
      </c>
      <c r="E9">
        <v>22.852499999999999</v>
      </c>
      <c r="G9" t="s">
        <v>34</v>
      </c>
      <c r="H9" t="s">
        <v>71</v>
      </c>
      <c r="J9" t="s">
        <v>70</v>
      </c>
      <c r="L9" t="s">
        <v>70</v>
      </c>
    </row>
    <row r="10" spans="1:12" x14ac:dyDescent="0.25">
      <c r="A10">
        <v>8</v>
      </c>
      <c r="B10">
        <v>26.84909</v>
      </c>
      <c r="C10">
        <v>25.15692</v>
      </c>
      <c r="D10">
        <v>19.298570000000002</v>
      </c>
      <c r="E10">
        <v>21.381869999999999</v>
      </c>
      <c r="G10" t="s">
        <v>36</v>
      </c>
      <c r="H10" t="s">
        <v>72</v>
      </c>
      <c r="J10" t="s">
        <v>72</v>
      </c>
      <c r="L10" t="s">
        <v>72</v>
      </c>
    </row>
    <row r="11" spans="1:12" x14ac:dyDescent="0.25">
      <c r="A11">
        <v>9</v>
      </c>
      <c r="B11">
        <v>25.398330000000001</v>
      </c>
      <c r="C11">
        <v>27.148330000000001</v>
      </c>
      <c r="D11">
        <v>15.69214</v>
      </c>
      <c r="E11">
        <v>23.454000000000001</v>
      </c>
      <c r="G11" t="s">
        <v>38</v>
      </c>
      <c r="H11" t="s">
        <v>39</v>
      </c>
      <c r="J11" t="s">
        <v>39</v>
      </c>
      <c r="L11" t="s">
        <v>39</v>
      </c>
    </row>
    <row r="12" spans="1:12" x14ac:dyDescent="0.25">
      <c r="A12">
        <v>10</v>
      </c>
      <c r="B12">
        <v>26.27</v>
      </c>
      <c r="C12">
        <v>24.370830000000002</v>
      </c>
      <c r="D12">
        <v>19.55</v>
      </c>
      <c r="E12">
        <v>21.579329999999999</v>
      </c>
      <c r="G12" t="s">
        <v>40</v>
      </c>
      <c r="H12" t="s">
        <v>168</v>
      </c>
      <c r="J12" t="s">
        <v>169</v>
      </c>
      <c r="L12" t="s">
        <v>170</v>
      </c>
    </row>
    <row r="13" spans="1:12" x14ac:dyDescent="0.25">
      <c r="A13">
        <v>11</v>
      </c>
      <c r="B13">
        <v>25.428329999999999</v>
      </c>
      <c r="C13">
        <v>31.73583</v>
      </c>
      <c r="D13">
        <v>21.432860000000002</v>
      </c>
      <c r="E13">
        <v>24.248000000000001</v>
      </c>
    </row>
    <row r="14" spans="1:12" x14ac:dyDescent="0.25">
      <c r="A14">
        <v>12</v>
      </c>
      <c r="B14">
        <v>27.70636</v>
      </c>
      <c r="C14">
        <v>30.487500000000001</v>
      </c>
      <c r="D14">
        <v>19.309290000000001</v>
      </c>
      <c r="E14">
        <v>23.643329999999999</v>
      </c>
      <c r="G14" t="s">
        <v>44</v>
      </c>
    </row>
    <row r="15" spans="1:12" x14ac:dyDescent="0.25">
      <c r="A15">
        <v>13</v>
      </c>
      <c r="B15">
        <v>21.521429999999999</v>
      </c>
      <c r="C15">
        <v>27.89</v>
      </c>
      <c r="D15">
        <v>20.177330000000001</v>
      </c>
      <c r="E15">
        <v>25.153569999999998</v>
      </c>
      <c r="G15" t="s">
        <v>45</v>
      </c>
      <c r="H15" t="s">
        <v>171</v>
      </c>
      <c r="J15" t="s">
        <v>171</v>
      </c>
      <c r="L15" t="s">
        <v>172</v>
      </c>
    </row>
    <row r="16" spans="1:12" x14ac:dyDescent="0.25">
      <c r="A16">
        <v>14</v>
      </c>
      <c r="B16">
        <v>19.618569999999998</v>
      </c>
      <c r="C16">
        <v>26.47692</v>
      </c>
      <c r="D16">
        <v>18.687999999999999</v>
      </c>
      <c r="E16">
        <v>23.51286</v>
      </c>
      <c r="G16" t="s">
        <v>49</v>
      </c>
      <c r="H16" t="s">
        <v>173</v>
      </c>
      <c r="J16" t="s">
        <v>172</v>
      </c>
      <c r="L16" t="s">
        <v>174</v>
      </c>
    </row>
    <row r="17" spans="1:12" x14ac:dyDescent="0.25">
      <c r="A17">
        <v>15</v>
      </c>
      <c r="B17">
        <v>21.786919999999999</v>
      </c>
      <c r="C17">
        <v>29.39583</v>
      </c>
      <c r="D17">
        <v>15.507999999999999</v>
      </c>
      <c r="E17">
        <v>22.492000000000001</v>
      </c>
      <c r="G17" t="s">
        <v>53</v>
      </c>
      <c r="H17" t="s">
        <v>175</v>
      </c>
      <c r="J17" t="s">
        <v>176</v>
      </c>
      <c r="L17" t="s">
        <v>177</v>
      </c>
    </row>
    <row r="18" spans="1:12" x14ac:dyDescent="0.25">
      <c r="A18">
        <v>16</v>
      </c>
      <c r="B18">
        <v>21.737690000000001</v>
      </c>
      <c r="C18">
        <v>27.692499999999999</v>
      </c>
      <c r="D18">
        <v>17.490670000000001</v>
      </c>
      <c r="E18">
        <v>21.048670000000001</v>
      </c>
      <c r="G18" t="s">
        <v>57</v>
      </c>
      <c r="H18" t="s">
        <v>178</v>
      </c>
      <c r="J18" t="s">
        <v>179</v>
      </c>
      <c r="L18" t="s">
        <v>180</v>
      </c>
    </row>
    <row r="19" spans="1:12" x14ac:dyDescent="0.25">
      <c r="A19">
        <v>17</v>
      </c>
      <c r="B19">
        <v>22.523849999999999</v>
      </c>
      <c r="C19">
        <v>29.525829999999999</v>
      </c>
      <c r="G19" t="s">
        <v>61</v>
      </c>
      <c r="H19">
        <v>0.28899999999999998</v>
      </c>
      <c r="J19">
        <v>0.64710000000000001</v>
      </c>
      <c r="L19">
        <v>0.68489999999999995</v>
      </c>
    </row>
    <row r="20" spans="1:12" x14ac:dyDescent="0.25">
      <c r="A20">
        <v>18</v>
      </c>
      <c r="B20">
        <v>22.513079999999999</v>
      </c>
      <c r="C20">
        <v>27.564170000000001</v>
      </c>
    </row>
    <row r="21" spans="1:12" x14ac:dyDescent="0.25">
      <c r="A21">
        <v>19</v>
      </c>
      <c r="B21">
        <v>23.136669999999999</v>
      </c>
      <c r="C21">
        <v>28.356670000000001</v>
      </c>
      <c r="G21" t="s">
        <v>62</v>
      </c>
    </row>
    <row r="22" spans="1:12" x14ac:dyDescent="0.25">
      <c r="A22">
        <v>20</v>
      </c>
      <c r="B22">
        <v>23.625</v>
      </c>
      <c r="C22">
        <v>26.012499999999999</v>
      </c>
      <c r="G22" t="s">
        <v>63</v>
      </c>
      <c r="H22" t="s">
        <v>181</v>
      </c>
      <c r="J22" t="s">
        <v>182</v>
      </c>
      <c r="L22" t="s">
        <v>183</v>
      </c>
    </row>
    <row r="23" spans="1:12" x14ac:dyDescent="0.25">
      <c r="G23" t="s">
        <v>33</v>
      </c>
      <c r="H23">
        <v>0.39879999999999999</v>
      </c>
      <c r="J23">
        <v>0.18210000000000001</v>
      </c>
      <c r="L23">
        <v>2.5899999999999999E-2</v>
      </c>
    </row>
    <row r="24" spans="1:12" x14ac:dyDescent="0.25">
      <c r="G24" t="s">
        <v>34</v>
      </c>
      <c r="H24" t="s">
        <v>35</v>
      </c>
      <c r="J24" t="s">
        <v>35</v>
      </c>
      <c r="L24" t="s">
        <v>90</v>
      </c>
    </row>
    <row r="25" spans="1:12" x14ac:dyDescent="0.25">
      <c r="G25" t="s">
        <v>67</v>
      </c>
      <c r="H25" t="s">
        <v>37</v>
      </c>
      <c r="J25" t="s">
        <v>37</v>
      </c>
      <c r="L25" t="s">
        <v>72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N15" sqref="N15"/>
    </sheetView>
  </sheetViews>
  <sheetFormatPr defaultRowHeight="15" x14ac:dyDescent="0.25"/>
  <sheetData>
    <row r="1" spans="1:10" x14ac:dyDescent="0.25">
      <c r="A1" t="s">
        <v>184</v>
      </c>
    </row>
    <row r="2" spans="1:10" x14ac:dyDescent="0.25">
      <c r="A2" t="s">
        <v>166</v>
      </c>
      <c r="B2" t="s">
        <v>117</v>
      </c>
      <c r="C2" t="s">
        <v>118</v>
      </c>
      <c r="D2" t="s">
        <v>119</v>
      </c>
      <c r="E2" t="s">
        <v>120</v>
      </c>
      <c r="G2" t="s">
        <v>25</v>
      </c>
      <c r="H2" t="s">
        <v>185</v>
      </c>
      <c r="I2" t="s">
        <v>185</v>
      </c>
      <c r="J2" t="s">
        <v>185</v>
      </c>
    </row>
    <row r="3" spans="1:10" x14ac:dyDescent="0.25">
      <c r="A3">
        <v>1</v>
      </c>
      <c r="B3">
        <v>157.46270000000001</v>
      </c>
      <c r="C3">
        <v>128.7062</v>
      </c>
      <c r="D3">
        <v>844.93830000000003</v>
      </c>
      <c r="E3">
        <v>837.90269999999998</v>
      </c>
      <c r="G3" t="s">
        <v>29</v>
      </c>
      <c r="H3" t="s">
        <v>117</v>
      </c>
      <c r="I3" t="s">
        <v>117</v>
      </c>
      <c r="J3" t="s">
        <v>119</v>
      </c>
    </row>
    <row r="4" spans="1:10" x14ac:dyDescent="0.25">
      <c r="A4">
        <v>2</v>
      </c>
      <c r="B4">
        <v>157.46270000000001</v>
      </c>
      <c r="C4">
        <v>156.0668</v>
      </c>
      <c r="D4">
        <v>568.98770000000002</v>
      </c>
      <c r="E4">
        <v>565.86069999999995</v>
      </c>
      <c r="G4" t="s">
        <v>30</v>
      </c>
      <c r="H4" t="s">
        <v>30</v>
      </c>
      <c r="I4" t="s">
        <v>30</v>
      </c>
      <c r="J4" t="s">
        <v>30</v>
      </c>
    </row>
    <row r="5" spans="1:10" x14ac:dyDescent="0.25">
      <c r="A5">
        <v>3</v>
      </c>
      <c r="B5">
        <v>141.82810000000001</v>
      </c>
      <c r="C5">
        <v>128.7062</v>
      </c>
      <c r="D5">
        <v>563.51559999999995</v>
      </c>
      <c r="E5">
        <v>512.70309999999995</v>
      </c>
      <c r="G5" t="s">
        <v>31</v>
      </c>
      <c r="H5" t="s">
        <v>118</v>
      </c>
      <c r="I5" t="s">
        <v>119</v>
      </c>
      <c r="J5" t="s">
        <v>120</v>
      </c>
    </row>
    <row r="6" spans="1:10" x14ac:dyDescent="0.25">
      <c r="A6">
        <v>4</v>
      </c>
      <c r="B6">
        <v>212.18379999999999</v>
      </c>
      <c r="C6">
        <v>111.1173</v>
      </c>
      <c r="D6">
        <v>732.36919999999998</v>
      </c>
      <c r="E6">
        <v>692.50099999999998</v>
      </c>
    </row>
    <row r="7" spans="1:10" x14ac:dyDescent="0.25">
      <c r="A7">
        <v>5</v>
      </c>
      <c r="B7">
        <v>180.91460000000001</v>
      </c>
      <c r="C7">
        <v>103.3</v>
      </c>
      <c r="D7">
        <v>504.88580000000002</v>
      </c>
      <c r="E7">
        <v>459.5455</v>
      </c>
      <c r="G7" t="s">
        <v>32</v>
      </c>
    </row>
    <row r="8" spans="1:10" x14ac:dyDescent="0.25">
      <c r="A8">
        <v>6</v>
      </c>
      <c r="B8">
        <v>87.107039999999998</v>
      </c>
      <c r="C8">
        <v>120.88890000000001</v>
      </c>
      <c r="D8">
        <v>639.3433</v>
      </c>
      <c r="E8">
        <v>618.23659999999995</v>
      </c>
      <c r="G8" t="s">
        <v>33</v>
      </c>
      <c r="H8" s="149">
        <v>9.4E-2</v>
      </c>
      <c r="I8" s="149" t="s">
        <v>69</v>
      </c>
      <c r="J8" s="149">
        <v>0.58819999999999995</v>
      </c>
    </row>
    <row r="9" spans="1:10" x14ac:dyDescent="0.25">
      <c r="A9">
        <v>7</v>
      </c>
      <c r="C9">
        <v>124.7976</v>
      </c>
      <c r="D9">
        <v>720.64319999999998</v>
      </c>
      <c r="E9">
        <v>736.27779999999996</v>
      </c>
      <c r="G9" t="s">
        <v>34</v>
      </c>
      <c r="H9" s="149" t="s">
        <v>35</v>
      </c>
      <c r="I9" s="149" t="s">
        <v>70</v>
      </c>
      <c r="J9" s="149" t="s">
        <v>35</v>
      </c>
    </row>
    <row r="10" spans="1:10" x14ac:dyDescent="0.25">
      <c r="A10">
        <v>8</v>
      </c>
      <c r="E10">
        <v>518.95699999999999</v>
      </c>
      <c r="G10" t="s">
        <v>36</v>
      </c>
      <c r="H10" s="149" t="s">
        <v>37</v>
      </c>
      <c r="I10" s="149" t="s">
        <v>72</v>
      </c>
      <c r="J10" s="149" t="s">
        <v>37</v>
      </c>
    </row>
    <row r="11" spans="1:10" x14ac:dyDescent="0.25">
      <c r="A11" t="s">
        <v>19</v>
      </c>
      <c r="B11">
        <v>156.19999999999999</v>
      </c>
      <c r="C11">
        <v>124.8</v>
      </c>
      <c r="D11">
        <v>653.5</v>
      </c>
      <c r="E11">
        <v>617.70000000000005</v>
      </c>
    </row>
    <row r="12" spans="1:10" x14ac:dyDescent="0.25">
      <c r="A12" t="s">
        <v>108</v>
      </c>
      <c r="B12">
        <v>17.059999999999999</v>
      </c>
      <c r="C12">
        <v>6.3109999999999999</v>
      </c>
      <c r="D12">
        <v>44.96</v>
      </c>
      <c r="E12">
        <v>45.63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P49" sqref="P49"/>
    </sheetView>
  </sheetViews>
  <sheetFormatPr defaultRowHeight="12.75" x14ac:dyDescent="0.2"/>
  <cols>
    <col min="1" max="1" width="9.140625" style="99"/>
    <col min="2" max="2" width="14" style="99" customWidth="1"/>
    <col min="3" max="16384" width="9.140625" style="99"/>
  </cols>
  <sheetData>
    <row r="1" spans="1:10" x14ac:dyDescent="0.2">
      <c r="A1" s="164"/>
      <c r="B1" s="164"/>
      <c r="C1" s="164"/>
      <c r="D1" s="164"/>
      <c r="E1" s="164"/>
      <c r="F1" s="164"/>
      <c r="G1" s="164"/>
      <c r="H1" s="164"/>
      <c r="I1" s="164"/>
      <c r="J1" s="164"/>
    </row>
    <row r="2" spans="1:10" x14ac:dyDescent="0.2">
      <c r="A2" s="164" t="s">
        <v>353</v>
      </c>
      <c r="B2" s="164"/>
      <c r="C2" s="164"/>
      <c r="D2" s="164"/>
      <c r="E2" s="164"/>
      <c r="F2" s="164"/>
    </row>
    <row r="3" spans="1:10" x14ac:dyDescent="0.2">
      <c r="B3" s="166" t="s">
        <v>166</v>
      </c>
      <c r="C3" s="166" t="s">
        <v>7</v>
      </c>
      <c r="D3" s="166" t="s">
        <v>8</v>
      </c>
      <c r="E3" s="166" t="s">
        <v>9</v>
      </c>
      <c r="F3" s="166" t="s">
        <v>10</v>
      </c>
    </row>
    <row r="4" spans="1:10" x14ac:dyDescent="0.2">
      <c r="A4" s="165"/>
      <c r="B4" s="166">
        <v>1</v>
      </c>
      <c r="C4" s="163">
        <v>104.6455</v>
      </c>
      <c r="D4" s="163">
        <v>108.6401</v>
      </c>
      <c r="E4" s="163">
        <v>113.38549999999999</v>
      </c>
      <c r="F4" s="163">
        <v>133.9853</v>
      </c>
    </row>
    <row r="5" spans="1:10" x14ac:dyDescent="0.2">
      <c r="A5" s="165"/>
      <c r="B5" s="166">
        <v>2</v>
      </c>
      <c r="C5" s="163">
        <v>107.5795</v>
      </c>
      <c r="D5" s="163">
        <v>112.46939999999999</v>
      </c>
      <c r="E5" s="163">
        <v>112.46939999999999</v>
      </c>
      <c r="F5" s="163">
        <v>135.53129999999999</v>
      </c>
    </row>
    <row r="6" spans="1:10" x14ac:dyDescent="0.2">
      <c r="A6" s="165"/>
      <c r="B6" s="166">
        <v>3</v>
      </c>
      <c r="C6" s="163">
        <v>107.1562</v>
      </c>
      <c r="D6" s="163">
        <v>111.4914</v>
      </c>
      <c r="E6" s="163">
        <v>111.4914</v>
      </c>
      <c r="F6" s="163">
        <v>138.87530000000001</v>
      </c>
    </row>
    <row r="7" spans="1:10" x14ac:dyDescent="0.2">
      <c r="A7" s="165"/>
      <c r="B7" s="166">
        <v>4</v>
      </c>
      <c r="C7" s="163">
        <v>100.73350000000001</v>
      </c>
      <c r="D7" s="163">
        <v>110.51349999999999</v>
      </c>
      <c r="E7" s="163">
        <v>116.3814</v>
      </c>
      <c r="F7" s="163">
        <v>120.29340000000001</v>
      </c>
    </row>
    <row r="8" spans="1:10" x14ac:dyDescent="0.2">
      <c r="A8" s="165"/>
      <c r="B8" s="166">
        <v>5</v>
      </c>
      <c r="C8" s="163">
        <v>105.2371</v>
      </c>
      <c r="D8" s="163">
        <v>115.4034</v>
      </c>
      <c r="E8" s="163">
        <v>118.3374</v>
      </c>
      <c r="F8" s="163">
        <v>125.18340000000001</v>
      </c>
    </row>
    <row r="9" spans="1:10" x14ac:dyDescent="0.2">
      <c r="A9" s="165"/>
      <c r="B9" s="166">
        <v>6</v>
      </c>
      <c r="C9" s="163">
        <v>104.4773</v>
      </c>
      <c r="D9" s="163">
        <v>114.4254</v>
      </c>
      <c r="E9" s="163">
        <v>124.2054</v>
      </c>
      <c r="F9" s="163">
        <v>100.73350000000001</v>
      </c>
    </row>
    <row r="10" spans="1:10" x14ac:dyDescent="0.2">
      <c r="A10" s="165"/>
      <c r="B10" s="166">
        <v>7</v>
      </c>
      <c r="C10" s="163">
        <v>112.46939999999999</v>
      </c>
      <c r="D10" s="163">
        <v>117.4064</v>
      </c>
      <c r="E10" s="163">
        <v>129.09540000000001</v>
      </c>
      <c r="F10" s="163">
        <v>109.5355</v>
      </c>
    </row>
    <row r="11" spans="1:10" x14ac:dyDescent="0.2">
      <c r="A11" s="165"/>
      <c r="B11" s="166">
        <v>8</v>
      </c>
      <c r="C11" s="163">
        <v>116.3814</v>
      </c>
      <c r="D11" s="163">
        <v>120.29340000000001</v>
      </c>
      <c r="E11" s="163">
        <v>115.4034</v>
      </c>
      <c r="F11" s="163">
        <v>105.62350000000001</v>
      </c>
    </row>
    <row r="12" spans="1:10" x14ac:dyDescent="0.2">
      <c r="A12" s="165"/>
      <c r="B12" s="166">
        <v>9</v>
      </c>
      <c r="C12" s="163">
        <v>117.35939999999999</v>
      </c>
      <c r="D12" s="163">
        <v>116.2521</v>
      </c>
      <c r="E12" s="163">
        <v>119.3154</v>
      </c>
      <c r="F12" s="163">
        <v>116.3814</v>
      </c>
    </row>
    <row r="13" spans="1:10" x14ac:dyDescent="0.2">
      <c r="A13" s="165"/>
      <c r="B13" s="166">
        <v>10</v>
      </c>
      <c r="C13" s="166"/>
      <c r="D13" s="166"/>
      <c r="E13" s="163">
        <v>117.35939999999999</v>
      </c>
      <c r="F13" s="163">
        <v>121.2714</v>
      </c>
    </row>
    <row r="14" spans="1:10" x14ac:dyDescent="0.2">
      <c r="A14" s="165"/>
      <c r="B14" s="166">
        <v>11</v>
      </c>
      <c r="C14" s="166"/>
      <c r="D14" s="166"/>
      <c r="E14" s="163">
        <v>118.3612</v>
      </c>
      <c r="F14" s="163">
        <v>107.5795</v>
      </c>
    </row>
    <row r="15" spans="1:10" x14ac:dyDescent="0.2">
      <c r="B15" s="166">
        <v>12</v>
      </c>
      <c r="C15" s="166"/>
      <c r="D15" s="166"/>
      <c r="E15" s="163">
        <v>115.36790000000001</v>
      </c>
      <c r="F15" s="163">
        <v>112.46939999999999</v>
      </c>
    </row>
    <row r="16" spans="1:10" x14ac:dyDescent="0.2">
      <c r="B16" s="166">
        <v>13</v>
      </c>
      <c r="C16" s="166"/>
      <c r="D16" s="166"/>
      <c r="E16" s="163">
        <v>123.2274</v>
      </c>
      <c r="F16" s="163">
        <v>115.7629</v>
      </c>
    </row>
    <row r="17" spans="2:6" x14ac:dyDescent="0.2">
      <c r="B17" s="166">
        <v>14</v>
      </c>
      <c r="C17" s="166"/>
      <c r="D17" s="166"/>
      <c r="E17" s="163">
        <v>117.7561</v>
      </c>
      <c r="F17" s="163">
        <v>113.4474</v>
      </c>
    </row>
    <row r="18" spans="2:6" x14ac:dyDescent="0.2">
      <c r="B18" s="166" t="s">
        <v>19</v>
      </c>
      <c r="C18" s="166">
        <v>108.4488111111111</v>
      </c>
      <c r="D18" s="166">
        <v>114.09945555555555</v>
      </c>
      <c r="E18" s="166">
        <v>118.01119285714287</v>
      </c>
      <c r="F18" s="166">
        <v>118.33380000000001</v>
      </c>
    </row>
    <row r="19" spans="2:6" x14ac:dyDescent="0.2">
      <c r="B19" s="166" t="s">
        <v>108</v>
      </c>
      <c r="C19" s="166">
        <v>1.56</v>
      </c>
      <c r="D19" s="166">
        <v>1.68</v>
      </c>
      <c r="E19" s="166">
        <v>1.27</v>
      </c>
      <c r="F19" s="166">
        <v>1.72</v>
      </c>
    </row>
    <row r="20" spans="2:6" ht="13.5" thickBot="1" x14ac:dyDescent="0.25"/>
    <row r="21" spans="2:6" x14ac:dyDescent="0.2">
      <c r="B21" s="162" t="s">
        <v>25</v>
      </c>
      <c r="C21" s="161" t="s">
        <v>352</v>
      </c>
      <c r="D21" s="160"/>
    </row>
    <row r="22" spans="2:6" x14ac:dyDescent="0.2">
      <c r="B22" s="159"/>
      <c r="C22" s="158"/>
      <c r="D22" s="157"/>
    </row>
    <row r="23" spans="2:6" x14ac:dyDescent="0.2">
      <c r="B23" s="156" t="s">
        <v>109</v>
      </c>
      <c r="C23" s="158"/>
      <c r="D23" s="157"/>
    </row>
    <row r="24" spans="2:6" x14ac:dyDescent="0.2">
      <c r="B24" s="159"/>
      <c r="C24" s="158"/>
      <c r="D24" s="157"/>
    </row>
    <row r="25" spans="2:6" x14ac:dyDescent="0.2">
      <c r="B25" s="159" t="s">
        <v>319</v>
      </c>
      <c r="C25" s="157" t="s">
        <v>33</v>
      </c>
      <c r="D25" s="157"/>
    </row>
    <row r="26" spans="2:6" x14ac:dyDescent="0.2">
      <c r="B26" s="159" t="s">
        <v>111</v>
      </c>
      <c r="C26" s="157">
        <v>5.0000000000000001E-4</v>
      </c>
      <c r="D26" s="157"/>
    </row>
    <row r="27" spans="2:6" x14ac:dyDescent="0.2">
      <c r="B27" s="159"/>
      <c r="C27" s="158"/>
      <c r="D27" s="157"/>
    </row>
    <row r="28" spans="2:6" x14ac:dyDescent="0.2">
      <c r="B28" s="159" t="s">
        <v>319</v>
      </c>
      <c r="C28" s="158" t="s">
        <v>34</v>
      </c>
      <c r="D28" s="157" t="s">
        <v>110</v>
      </c>
    </row>
    <row r="29" spans="2:6" x14ac:dyDescent="0.2">
      <c r="B29" s="159" t="s">
        <v>111</v>
      </c>
      <c r="C29" s="155" t="s">
        <v>71</v>
      </c>
      <c r="D29" s="154" t="s">
        <v>72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5"/>
  <sheetViews>
    <sheetView workbookViewId="0">
      <selection activeCell="K33" sqref="K33"/>
    </sheetView>
  </sheetViews>
  <sheetFormatPr defaultRowHeight="15" x14ac:dyDescent="0.25"/>
  <sheetData>
    <row r="2" spans="1:51" s="208" customFormat="1" ht="11.25" x14ac:dyDescent="0.2">
      <c r="A2" s="204" t="s">
        <v>401</v>
      </c>
      <c r="B2" s="205"/>
      <c r="C2" s="253" t="s">
        <v>7</v>
      </c>
      <c r="D2" s="254"/>
      <c r="E2" s="254"/>
      <c r="F2" s="254"/>
      <c r="G2" s="254"/>
      <c r="H2" s="254"/>
      <c r="I2" s="254"/>
      <c r="J2" s="255"/>
      <c r="K2" s="206" t="s">
        <v>19</v>
      </c>
      <c r="L2" s="253" t="s">
        <v>8</v>
      </c>
      <c r="M2" s="254"/>
      <c r="N2" s="254"/>
      <c r="O2" s="254"/>
      <c r="P2" s="254"/>
      <c r="Q2" s="254"/>
      <c r="R2" s="254"/>
      <c r="S2" s="255"/>
      <c r="T2" s="206" t="s">
        <v>19</v>
      </c>
      <c r="U2" s="253" t="s">
        <v>9</v>
      </c>
      <c r="V2" s="254"/>
      <c r="W2" s="254"/>
      <c r="X2" s="254"/>
      <c r="Y2" s="254"/>
      <c r="Z2" s="254"/>
      <c r="AA2" s="254"/>
      <c r="AB2" s="254"/>
      <c r="AC2" s="254"/>
      <c r="AD2" s="254"/>
      <c r="AE2" s="206" t="s">
        <v>19</v>
      </c>
      <c r="AF2" s="253" t="s">
        <v>10</v>
      </c>
      <c r="AG2" s="254"/>
      <c r="AH2" s="254"/>
      <c r="AI2" s="254"/>
      <c r="AJ2" s="254"/>
      <c r="AK2" s="254"/>
      <c r="AL2" s="254"/>
      <c r="AM2" s="254"/>
      <c r="AN2" s="254"/>
      <c r="AO2" s="255"/>
      <c r="AP2" s="206" t="s">
        <v>19</v>
      </c>
      <c r="AQ2" s="207" t="s">
        <v>392</v>
      </c>
      <c r="AR2" s="207"/>
      <c r="AS2" s="207"/>
      <c r="AT2" s="207"/>
      <c r="AU2" s="207"/>
      <c r="AV2" s="207"/>
      <c r="AW2" s="207"/>
      <c r="AX2" s="207"/>
      <c r="AY2" s="207"/>
    </row>
    <row r="3" spans="1:51" s="209" customFormat="1" ht="11.25" x14ac:dyDescent="0.2">
      <c r="B3" s="210" t="s">
        <v>205</v>
      </c>
      <c r="C3" s="211">
        <v>1.06</v>
      </c>
      <c r="D3" s="211">
        <v>1.33</v>
      </c>
      <c r="E3" s="211">
        <v>1.0900000000000001</v>
      </c>
      <c r="F3" s="211">
        <v>0.76</v>
      </c>
      <c r="G3" s="211">
        <v>0.84</v>
      </c>
      <c r="H3" s="211">
        <v>0.93</v>
      </c>
      <c r="I3" s="211">
        <v>0.78</v>
      </c>
      <c r="J3" s="211">
        <v>1.21</v>
      </c>
      <c r="K3" s="212">
        <f>AVERAGE(C3:J3)</f>
        <v>1</v>
      </c>
      <c r="L3" s="211">
        <v>1.1200000000000001</v>
      </c>
      <c r="M3" s="211">
        <v>0.83</v>
      </c>
      <c r="N3" s="211">
        <v>0.89</v>
      </c>
      <c r="O3" s="211">
        <v>1.1399999999999999</v>
      </c>
      <c r="P3" s="211">
        <v>1.21</v>
      </c>
      <c r="Q3" s="211">
        <v>0.76</v>
      </c>
      <c r="R3" s="211">
        <v>0.94</v>
      </c>
      <c r="S3" s="211">
        <v>0.71</v>
      </c>
      <c r="T3" s="212">
        <f>AVERAGE(L3:S3)</f>
        <v>0.95000000000000007</v>
      </c>
      <c r="U3" s="211">
        <v>0.5</v>
      </c>
      <c r="V3" s="211">
        <v>0.54</v>
      </c>
      <c r="W3" s="211">
        <v>0.83</v>
      </c>
      <c r="X3" s="211">
        <v>1.43</v>
      </c>
      <c r="Y3" s="211">
        <v>0.35</v>
      </c>
      <c r="Z3" s="211">
        <v>0.3</v>
      </c>
      <c r="AA3" s="211">
        <v>0.9</v>
      </c>
      <c r="AB3" s="211">
        <v>0.82</v>
      </c>
      <c r="AC3" s="211">
        <v>1.1299999999999999</v>
      </c>
      <c r="AD3" s="211">
        <v>0.38</v>
      </c>
      <c r="AE3" s="212">
        <f>AVERAGE(U3:AD3)</f>
        <v>0.71799999999999997</v>
      </c>
      <c r="AF3" s="211">
        <v>1.04</v>
      </c>
      <c r="AG3" s="211">
        <v>1.32</v>
      </c>
      <c r="AH3" s="211">
        <v>0.84</v>
      </c>
      <c r="AI3" s="211">
        <v>0.92</v>
      </c>
      <c r="AJ3" s="211">
        <v>1.79</v>
      </c>
      <c r="AK3" s="211">
        <v>1.51</v>
      </c>
      <c r="AL3" s="211">
        <v>0.71</v>
      </c>
      <c r="AM3" s="211">
        <v>0.45</v>
      </c>
      <c r="AN3" s="211">
        <v>1.8</v>
      </c>
      <c r="AO3" s="211">
        <v>2.0699999999999998</v>
      </c>
      <c r="AP3" s="212">
        <f>AVERAGE(AF3:AO3)</f>
        <v>1.2449999999999999</v>
      </c>
      <c r="AQ3" s="215">
        <f>_xlfn.T.TEST(U3:AD3,AF3:AO3,2,2)</f>
        <v>1.9874583448062828E-2</v>
      </c>
    </row>
    <row r="4" spans="1:51" s="209" customFormat="1" ht="11.25" x14ac:dyDescent="0.2">
      <c r="B4" s="210" t="s">
        <v>402</v>
      </c>
      <c r="C4" s="211">
        <v>1.1499999999999999</v>
      </c>
      <c r="D4" s="211">
        <v>0.64</v>
      </c>
      <c r="E4" s="211">
        <v>1.0900000000000001</v>
      </c>
      <c r="F4" s="211">
        <v>1.17</v>
      </c>
      <c r="G4" s="211">
        <v>0.84</v>
      </c>
      <c r="H4" s="211">
        <v>1.1100000000000001</v>
      </c>
      <c r="I4" s="211">
        <v>1.17</v>
      </c>
      <c r="J4" s="211">
        <v>0.83</v>
      </c>
      <c r="K4" s="212">
        <f t="shared" ref="K4:K5" si="0">AVERAGE(C4:J4)</f>
        <v>1</v>
      </c>
      <c r="L4" s="211">
        <v>1.1100000000000001</v>
      </c>
      <c r="M4" s="211">
        <v>0.94</v>
      </c>
      <c r="N4" s="211">
        <v>1.1299999999999999</v>
      </c>
      <c r="O4" s="211">
        <v>0.99</v>
      </c>
      <c r="P4" s="211">
        <v>1.17</v>
      </c>
      <c r="Q4" s="211">
        <v>0.87</v>
      </c>
      <c r="R4" s="211">
        <v>1.18</v>
      </c>
      <c r="S4" s="211">
        <v>1.0900000000000001</v>
      </c>
      <c r="T4" s="212">
        <f t="shared" ref="T4:T5" si="1">AVERAGE(L4:S4)</f>
        <v>1.06</v>
      </c>
      <c r="U4" s="211">
        <v>0.86</v>
      </c>
      <c r="V4" s="211">
        <v>0.68</v>
      </c>
      <c r="W4" s="211">
        <v>1.01</v>
      </c>
      <c r="X4" s="211">
        <v>0.94</v>
      </c>
      <c r="Y4" s="211">
        <v>0.93</v>
      </c>
      <c r="Z4" s="211">
        <v>0.82</v>
      </c>
      <c r="AA4" s="211">
        <v>0.31</v>
      </c>
      <c r="AB4" s="211">
        <v>0.77</v>
      </c>
      <c r="AC4" s="211">
        <v>0.88</v>
      </c>
      <c r="AD4" s="211">
        <v>0.73</v>
      </c>
      <c r="AE4" s="212">
        <f t="shared" ref="AE4:AE5" si="2">AVERAGE(U4:AD4)</f>
        <v>0.79299999999999993</v>
      </c>
      <c r="AF4" s="211">
        <v>1.43</v>
      </c>
      <c r="AG4" s="211">
        <v>1.82</v>
      </c>
      <c r="AH4" s="211">
        <v>1.48</v>
      </c>
      <c r="AI4" s="211">
        <v>0.78</v>
      </c>
      <c r="AJ4" s="211">
        <v>0.56000000000000005</v>
      </c>
      <c r="AK4" s="211">
        <v>1.52</v>
      </c>
      <c r="AL4" s="211">
        <v>3.29</v>
      </c>
      <c r="AM4" s="211">
        <v>1.46</v>
      </c>
      <c r="AN4" s="211">
        <v>1.41</v>
      </c>
      <c r="AO4" s="211">
        <v>0.59</v>
      </c>
      <c r="AP4" s="212">
        <f t="shared" ref="AP4:AP5" si="3">AVERAGE(AF4:AO4)</f>
        <v>1.4339999999999999</v>
      </c>
      <c r="AQ4" s="215">
        <f>_xlfn.T.TEST(U4:AD4,AF4:AO4,2,2)</f>
        <v>2.1747952607149713E-2</v>
      </c>
    </row>
    <row r="5" spans="1:51" s="209" customFormat="1" ht="11.25" x14ac:dyDescent="0.2">
      <c r="B5" s="210" t="s">
        <v>207</v>
      </c>
      <c r="C5" s="211">
        <v>1.0900000000000001</v>
      </c>
      <c r="D5" s="211">
        <v>0.73</v>
      </c>
      <c r="E5" s="211">
        <v>1.1399999999999999</v>
      </c>
      <c r="F5" s="211">
        <v>1.17</v>
      </c>
      <c r="G5" s="211">
        <v>0.89</v>
      </c>
      <c r="H5" s="211">
        <v>1.1000000000000001</v>
      </c>
      <c r="I5" s="211">
        <v>1.08</v>
      </c>
      <c r="J5" s="211">
        <v>0.8</v>
      </c>
      <c r="K5" s="212">
        <f t="shared" si="0"/>
        <v>0.99999999999999989</v>
      </c>
      <c r="L5" s="211">
        <v>1.24</v>
      </c>
      <c r="M5" s="211">
        <v>1.02</v>
      </c>
      <c r="N5" s="211">
        <v>0.89</v>
      </c>
      <c r="O5" s="211">
        <v>0.91</v>
      </c>
      <c r="P5" s="211">
        <v>1.03</v>
      </c>
      <c r="Q5" s="211">
        <v>0.92</v>
      </c>
      <c r="R5" s="211">
        <v>1.17</v>
      </c>
      <c r="S5" s="211">
        <v>1.22</v>
      </c>
      <c r="T5" s="212">
        <f t="shared" si="1"/>
        <v>1.05</v>
      </c>
      <c r="U5" s="211">
        <v>0.77</v>
      </c>
      <c r="V5" s="211">
        <v>0.98</v>
      </c>
      <c r="W5" s="211">
        <v>1.1100000000000001</v>
      </c>
      <c r="X5" s="211">
        <v>0.85</v>
      </c>
      <c r="Y5" s="211">
        <v>1.03</v>
      </c>
      <c r="Z5" s="211">
        <v>1.22</v>
      </c>
      <c r="AA5" s="211">
        <v>1.18</v>
      </c>
      <c r="AB5" s="211">
        <v>0.79</v>
      </c>
      <c r="AC5" s="211">
        <v>1.2110000000000001</v>
      </c>
      <c r="AD5" s="211">
        <v>0.77</v>
      </c>
      <c r="AE5" s="212">
        <f t="shared" si="2"/>
        <v>0.99109999999999998</v>
      </c>
      <c r="AF5" s="211">
        <v>1.44</v>
      </c>
      <c r="AG5" s="211">
        <v>3.82</v>
      </c>
      <c r="AH5" s="211">
        <v>1.48</v>
      </c>
      <c r="AI5" s="211">
        <v>1.78</v>
      </c>
      <c r="AJ5" s="211">
        <v>1.56</v>
      </c>
      <c r="AK5" s="211">
        <v>1.52</v>
      </c>
      <c r="AL5" s="211">
        <v>0.89</v>
      </c>
      <c r="AM5" s="211">
        <v>0.77</v>
      </c>
      <c r="AN5" s="211">
        <v>1.76</v>
      </c>
      <c r="AO5" s="211">
        <v>1.23</v>
      </c>
      <c r="AP5" s="212">
        <f t="shared" si="3"/>
        <v>1.625</v>
      </c>
      <c r="AQ5" s="215">
        <f>_xlfn.T.TEST(U5:AD5,AF5:AO5,2,2)</f>
        <v>3.1720272252971957E-2</v>
      </c>
    </row>
  </sheetData>
  <mergeCells count="4">
    <mergeCell ref="C2:J2"/>
    <mergeCell ref="L2:S2"/>
    <mergeCell ref="U2:AD2"/>
    <mergeCell ref="AF2:AO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P19" sqref="P19"/>
    </sheetView>
  </sheetViews>
  <sheetFormatPr defaultRowHeight="15" x14ac:dyDescent="0.25"/>
  <sheetData>
    <row r="1" spans="1:12" x14ac:dyDescent="0.25">
      <c r="A1" t="s">
        <v>186</v>
      </c>
    </row>
    <row r="2" spans="1:12" x14ac:dyDescent="0.25">
      <c r="A2" t="s">
        <v>187</v>
      </c>
      <c r="B2" t="s">
        <v>7</v>
      </c>
      <c r="C2" t="s">
        <v>8</v>
      </c>
      <c r="D2" t="s">
        <v>9</v>
      </c>
      <c r="E2" t="s">
        <v>10</v>
      </c>
      <c r="G2" t="s">
        <v>25</v>
      </c>
      <c r="H2" t="s">
        <v>188</v>
      </c>
      <c r="J2" t="s">
        <v>188</v>
      </c>
      <c r="L2" t="s">
        <v>188</v>
      </c>
    </row>
    <row r="3" spans="1:12" x14ac:dyDescent="0.25">
      <c r="A3">
        <v>1</v>
      </c>
      <c r="B3">
        <v>37.6</v>
      </c>
      <c r="C3">
        <v>37.700000000000003</v>
      </c>
      <c r="D3">
        <v>36.9</v>
      </c>
      <c r="E3">
        <v>38.200000000000003</v>
      </c>
      <c r="G3" t="s">
        <v>29</v>
      </c>
      <c r="H3" t="s">
        <v>7</v>
      </c>
      <c r="J3" t="s">
        <v>7</v>
      </c>
      <c r="L3" t="s">
        <v>9</v>
      </c>
    </row>
    <row r="4" spans="1:12" x14ac:dyDescent="0.25">
      <c r="A4">
        <v>2</v>
      </c>
      <c r="B4">
        <v>38.299999999999997</v>
      </c>
      <c r="C4">
        <v>37.6</v>
      </c>
      <c r="D4">
        <v>37.6</v>
      </c>
      <c r="E4">
        <v>37.5</v>
      </c>
      <c r="G4" t="s">
        <v>30</v>
      </c>
      <c r="H4" t="s">
        <v>30</v>
      </c>
      <c r="J4" t="s">
        <v>30</v>
      </c>
      <c r="L4" t="s">
        <v>30</v>
      </c>
    </row>
    <row r="5" spans="1:12" x14ac:dyDescent="0.25">
      <c r="A5">
        <v>3</v>
      </c>
      <c r="B5">
        <v>38</v>
      </c>
      <c r="C5">
        <v>37.700000000000003</v>
      </c>
      <c r="D5">
        <v>37.700000000000003</v>
      </c>
      <c r="E5">
        <v>37.299999999999997</v>
      </c>
      <c r="G5" t="s">
        <v>31</v>
      </c>
      <c r="H5" t="s">
        <v>8</v>
      </c>
      <c r="J5" t="s">
        <v>9</v>
      </c>
      <c r="L5" t="s">
        <v>10</v>
      </c>
    </row>
    <row r="6" spans="1:12" x14ac:dyDescent="0.25">
      <c r="A6">
        <v>4</v>
      </c>
      <c r="B6">
        <v>37.700000000000003</v>
      </c>
      <c r="C6">
        <v>38.1</v>
      </c>
      <c r="D6">
        <v>37.700000000000003</v>
      </c>
      <c r="E6">
        <v>38.299999999999997</v>
      </c>
    </row>
    <row r="7" spans="1:12" x14ac:dyDescent="0.25">
      <c r="A7">
        <v>5</v>
      </c>
      <c r="B7">
        <v>37.700000000000003</v>
      </c>
      <c r="C7">
        <v>37.700000000000003</v>
      </c>
      <c r="D7">
        <v>37.799999999999997</v>
      </c>
      <c r="E7">
        <v>38.1</v>
      </c>
      <c r="G7" t="s">
        <v>32</v>
      </c>
    </row>
    <row r="8" spans="1:12" x14ac:dyDescent="0.25">
      <c r="A8">
        <v>6</v>
      </c>
      <c r="B8">
        <v>38.1</v>
      </c>
      <c r="C8">
        <v>37.799999999999997</v>
      </c>
      <c r="D8">
        <v>37.4</v>
      </c>
      <c r="E8">
        <v>37.700000000000003</v>
      </c>
      <c r="G8" t="s">
        <v>33</v>
      </c>
      <c r="H8">
        <v>0.68400000000000005</v>
      </c>
      <c r="J8">
        <v>4.4000000000000003E-3</v>
      </c>
      <c r="L8">
        <v>2.5999999999999999E-3</v>
      </c>
    </row>
    <row r="9" spans="1:12" x14ac:dyDescent="0.25">
      <c r="A9">
        <v>7</v>
      </c>
      <c r="B9">
        <v>37.799999999999997</v>
      </c>
      <c r="C9">
        <v>37.9</v>
      </c>
      <c r="D9">
        <v>36.6</v>
      </c>
      <c r="E9">
        <v>38.200000000000003</v>
      </c>
      <c r="G9" t="s">
        <v>34</v>
      </c>
      <c r="H9" s="149" t="s">
        <v>35</v>
      </c>
      <c r="I9" s="149"/>
      <c r="J9" s="149" t="s">
        <v>121</v>
      </c>
      <c r="K9" s="149"/>
      <c r="L9" s="149" t="s">
        <v>121</v>
      </c>
    </row>
    <row r="10" spans="1:12" x14ac:dyDescent="0.25">
      <c r="A10">
        <v>8</v>
      </c>
      <c r="B10">
        <v>38.1</v>
      </c>
      <c r="C10">
        <v>37.799999999999997</v>
      </c>
      <c r="D10">
        <v>36.799999999999997</v>
      </c>
      <c r="E10">
        <v>38.6</v>
      </c>
      <c r="G10" t="s">
        <v>36</v>
      </c>
      <c r="H10" s="149" t="s">
        <v>37</v>
      </c>
      <c r="I10" s="149"/>
      <c r="J10" s="149" t="s">
        <v>72</v>
      </c>
      <c r="K10" s="149"/>
      <c r="L10" s="149" t="s">
        <v>72</v>
      </c>
    </row>
    <row r="11" spans="1:12" x14ac:dyDescent="0.25">
      <c r="A11">
        <v>9</v>
      </c>
      <c r="B11">
        <v>37.6</v>
      </c>
      <c r="C11">
        <v>37.799999999999997</v>
      </c>
      <c r="D11">
        <v>37.5</v>
      </c>
      <c r="E11">
        <v>38.299999999999997</v>
      </c>
    </row>
    <row r="12" spans="1:12" x14ac:dyDescent="0.25">
      <c r="A12">
        <v>10</v>
      </c>
      <c r="B12">
        <v>37.6</v>
      </c>
      <c r="D12">
        <v>36.799999999999997</v>
      </c>
      <c r="E12">
        <v>38</v>
      </c>
    </row>
    <row r="13" spans="1:12" x14ac:dyDescent="0.25">
      <c r="A13">
        <v>11</v>
      </c>
      <c r="B13">
        <v>37.799999999999997</v>
      </c>
      <c r="D13">
        <v>37.4</v>
      </c>
      <c r="E13">
        <v>37.6</v>
      </c>
    </row>
    <row r="14" spans="1:12" x14ac:dyDescent="0.25">
      <c r="A14">
        <v>12</v>
      </c>
      <c r="B14">
        <v>37.5</v>
      </c>
      <c r="D14">
        <v>38.1</v>
      </c>
      <c r="E14">
        <v>37</v>
      </c>
    </row>
    <row r="15" spans="1:12" x14ac:dyDescent="0.25">
      <c r="A15">
        <v>13</v>
      </c>
      <c r="B15">
        <v>38.200000000000003</v>
      </c>
      <c r="D15">
        <v>37.700000000000003</v>
      </c>
      <c r="E15">
        <v>38.200000000000003</v>
      </c>
    </row>
    <row r="16" spans="1:12" x14ac:dyDescent="0.25">
      <c r="A16">
        <v>14</v>
      </c>
      <c r="B16">
        <v>37.700000000000003</v>
      </c>
      <c r="D16">
        <v>37.799999999999997</v>
      </c>
      <c r="E16">
        <v>38</v>
      </c>
    </row>
    <row r="17" spans="1:5" x14ac:dyDescent="0.25">
      <c r="A17">
        <v>15</v>
      </c>
      <c r="B17">
        <v>37.700000000000003</v>
      </c>
      <c r="D17">
        <v>37.5</v>
      </c>
      <c r="E17">
        <v>38.299999999999997</v>
      </c>
    </row>
    <row r="18" spans="1:5" x14ac:dyDescent="0.25">
      <c r="A18" t="s">
        <v>19</v>
      </c>
      <c r="B18">
        <v>37.83</v>
      </c>
      <c r="C18">
        <v>37.79</v>
      </c>
      <c r="D18">
        <v>37.42</v>
      </c>
      <c r="E18">
        <v>37.950000000000003</v>
      </c>
    </row>
    <row r="19" spans="1:5" x14ac:dyDescent="0.25">
      <c r="A19" t="s">
        <v>108</v>
      </c>
      <c r="B19">
        <v>6.4339999999999994E-2</v>
      </c>
      <c r="C19">
        <v>4.8430000000000001E-2</v>
      </c>
      <c r="D19">
        <v>0.1143</v>
      </c>
      <c r="E19">
        <v>0.1138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3"/>
  <sheetViews>
    <sheetView workbookViewId="0">
      <selection activeCell="J16" sqref="J16"/>
    </sheetView>
  </sheetViews>
  <sheetFormatPr defaultRowHeight="15" x14ac:dyDescent="0.25"/>
  <sheetData>
    <row r="2" spans="1:51" s="208" customFormat="1" ht="11.25" x14ac:dyDescent="0.2">
      <c r="A2" s="204" t="s">
        <v>300</v>
      </c>
      <c r="B2" s="205"/>
      <c r="C2" s="253" t="s">
        <v>7</v>
      </c>
      <c r="D2" s="254"/>
      <c r="E2" s="254"/>
      <c r="F2" s="254"/>
      <c r="G2" s="254"/>
      <c r="H2" s="254"/>
      <c r="I2" s="254"/>
      <c r="J2" s="255"/>
      <c r="K2" s="206" t="s">
        <v>19</v>
      </c>
      <c r="L2" s="253" t="s">
        <v>8</v>
      </c>
      <c r="M2" s="254"/>
      <c r="N2" s="254"/>
      <c r="O2" s="254"/>
      <c r="P2" s="254"/>
      <c r="Q2" s="254"/>
      <c r="R2" s="254"/>
      <c r="S2" s="255"/>
      <c r="T2" s="206" t="s">
        <v>19</v>
      </c>
      <c r="U2" s="253" t="s">
        <v>9</v>
      </c>
      <c r="V2" s="254"/>
      <c r="W2" s="254"/>
      <c r="X2" s="254"/>
      <c r="Y2" s="254"/>
      <c r="Z2" s="254"/>
      <c r="AA2" s="254"/>
      <c r="AB2" s="254"/>
      <c r="AC2" s="254"/>
      <c r="AD2" s="254"/>
      <c r="AE2" s="206" t="s">
        <v>19</v>
      </c>
      <c r="AF2" s="253" t="s">
        <v>10</v>
      </c>
      <c r="AG2" s="254"/>
      <c r="AH2" s="254"/>
      <c r="AI2" s="254"/>
      <c r="AJ2" s="254"/>
      <c r="AK2" s="254"/>
      <c r="AL2" s="254"/>
      <c r="AM2" s="254"/>
      <c r="AN2" s="254"/>
      <c r="AO2" s="255"/>
      <c r="AP2" s="206" t="s">
        <v>19</v>
      </c>
      <c r="AQ2" s="207" t="s">
        <v>392</v>
      </c>
      <c r="AR2" s="207"/>
      <c r="AS2" s="207"/>
      <c r="AT2" s="207"/>
      <c r="AU2" s="207"/>
      <c r="AV2" s="207"/>
      <c r="AW2" s="207"/>
      <c r="AX2" s="207"/>
      <c r="AY2" s="207"/>
    </row>
    <row r="3" spans="1:51" s="209" customFormat="1" ht="11.25" x14ac:dyDescent="0.2">
      <c r="B3" s="219" t="s">
        <v>400</v>
      </c>
      <c r="C3" s="211">
        <v>1.03</v>
      </c>
      <c r="D3" s="211">
        <v>1.19</v>
      </c>
      <c r="E3" s="211">
        <v>1.31</v>
      </c>
      <c r="F3" s="211">
        <v>1.22</v>
      </c>
      <c r="G3" s="211">
        <v>1.03</v>
      </c>
      <c r="H3" s="211">
        <v>0.83</v>
      </c>
      <c r="I3" s="211">
        <v>0.57999999999999996</v>
      </c>
      <c r="J3" s="211">
        <v>0.84</v>
      </c>
      <c r="K3" s="212">
        <f t="shared" ref="K3" si="0">AVERAGE(C3:J3)</f>
        <v>1.0037500000000001</v>
      </c>
      <c r="L3" s="211">
        <v>0.74</v>
      </c>
      <c r="M3" s="211">
        <v>1.1200000000000001</v>
      </c>
      <c r="N3" s="211">
        <v>1.08</v>
      </c>
      <c r="O3" s="211">
        <v>0.67</v>
      </c>
      <c r="P3" s="211">
        <v>1.18</v>
      </c>
      <c r="Q3" s="211">
        <v>1.0900000000000001</v>
      </c>
      <c r="R3" s="211">
        <v>0.73</v>
      </c>
      <c r="S3" s="211">
        <v>1.22</v>
      </c>
      <c r="T3" s="212">
        <f t="shared" ref="T3" si="1">AVERAGE(L3:S3)</f>
        <v>0.9787499999999999</v>
      </c>
      <c r="U3" s="211">
        <v>0.72</v>
      </c>
      <c r="V3" s="211">
        <v>0.92</v>
      </c>
      <c r="W3" s="211">
        <v>0.61</v>
      </c>
      <c r="X3" s="211">
        <v>0.83</v>
      </c>
      <c r="Y3" s="211">
        <v>0.78</v>
      </c>
      <c r="Z3" s="211">
        <v>0.47</v>
      </c>
      <c r="AA3" s="211">
        <v>0.76</v>
      </c>
      <c r="AB3" s="211">
        <v>0.71</v>
      </c>
      <c r="AC3" s="211">
        <v>0.57999999999999996</v>
      </c>
      <c r="AD3" s="211">
        <v>0.67</v>
      </c>
      <c r="AE3" s="212">
        <f t="shared" ref="AE3" si="2">AVERAGE(U3:AD3)</f>
        <v>0.70499999999999996</v>
      </c>
      <c r="AF3" s="211">
        <v>2.0699999999999998</v>
      </c>
      <c r="AG3" s="211">
        <v>2.38</v>
      </c>
      <c r="AH3" s="211">
        <v>2.27</v>
      </c>
      <c r="AI3" s="211">
        <v>1.86</v>
      </c>
      <c r="AJ3" s="211">
        <v>1.75</v>
      </c>
      <c r="AK3" s="211">
        <v>1.94</v>
      </c>
      <c r="AL3" s="211">
        <v>1.82</v>
      </c>
      <c r="AM3" s="211">
        <v>1.72</v>
      </c>
      <c r="AN3" s="211">
        <v>1.97</v>
      </c>
      <c r="AO3" s="211">
        <v>2.35</v>
      </c>
      <c r="AP3" s="212">
        <f t="shared" ref="AP3" si="3">AVERAGE(AF3:AO3)</f>
        <v>2.0129999999999999</v>
      </c>
      <c r="AQ3" s="215">
        <f>_xlfn.T.TEST(U3:AD3,AF3:AO3,2,2)</f>
        <v>1.4191363595113662E-11</v>
      </c>
    </row>
  </sheetData>
  <mergeCells count="4">
    <mergeCell ref="C2:J2"/>
    <mergeCell ref="L2:S2"/>
    <mergeCell ref="U2:AD2"/>
    <mergeCell ref="AF2:AO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Normal="100" workbookViewId="0">
      <selection activeCell="P26" sqref="P26"/>
    </sheetView>
  </sheetViews>
  <sheetFormatPr defaultRowHeight="15" x14ac:dyDescent="0.25"/>
  <cols>
    <col min="2" max="2" width="16.28515625" customWidth="1"/>
  </cols>
  <sheetData>
    <row r="1" spans="1:20" x14ac:dyDescent="0.25">
      <c r="A1" s="220" t="s">
        <v>403</v>
      </c>
    </row>
    <row r="2" spans="1:20" x14ac:dyDescent="0.25">
      <c r="B2" t="s">
        <v>205</v>
      </c>
      <c r="G2" t="s">
        <v>207</v>
      </c>
      <c r="L2" t="s">
        <v>206</v>
      </c>
      <c r="Q2" t="s">
        <v>402</v>
      </c>
    </row>
    <row r="3" spans="1:20" x14ac:dyDescent="0.25">
      <c r="B3" s="198"/>
      <c r="C3" s="199" t="s">
        <v>404</v>
      </c>
      <c r="D3" s="198" t="s">
        <v>9</v>
      </c>
      <c r="E3" s="198" t="s">
        <v>10</v>
      </c>
      <c r="G3" s="220"/>
      <c r="H3" s="221" t="s">
        <v>404</v>
      </c>
      <c r="I3" s="220" t="s">
        <v>9</v>
      </c>
      <c r="J3" s="220" t="s">
        <v>10</v>
      </c>
      <c r="L3" s="198"/>
      <c r="M3" s="199" t="s">
        <v>404</v>
      </c>
      <c r="N3" s="198" t="s">
        <v>9</v>
      </c>
      <c r="O3" s="198" t="s">
        <v>10</v>
      </c>
      <c r="Q3" s="220"/>
      <c r="R3" s="221" t="s">
        <v>404</v>
      </c>
      <c r="S3" s="220" t="s">
        <v>9</v>
      </c>
      <c r="T3" s="220" t="s">
        <v>10</v>
      </c>
    </row>
    <row r="4" spans="1:20" x14ac:dyDescent="0.25">
      <c r="B4" s="198"/>
      <c r="C4" s="198">
        <v>1</v>
      </c>
      <c r="D4" s="198">
        <v>3511.6670082924352</v>
      </c>
      <c r="E4" s="198">
        <v>6464.9881037892028</v>
      </c>
      <c r="G4" s="220"/>
      <c r="H4" s="220">
        <v>1</v>
      </c>
      <c r="I4" s="220">
        <v>7895.5150564722126</v>
      </c>
      <c r="J4" s="220">
        <v>2879.393672736413</v>
      </c>
      <c r="L4" s="198"/>
      <c r="M4" s="198">
        <v>1</v>
      </c>
      <c r="N4" s="198">
        <v>2687.3099244221685</v>
      </c>
      <c r="O4" s="198">
        <v>2013.5929196023333</v>
      </c>
      <c r="Q4" s="220"/>
      <c r="R4" s="220">
        <v>1</v>
      </c>
      <c r="S4" s="220">
        <v>167.75213682284351</v>
      </c>
      <c r="T4" s="220">
        <v>32.218263515294815</v>
      </c>
    </row>
    <row r="5" spans="1:20" x14ac:dyDescent="0.25">
      <c r="B5" s="198"/>
      <c r="C5" s="198">
        <v>2</v>
      </c>
      <c r="D5" s="198">
        <v>11735.863154841265</v>
      </c>
      <c r="E5" s="198">
        <v>18641.310511242376</v>
      </c>
      <c r="G5" s="220"/>
      <c r="H5" s="220">
        <v>2</v>
      </c>
      <c r="I5" s="220">
        <v>5361.1111588454069</v>
      </c>
      <c r="J5" s="220">
        <v>7593.5142567416024</v>
      </c>
      <c r="L5" s="198"/>
      <c r="M5" s="198">
        <v>2</v>
      </c>
      <c r="N5" s="198">
        <v>2625.0435944452843</v>
      </c>
      <c r="O5" s="198">
        <v>3242.8981537949749</v>
      </c>
      <c r="Q5" s="220"/>
      <c r="R5" s="220">
        <v>2</v>
      </c>
      <c r="S5" s="220">
        <v>52.209086101026266</v>
      </c>
      <c r="T5" s="220">
        <v>124.57707839322978</v>
      </c>
    </row>
    <row r="6" spans="1:20" x14ac:dyDescent="0.25">
      <c r="B6" s="198"/>
      <c r="C6" s="198">
        <v>3</v>
      </c>
      <c r="D6" s="198">
        <v>5664.3112734545048</v>
      </c>
      <c r="E6" s="198">
        <v>6522.6959587489582</v>
      </c>
      <c r="G6" s="220"/>
      <c r="H6" s="220">
        <v>3</v>
      </c>
      <c r="I6" s="220">
        <v>3145.5051306343985</v>
      </c>
      <c r="J6" s="220">
        <v>4671.3710655062605</v>
      </c>
      <c r="L6" s="198"/>
      <c r="M6" s="198">
        <v>3</v>
      </c>
      <c r="N6" s="198">
        <v>2091.4527165869231</v>
      </c>
      <c r="O6" s="198">
        <v>2162.4638999353815</v>
      </c>
      <c r="Q6" s="220"/>
      <c r="R6" s="220">
        <v>3</v>
      </c>
      <c r="S6" s="220">
        <v>101.35264998203787</v>
      </c>
      <c r="T6" s="220">
        <v>69.463602749361527</v>
      </c>
    </row>
    <row r="7" spans="1:20" x14ac:dyDescent="0.25">
      <c r="B7" s="198"/>
      <c r="C7" s="198">
        <v>4</v>
      </c>
      <c r="D7" s="198">
        <v>8270.9614776443032</v>
      </c>
      <c r="E7" s="198">
        <v>7209.1927136894483</v>
      </c>
      <c r="G7" s="220"/>
      <c r="H7" s="220">
        <v>4</v>
      </c>
      <c r="I7" s="220">
        <v>2865.1639903259329</v>
      </c>
      <c r="J7" s="220">
        <v>3756.6196374961241</v>
      </c>
      <c r="L7" s="198"/>
      <c r="M7" s="198">
        <v>4</v>
      </c>
      <c r="N7" s="198">
        <v>2301.1282335947485</v>
      </c>
      <c r="O7" s="198">
        <v>2902.7796249080534</v>
      </c>
      <c r="Q7" s="220"/>
      <c r="R7" s="220">
        <v>4</v>
      </c>
      <c r="S7" s="220">
        <v>143.46924224884955</v>
      </c>
      <c r="T7" s="220">
        <v>158.13961420885497</v>
      </c>
    </row>
    <row r="8" spans="1:20" x14ac:dyDescent="0.25">
      <c r="B8" s="198"/>
      <c r="C8" s="198">
        <v>5</v>
      </c>
      <c r="D8" s="198">
        <v>3165.9359062016674</v>
      </c>
      <c r="E8" s="198">
        <v>6495.8082611978252</v>
      </c>
      <c r="G8" s="220"/>
      <c r="H8" s="220">
        <v>5</v>
      </c>
      <c r="I8" s="220">
        <v>3124.9000560489148</v>
      </c>
      <c r="J8" s="220">
        <v>2323.7062701969326</v>
      </c>
      <c r="L8" s="198"/>
      <c r="M8" s="198">
        <v>5</v>
      </c>
      <c r="N8" s="198">
        <v>2204.1754243551463</v>
      </c>
      <c r="O8" s="198">
        <v>2549.4500082491281</v>
      </c>
      <c r="Q8" s="220"/>
      <c r="R8" s="220">
        <v>5</v>
      </c>
      <c r="S8" s="220">
        <v>71.919213233270469</v>
      </c>
      <c r="T8" s="220">
        <v>110.75044356369744</v>
      </c>
    </row>
    <row r="9" spans="1:20" x14ac:dyDescent="0.25">
      <c r="B9" s="198"/>
      <c r="C9" s="198">
        <v>6</v>
      </c>
      <c r="D9" s="198">
        <v>3754.3367196459967</v>
      </c>
      <c r="E9" s="198">
        <v>8340.3410673483359</v>
      </c>
      <c r="G9" s="220"/>
      <c r="H9" s="220">
        <v>6</v>
      </c>
      <c r="I9" s="220">
        <v>6645.5766109953911</v>
      </c>
      <c r="J9" s="220">
        <v>5180.5922899559246</v>
      </c>
      <c r="L9" s="198"/>
      <c r="M9" s="198">
        <v>6</v>
      </c>
      <c r="N9" s="198">
        <v>1922.6338625097485</v>
      </c>
      <c r="O9" s="198">
        <v>1945.6848479103003</v>
      </c>
      <c r="Q9" s="220"/>
      <c r="R9" s="220">
        <v>6</v>
      </c>
      <c r="S9" s="220">
        <v>71.261469722503207</v>
      </c>
      <c r="T9" s="220">
        <v>134.62516785400257</v>
      </c>
    </row>
    <row r="10" spans="1:20" x14ac:dyDescent="0.25">
      <c r="B10" s="198"/>
      <c r="C10" s="198" t="s">
        <v>19</v>
      </c>
      <c r="D10" s="198">
        <v>6017.1792566800286</v>
      </c>
      <c r="E10" s="198">
        <v>8945.7227693360237</v>
      </c>
      <c r="G10" s="220"/>
      <c r="H10" s="220">
        <v>7</v>
      </c>
      <c r="I10" s="220">
        <v>3347.9447397001218</v>
      </c>
      <c r="J10" s="220">
        <v>6906.9401158723585</v>
      </c>
      <c r="L10" s="198"/>
      <c r="M10" s="198" t="s">
        <v>19</v>
      </c>
      <c r="N10" s="198">
        <v>2305.2906259856695</v>
      </c>
      <c r="O10" s="198">
        <v>2469.4782424000286</v>
      </c>
      <c r="Q10" s="220"/>
      <c r="R10" s="220" t="s">
        <v>19</v>
      </c>
      <c r="S10" s="220">
        <v>101.32729968508848</v>
      </c>
      <c r="T10" s="220">
        <v>104.96236171407351</v>
      </c>
    </row>
    <row r="11" spans="1:20" x14ac:dyDescent="0.25">
      <c r="G11" s="220"/>
      <c r="H11" s="220" t="s">
        <v>19</v>
      </c>
      <c r="I11" s="220">
        <v>4626.5309632889112</v>
      </c>
      <c r="J11" s="220">
        <v>4758.8767583579447</v>
      </c>
    </row>
    <row r="12" spans="1:20" x14ac:dyDescent="0.25">
      <c r="B12" t="s">
        <v>112</v>
      </c>
      <c r="C12" t="s">
        <v>114</v>
      </c>
      <c r="D12">
        <v>2.4995829303285103E-2</v>
      </c>
    </row>
    <row r="18" spans="2:6" x14ac:dyDescent="0.25">
      <c r="B18" s="222" t="s">
        <v>405</v>
      </c>
      <c r="C18" s="222" t="s">
        <v>205</v>
      </c>
      <c r="D18" s="222" t="s">
        <v>406</v>
      </c>
      <c r="E18" s="222" t="s">
        <v>206</v>
      </c>
      <c r="F18" s="222" t="s">
        <v>402</v>
      </c>
    </row>
    <row r="19" spans="2:6" x14ac:dyDescent="0.25">
      <c r="B19" s="222" t="s">
        <v>9</v>
      </c>
      <c r="C19" s="222">
        <v>6017.1792566800286</v>
      </c>
      <c r="D19" s="222">
        <v>4626.5309632889112</v>
      </c>
      <c r="E19" s="222">
        <v>2305.2906259856695</v>
      </c>
      <c r="F19" s="222">
        <v>101.32729968508848</v>
      </c>
    </row>
    <row r="20" spans="2:6" x14ac:dyDescent="0.25">
      <c r="B20" s="222" t="s">
        <v>10</v>
      </c>
      <c r="C20" s="222">
        <v>8945.7227693360237</v>
      </c>
      <c r="D20" s="222">
        <v>4758.8767583579447</v>
      </c>
      <c r="E20" s="222">
        <v>2469.4782424000286</v>
      </c>
      <c r="F20" s="222">
        <v>104.96236171407351</v>
      </c>
    </row>
    <row r="22" spans="2:6" x14ac:dyDescent="0.25">
      <c r="B22" s="220" t="s">
        <v>143</v>
      </c>
      <c r="C22" s="220" t="s">
        <v>205</v>
      </c>
      <c r="D22" s="220" t="s">
        <v>406</v>
      </c>
      <c r="E22" s="220" t="s">
        <v>206</v>
      </c>
      <c r="F22" s="220" t="s">
        <v>402</v>
      </c>
    </row>
    <row r="23" spans="2:6" x14ac:dyDescent="0.25">
      <c r="B23" s="220" t="s">
        <v>9</v>
      </c>
      <c r="C23" s="220">
        <v>689.24865591437003</v>
      </c>
      <c r="D23" s="220">
        <v>520.22851990709</v>
      </c>
      <c r="E23" s="220">
        <v>300.19166039640123</v>
      </c>
      <c r="F23" s="220">
        <v>45.540293236316366</v>
      </c>
    </row>
    <row r="24" spans="2:6" x14ac:dyDescent="0.25">
      <c r="B24" s="220" t="s">
        <v>10</v>
      </c>
      <c r="C24" s="220">
        <v>1004.44855947331</v>
      </c>
      <c r="D24" s="220">
        <v>970.69693606422004</v>
      </c>
      <c r="E24" s="220">
        <v>523.21557409751972</v>
      </c>
      <c r="F24" s="220">
        <v>46.212134691395832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zoomScale="90" zoomScaleNormal="90" workbookViewId="0">
      <selection activeCell="K29" sqref="K29"/>
    </sheetView>
  </sheetViews>
  <sheetFormatPr defaultColWidth="12.5703125" defaultRowHeight="15.75" x14ac:dyDescent="0.25"/>
  <cols>
    <col min="1" max="1" width="25.5703125" style="2" customWidth="1"/>
    <col min="2" max="2" width="9.28515625" style="2" customWidth="1"/>
    <col min="3" max="3" width="8.28515625" style="2" customWidth="1"/>
    <col min="4" max="42" width="8.5703125" style="2" customWidth="1"/>
    <col min="43" max="45" width="7.42578125" style="2" customWidth="1"/>
    <col min="46" max="61" width="7" style="2" customWidth="1"/>
    <col min="62" max="256" width="12.5703125" style="2"/>
    <col min="257" max="257" width="25.5703125" style="2" customWidth="1"/>
    <col min="258" max="258" width="9.28515625" style="2" customWidth="1"/>
    <col min="259" max="259" width="8.28515625" style="2" customWidth="1"/>
    <col min="260" max="298" width="8.5703125" style="2" customWidth="1"/>
    <col min="299" max="301" width="7.42578125" style="2" customWidth="1"/>
    <col min="302" max="317" width="7" style="2" customWidth="1"/>
    <col min="318" max="512" width="12.5703125" style="2"/>
    <col min="513" max="513" width="25.5703125" style="2" customWidth="1"/>
    <col min="514" max="514" width="9.28515625" style="2" customWidth="1"/>
    <col min="515" max="515" width="8.28515625" style="2" customWidth="1"/>
    <col min="516" max="554" width="8.5703125" style="2" customWidth="1"/>
    <col min="555" max="557" width="7.42578125" style="2" customWidth="1"/>
    <col min="558" max="573" width="7" style="2" customWidth="1"/>
    <col min="574" max="768" width="12.5703125" style="2"/>
    <col min="769" max="769" width="25.5703125" style="2" customWidth="1"/>
    <col min="770" max="770" width="9.28515625" style="2" customWidth="1"/>
    <col min="771" max="771" width="8.28515625" style="2" customWidth="1"/>
    <col min="772" max="810" width="8.5703125" style="2" customWidth="1"/>
    <col min="811" max="813" width="7.42578125" style="2" customWidth="1"/>
    <col min="814" max="829" width="7" style="2" customWidth="1"/>
    <col min="830" max="1024" width="12.5703125" style="2"/>
    <col min="1025" max="1025" width="25.5703125" style="2" customWidth="1"/>
    <col min="1026" max="1026" width="9.28515625" style="2" customWidth="1"/>
    <col min="1027" max="1027" width="8.28515625" style="2" customWidth="1"/>
    <col min="1028" max="1066" width="8.5703125" style="2" customWidth="1"/>
    <col min="1067" max="1069" width="7.42578125" style="2" customWidth="1"/>
    <col min="1070" max="1085" width="7" style="2" customWidth="1"/>
    <col min="1086" max="1280" width="12.5703125" style="2"/>
    <col min="1281" max="1281" width="25.5703125" style="2" customWidth="1"/>
    <col min="1282" max="1282" width="9.28515625" style="2" customWidth="1"/>
    <col min="1283" max="1283" width="8.28515625" style="2" customWidth="1"/>
    <col min="1284" max="1322" width="8.5703125" style="2" customWidth="1"/>
    <col min="1323" max="1325" width="7.42578125" style="2" customWidth="1"/>
    <col min="1326" max="1341" width="7" style="2" customWidth="1"/>
    <col min="1342" max="1536" width="12.5703125" style="2"/>
    <col min="1537" max="1537" width="25.5703125" style="2" customWidth="1"/>
    <col min="1538" max="1538" width="9.28515625" style="2" customWidth="1"/>
    <col min="1539" max="1539" width="8.28515625" style="2" customWidth="1"/>
    <col min="1540" max="1578" width="8.5703125" style="2" customWidth="1"/>
    <col min="1579" max="1581" width="7.42578125" style="2" customWidth="1"/>
    <col min="1582" max="1597" width="7" style="2" customWidth="1"/>
    <col min="1598" max="1792" width="12.5703125" style="2"/>
    <col min="1793" max="1793" width="25.5703125" style="2" customWidth="1"/>
    <col min="1794" max="1794" width="9.28515625" style="2" customWidth="1"/>
    <col min="1795" max="1795" width="8.28515625" style="2" customWidth="1"/>
    <col min="1796" max="1834" width="8.5703125" style="2" customWidth="1"/>
    <col min="1835" max="1837" width="7.42578125" style="2" customWidth="1"/>
    <col min="1838" max="1853" width="7" style="2" customWidth="1"/>
    <col min="1854" max="2048" width="12.5703125" style="2"/>
    <col min="2049" max="2049" width="25.5703125" style="2" customWidth="1"/>
    <col min="2050" max="2050" width="9.28515625" style="2" customWidth="1"/>
    <col min="2051" max="2051" width="8.28515625" style="2" customWidth="1"/>
    <col min="2052" max="2090" width="8.5703125" style="2" customWidth="1"/>
    <col min="2091" max="2093" width="7.42578125" style="2" customWidth="1"/>
    <col min="2094" max="2109" width="7" style="2" customWidth="1"/>
    <col min="2110" max="2304" width="12.5703125" style="2"/>
    <col min="2305" max="2305" width="25.5703125" style="2" customWidth="1"/>
    <col min="2306" max="2306" width="9.28515625" style="2" customWidth="1"/>
    <col min="2307" max="2307" width="8.28515625" style="2" customWidth="1"/>
    <col min="2308" max="2346" width="8.5703125" style="2" customWidth="1"/>
    <col min="2347" max="2349" width="7.42578125" style="2" customWidth="1"/>
    <col min="2350" max="2365" width="7" style="2" customWidth="1"/>
    <col min="2366" max="2560" width="12.5703125" style="2"/>
    <col min="2561" max="2561" width="25.5703125" style="2" customWidth="1"/>
    <col min="2562" max="2562" width="9.28515625" style="2" customWidth="1"/>
    <col min="2563" max="2563" width="8.28515625" style="2" customWidth="1"/>
    <col min="2564" max="2602" width="8.5703125" style="2" customWidth="1"/>
    <col min="2603" max="2605" width="7.42578125" style="2" customWidth="1"/>
    <col min="2606" max="2621" width="7" style="2" customWidth="1"/>
    <col min="2622" max="2816" width="12.5703125" style="2"/>
    <col min="2817" max="2817" width="25.5703125" style="2" customWidth="1"/>
    <col min="2818" max="2818" width="9.28515625" style="2" customWidth="1"/>
    <col min="2819" max="2819" width="8.28515625" style="2" customWidth="1"/>
    <col min="2820" max="2858" width="8.5703125" style="2" customWidth="1"/>
    <col min="2859" max="2861" width="7.42578125" style="2" customWidth="1"/>
    <col min="2862" max="2877" width="7" style="2" customWidth="1"/>
    <col min="2878" max="3072" width="12.5703125" style="2"/>
    <col min="3073" max="3073" width="25.5703125" style="2" customWidth="1"/>
    <col min="3074" max="3074" width="9.28515625" style="2" customWidth="1"/>
    <col min="3075" max="3075" width="8.28515625" style="2" customWidth="1"/>
    <col min="3076" max="3114" width="8.5703125" style="2" customWidth="1"/>
    <col min="3115" max="3117" width="7.42578125" style="2" customWidth="1"/>
    <col min="3118" max="3133" width="7" style="2" customWidth="1"/>
    <col min="3134" max="3328" width="12.5703125" style="2"/>
    <col min="3329" max="3329" width="25.5703125" style="2" customWidth="1"/>
    <col min="3330" max="3330" width="9.28515625" style="2" customWidth="1"/>
    <col min="3331" max="3331" width="8.28515625" style="2" customWidth="1"/>
    <col min="3332" max="3370" width="8.5703125" style="2" customWidth="1"/>
    <col min="3371" max="3373" width="7.42578125" style="2" customWidth="1"/>
    <col min="3374" max="3389" width="7" style="2" customWidth="1"/>
    <col min="3390" max="3584" width="12.5703125" style="2"/>
    <col min="3585" max="3585" width="25.5703125" style="2" customWidth="1"/>
    <col min="3586" max="3586" width="9.28515625" style="2" customWidth="1"/>
    <col min="3587" max="3587" width="8.28515625" style="2" customWidth="1"/>
    <col min="3588" max="3626" width="8.5703125" style="2" customWidth="1"/>
    <col min="3627" max="3629" width="7.42578125" style="2" customWidth="1"/>
    <col min="3630" max="3645" width="7" style="2" customWidth="1"/>
    <col min="3646" max="3840" width="12.5703125" style="2"/>
    <col min="3841" max="3841" width="25.5703125" style="2" customWidth="1"/>
    <col min="3842" max="3842" width="9.28515625" style="2" customWidth="1"/>
    <col min="3843" max="3843" width="8.28515625" style="2" customWidth="1"/>
    <col min="3844" max="3882" width="8.5703125" style="2" customWidth="1"/>
    <col min="3883" max="3885" width="7.42578125" style="2" customWidth="1"/>
    <col min="3886" max="3901" width="7" style="2" customWidth="1"/>
    <col min="3902" max="4096" width="12.5703125" style="2"/>
    <col min="4097" max="4097" width="25.5703125" style="2" customWidth="1"/>
    <col min="4098" max="4098" width="9.28515625" style="2" customWidth="1"/>
    <col min="4099" max="4099" width="8.28515625" style="2" customWidth="1"/>
    <col min="4100" max="4138" width="8.5703125" style="2" customWidth="1"/>
    <col min="4139" max="4141" width="7.42578125" style="2" customWidth="1"/>
    <col min="4142" max="4157" width="7" style="2" customWidth="1"/>
    <col min="4158" max="4352" width="12.5703125" style="2"/>
    <col min="4353" max="4353" width="25.5703125" style="2" customWidth="1"/>
    <col min="4354" max="4354" width="9.28515625" style="2" customWidth="1"/>
    <col min="4355" max="4355" width="8.28515625" style="2" customWidth="1"/>
    <col min="4356" max="4394" width="8.5703125" style="2" customWidth="1"/>
    <col min="4395" max="4397" width="7.42578125" style="2" customWidth="1"/>
    <col min="4398" max="4413" width="7" style="2" customWidth="1"/>
    <col min="4414" max="4608" width="12.5703125" style="2"/>
    <col min="4609" max="4609" width="25.5703125" style="2" customWidth="1"/>
    <col min="4610" max="4610" width="9.28515625" style="2" customWidth="1"/>
    <col min="4611" max="4611" width="8.28515625" style="2" customWidth="1"/>
    <col min="4612" max="4650" width="8.5703125" style="2" customWidth="1"/>
    <col min="4651" max="4653" width="7.42578125" style="2" customWidth="1"/>
    <col min="4654" max="4669" width="7" style="2" customWidth="1"/>
    <col min="4670" max="4864" width="12.5703125" style="2"/>
    <col min="4865" max="4865" width="25.5703125" style="2" customWidth="1"/>
    <col min="4866" max="4866" width="9.28515625" style="2" customWidth="1"/>
    <col min="4867" max="4867" width="8.28515625" style="2" customWidth="1"/>
    <col min="4868" max="4906" width="8.5703125" style="2" customWidth="1"/>
    <col min="4907" max="4909" width="7.42578125" style="2" customWidth="1"/>
    <col min="4910" max="4925" width="7" style="2" customWidth="1"/>
    <col min="4926" max="5120" width="12.5703125" style="2"/>
    <col min="5121" max="5121" width="25.5703125" style="2" customWidth="1"/>
    <col min="5122" max="5122" width="9.28515625" style="2" customWidth="1"/>
    <col min="5123" max="5123" width="8.28515625" style="2" customWidth="1"/>
    <col min="5124" max="5162" width="8.5703125" style="2" customWidth="1"/>
    <col min="5163" max="5165" width="7.42578125" style="2" customWidth="1"/>
    <col min="5166" max="5181" width="7" style="2" customWidth="1"/>
    <col min="5182" max="5376" width="12.5703125" style="2"/>
    <col min="5377" max="5377" width="25.5703125" style="2" customWidth="1"/>
    <col min="5378" max="5378" width="9.28515625" style="2" customWidth="1"/>
    <col min="5379" max="5379" width="8.28515625" style="2" customWidth="1"/>
    <col min="5380" max="5418" width="8.5703125" style="2" customWidth="1"/>
    <col min="5419" max="5421" width="7.42578125" style="2" customWidth="1"/>
    <col min="5422" max="5437" width="7" style="2" customWidth="1"/>
    <col min="5438" max="5632" width="12.5703125" style="2"/>
    <col min="5633" max="5633" width="25.5703125" style="2" customWidth="1"/>
    <col min="5634" max="5634" width="9.28515625" style="2" customWidth="1"/>
    <col min="5635" max="5635" width="8.28515625" style="2" customWidth="1"/>
    <col min="5636" max="5674" width="8.5703125" style="2" customWidth="1"/>
    <col min="5675" max="5677" width="7.42578125" style="2" customWidth="1"/>
    <col min="5678" max="5693" width="7" style="2" customWidth="1"/>
    <col min="5694" max="5888" width="12.5703125" style="2"/>
    <col min="5889" max="5889" width="25.5703125" style="2" customWidth="1"/>
    <col min="5890" max="5890" width="9.28515625" style="2" customWidth="1"/>
    <col min="5891" max="5891" width="8.28515625" style="2" customWidth="1"/>
    <col min="5892" max="5930" width="8.5703125" style="2" customWidth="1"/>
    <col min="5931" max="5933" width="7.42578125" style="2" customWidth="1"/>
    <col min="5934" max="5949" width="7" style="2" customWidth="1"/>
    <col min="5950" max="6144" width="12.5703125" style="2"/>
    <col min="6145" max="6145" width="25.5703125" style="2" customWidth="1"/>
    <col min="6146" max="6146" width="9.28515625" style="2" customWidth="1"/>
    <col min="6147" max="6147" width="8.28515625" style="2" customWidth="1"/>
    <col min="6148" max="6186" width="8.5703125" style="2" customWidth="1"/>
    <col min="6187" max="6189" width="7.42578125" style="2" customWidth="1"/>
    <col min="6190" max="6205" width="7" style="2" customWidth="1"/>
    <col min="6206" max="6400" width="12.5703125" style="2"/>
    <col min="6401" max="6401" width="25.5703125" style="2" customWidth="1"/>
    <col min="6402" max="6402" width="9.28515625" style="2" customWidth="1"/>
    <col min="6403" max="6403" width="8.28515625" style="2" customWidth="1"/>
    <col min="6404" max="6442" width="8.5703125" style="2" customWidth="1"/>
    <col min="6443" max="6445" width="7.42578125" style="2" customWidth="1"/>
    <col min="6446" max="6461" width="7" style="2" customWidth="1"/>
    <col min="6462" max="6656" width="12.5703125" style="2"/>
    <col min="6657" max="6657" width="25.5703125" style="2" customWidth="1"/>
    <col min="6658" max="6658" width="9.28515625" style="2" customWidth="1"/>
    <col min="6659" max="6659" width="8.28515625" style="2" customWidth="1"/>
    <col min="6660" max="6698" width="8.5703125" style="2" customWidth="1"/>
    <col min="6699" max="6701" width="7.42578125" style="2" customWidth="1"/>
    <col min="6702" max="6717" width="7" style="2" customWidth="1"/>
    <col min="6718" max="6912" width="12.5703125" style="2"/>
    <col min="6913" max="6913" width="25.5703125" style="2" customWidth="1"/>
    <col min="6914" max="6914" width="9.28515625" style="2" customWidth="1"/>
    <col min="6915" max="6915" width="8.28515625" style="2" customWidth="1"/>
    <col min="6916" max="6954" width="8.5703125" style="2" customWidth="1"/>
    <col min="6955" max="6957" width="7.42578125" style="2" customWidth="1"/>
    <col min="6958" max="6973" width="7" style="2" customWidth="1"/>
    <col min="6974" max="7168" width="12.5703125" style="2"/>
    <col min="7169" max="7169" width="25.5703125" style="2" customWidth="1"/>
    <col min="7170" max="7170" width="9.28515625" style="2" customWidth="1"/>
    <col min="7171" max="7171" width="8.28515625" style="2" customWidth="1"/>
    <col min="7172" max="7210" width="8.5703125" style="2" customWidth="1"/>
    <col min="7211" max="7213" width="7.42578125" style="2" customWidth="1"/>
    <col min="7214" max="7229" width="7" style="2" customWidth="1"/>
    <col min="7230" max="7424" width="12.5703125" style="2"/>
    <col min="7425" max="7425" width="25.5703125" style="2" customWidth="1"/>
    <col min="7426" max="7426" width="9.28515625" style="2" customWidth="1"/>
    <col min="7427" max="7427" width="8.28515625" style="2" customWidth="1"/>
    <col min="7428" max="7466" width="8.5703125" style="2" customWidth="1"/>
    <col min="7467" max="7469" width="7.42578125" style="2" customWidth="1"/>
    <col min="7470" max="7485" width="7" style="2" customWidth="1"/>
    <col min="7486" max="7680" width="12.5703125" style="2"/>
    <col min="7681" max="7681" width="25.5703125" style="2" customWidth="1"/>
    <col min="7682" max="7682" width="9.28515625" style="2" customWidth="1"/>
    <col min="7683" max="7683" width="8.28515625" style="2" customWidth="1"/>
    <col min="7684" max="7722" width="8.5703125" style="2" customWidth="1"/>
    <col min="7723" max="7725" width="7.42578125" style="2" customWidth="1"/>
    <col min="7726" max="7741" width="7" style="2" customWidth="1"/>
    <col min="7742" max="7936" width="12.5703125" style="2"/>
    <col min="7937" max="7937" width="25.5703125" style="2" customWidth="1"/>
    <col min="7938" max="7938" width="9.28515625" style="2" customWidth="1"/>
    <col min="7939" max="7939" width="8.28515625" style="2" customWidth="1"/>
    <col min="7940" max="7978" width="8.5703125" style="2" customWidth="1"/>
    <col min="7979" max="7981" width="7.42578125" style="2" customWidth="1"/>
    <col min="7982" max="7997" width="7" style="2" customWidth="1"/>
    <col min="7998" max="8192" width="12.5703125" style="2"/>
    <col min="8193" max="8193" width="25.5703125" style="2" customWidth="1"/>
    <col min="8194" max="8194" width="9.28515625" style="2" customWidth="1"/>
    <col min="8195" max="8195" width="8.28515625" style="2" customWidth="1"/>
    <col min="8196" max="8234" width="8.5703125" style="2" customWidth="1"/>
    <col min="8235" max="8237" width="7.42578125" style="2" customWidth="1"/>
    <col min="8238" max="8253" width="7" style="2" customWidth="1"/>
    <col min="8254" max="8448" width="12.5703125" style="2"/>
    <col min="8449" max="8449" width="25.5703125" style="2" customWidth="1"/>
    <col min="8450" max="8450" width="9.28515625" style="2" customWidth="1"/>
    <col min="8451" max="8451" width="8.28515625" style="2" customWidth="1"/>
    <col min="8452" max="8490" width="8.5703125" style="2" customWidth="1"/>
    <col min="8491" max="8493" width="7.42578125" style="2" customWidth="1"/>
    <col min="8494" max="8509" width="7" style="2" customWidth="1"/>
    <col min="8510" max="8704" width="12.5703125" style="2"/>
    <col min="8705" max="8705" width="25.5703125" style="2" customWidth="1"/>
    <col min="8706" max="8706" width="9.28515625" style="2" customWidth="1"/>
    <col min="8707" max="8707" width="8.28515625" style="2" customWidth="1"/>
    <col min="8708" max="8746" width="8.5703125" style="2" customWidth="1"/>
    <col min="8747" max="8749" width="7.42578125" style="2" customWidth="1"/>
    <col min="8750" max="8765" width="7" style="2" customWidth="1"/>
    <col min="8766" max="8960" width="12.5703125" style="2"/>
    <col min="8961" max="8961" width="25.5703125" style="2" customWidth="1"/>
    <col min="8962" max="8962" width="9.28515625" style="2" customWidth="1"/>
    <col min="8963" max="8963" width="8.28515625" style="2" customWidth="1"/>
    <col min="8964" max="9002" width="8.5703125" style="2" customWidth="1"/>
    <col min="9003" max="9005" width="7.42578125" style="2" customWidth="1"/>
    <col min="9006" max="9021" width="7" style="2" customWidth="1"/>
    <col min="9022" max="9216" width="12.5703125" style="2"/>
    <col min="9217" max="9217" width="25.5703125" style="2" customWidth="1"/>
    <col min="9218" max="9218" width="9.28515625" style="2" customWidth="1"/>
    <col min="9219" max="9219" width="8.28515625" style="2" customWidth="1"/>
    <col min="9220" max="9258" width="8.5703125" style="2" customWidth="1"/>
    <col min="9259" max="9261" width="7.42578125" style="2" customWidth="1"/>
    <col min="9262" max="9277" width="7" style="2" customWidth="1"/>
    <col min="9278" max="9472" width="12.5703125" style="2"/>
    <col min="9473" max="9473" width="25.5703125" style="2" customWidth="1"/>
    <col min="9474" max="9474" width="9.28515625" style="2" customWidth="1"/>
    <col min="9475" max="9475" width="8.28515625" style="2" customWidth="1"/>
    <col min="9476" max="9514" width="8.5703125" style="2" customWidth="1"/>
    <col min="9515" max="9517" width="7.42578125" style="2" customWidth="1"/>
    <col min="9518" max="9533" width="7" style="2" customWidth="1"/>
    <col min="9534" max="9728" width="12.5703125" style="2"/>
    <col min="9729" max="9729" width="25.5703125" style="2" customWidth="1"/>
    <col min="9730" max="9730" width="9.28515625" style="2" customWidth="1"/>
    <col min="9731" max="9731" width="8.28515625" style="2" customWidth="1"/>
    <col min="9732" max="9770" width="8.5703125" style="2" customWidth="1"/>
    <col min="9771" max="9773" width="7.42578125" style="2" customWidth="1"/>
    <col min="9774" max="9789" width="7" style="2" customWidth="1"/>
    <col min="9790" max="9984" width="12.5703125" style="2"/>
    <col min="9985" max="9985" width="25.5703125" style="2" customWidth="1"/>
    <col min="9986" max="9986" width="9.28515625" style="2" customWidth="1"/>
    <col min="9987" max="9987" width="8.28515625" style="2" customWidth="1"/>
    <col min="9988" max="10026" width="8.5703125" style="2" customWidth="1"/>
    <col min="10027" max="10029" width="7.42578125" style="2" customWidth="1"/>
    <col min="10030" max="10045" width="7" style="2" customWidth="1"/>
    <col min="10046" max="10240" width="12.5703125" style="2"/>
    <col min="10241" max="10241" width="25.5703125" style="2" customWidth="1"/>
    <col min="10242" max="10242" width="9.28515625" style="2" customWidth="1"/>
    <col min="10243" max="10243" width="8.28515625" style="2" customWidth="1"/>
    <col min="10244" max="10282" width="8.5703125" style="2" customWidth="1"/>
    <col min="10283" max="10285" width="7.42578125" style="2" customWidth="1"/>
    <col min="10286" max="10301" width="7" style="2" customWidth="1"/>
    <col min="10302" max="10496" width="12.5703125" style="2"/>
    <col min="10497" max="10497" width="25.5703125" style="2" customWidth="1"/>
    <col min="10498" max="10498" width="9.28515625" style="2" customWidth="1"/>
    <col min="10499" max="10499" width="8.28515625" style="2" customWidth="1"/>
    <col min="10500" max="10538" width="8.5703125" style="2" customWidth="1"/>
    <col min="10539" max="10541" width="7.42578125" style="2" customWidth="1"/>
    <col min="10542" max="10557" width="7" style="2" customWidth="1"/>
    <col min="10558" max="10752" width="12.5703125" style="2"/>
    <col min="10753" max="10753" width="25.5703125" style="2" customWidth="1"/>
    <col min="10754" max="10754" width="9.28515625" style="2" customWidth="1"/>
    <col min="10755" max="10755" width="8.28515625" style="2" customWidth="1"/>
    <col min="10756" max="10794" width="8.5703125" style="2" customWidth="1"/>
    <col min="10795" max="10797" width="7.42578125" style="2" customWidth="1"/>
    <col min="10798" max="10813" width="7" style="2" customWidth="1"/>
    <col min="10814" max="11008" width="12.5703125" style="2"/>
    <col min="11009" max="11009" width="25.5703125" style="2" customWidth="1"/>
    <col min="11010" max="11010" width="9.28515625" style="2" customWidth="1"/>
    <col min="11011" max="11011" width="8.28515625" style="2" customWidth="1"/>
    <col min="11012" max="11050" width="8.5703125" style="2" customWidth="1"/>
    <col min="11051" max="11053" width="7.42578125" style="2" customWidth="1"/>
    <col min="11054" max="11069" width="7" style="2" customWidth="1"/>
    <col min="11070" max="11264" width="12.5703125" style="2"/>
    <col min="11265" max="11265" width="25.5703125" style="2" customWidth="1"/>
    <col min="11266" max="11266" width="9.28515625" style="2" customWidth="1"/>
    <col min="11267" max="11267" width="8.28515625" style="2" customWidth="1"/>
    <col min="11268" max="11306" width="8.5703125" style="2" customWidth="1"/>
    <col min="11307" max="11309" width="7.42578125" style="2" customWidth="1"/>
    <col min="11310" max="11325" width="7" style="2" customWidth="1"/>
    <col min="11326" max="11520" width="12.5703125" style="2"/>
    <col min="11521" max="11521" width="25.5703125" style="2" customWidth="1"/>
    <col min="11522" max="11522" width="9.28515625" style="2" customWidth="1"/>
    <col min="11523" max="11523" width="8.28515625" style="2" customWidth="1"/>
    <col min="11524" max="11562" width="8.5703125" style="2" customWidth="1"/>
    <col min="11563" max="11565" width="7.42578125" style="2" customWidth="1"/>
    <col min="11566" max="11581" width="7" style="2" customWidth="1"/>
    <col min="11582" max="11776" width="12.5703125" style="2"/>
    <col min="11777" max="11777" width="25.5703125" style="2" customWidth="1"/>
    <col min="11778" max="11778" width="9.28515625" style="2" customWidth="1"/>
    <col min="11779" max="11779" width="8.28515625" style="2" customWidth="1"/>
    <col min="11780" max="11818" width="8.5703125" style="2" customWidth="1"/>
    <col min="11819" max="11821" width="7.42578125" style="2" customWidth="1"/>
    <col min="11822" max="11837" width="7" style="2" customWidth="1"/>
    <col min="11838" max="12032" width="12.5703125" style="2"/>
    <col min="12033" max="12033" width="25.5703125" style="2" customWidth="1"/>
    <col min="12034" max="12034" width="9.28515625" style="2" customWidth="1"/>
    <col min="12035" max="12035" width="8.28515625" style="2" customWidth="1"/>
    <col min="12036" max="12074" width="8.5703125" style="2" customWidth="1"/>
    <col min="12075" max="12077" width="7.42578125" style="2" customWidth="1"/>
    <col min="12078" max="12093" width="7" style="2" customWidth="1"/>
    <col min="12094" max="12288" width="12.5703125" style="2"/>
    <col min="12289" max="12289" width="25.5703125" style="2" customWidth="1"/>
    <col min="12290" max="12290" width="9.28515625" style="2" customWidth="1"/>
    <col min="12291" max="12291" width="8.28515625" style="2" customWidth="1"/>
    <col min="12292" max="12330" width="8.5703125" style="2" customWidth="1"/>
    <col min="12331" max="12333" width="7.42578125" style="2" customWidth="1"/>
    <col min="12334" max="12349" width="7" style="2" customWidth="1"/>
    <col min="12350" max="12544" width="12.5703125" style="2"/>
    <col min="12545" max="12545" width="25.5703125" style="2" customWidth="1"/>
    <col min="12546" max="12546" width="9.28515625" style="2" customWidth="1"/>
    <col min="12547" max="12547" width="8.28515625" style="2" customWidth="1"/>
    <col min="12548" max="12586" width="8.5703125" style="2" customWidth="1"/>
    <col min="12587" max="12589" width="7.42578125" style="2" customWidth="1"/>
    <col min="12590" max="12605" width="7" style="2" customWidth="1"/>
    <col min="12606" max="12800" width="12.5703125" style="2"/>
    <col min="12801" max="12801" width="25.5703125" style="2" customWidth="1"/>
    <col min="12802" max="12802" width="9.28515625" style="2" customWidth="1"/>
    <col min="12803" max="12803" width="8.28515625" style="2" customWidth="1"/>
    <col min="12804" max="12842" width="8.5703125" style="2" customWidth="1"/>
    <col min="12843" max="12845" width="7.42578125" style="2" customWidth="1"/>
    <col min="12846" max="12861" width="7" style="2" customWidth="1"/>
    <col min="12862" max="13056" width="12.5703125" style="2"/>
    <col min="13057" max="13057" width="25.5703125" style="2" customWidth="1"/>
    <col min="13058" max="13058" width="9.28515625" style="2" customWidth="1"/>
    <col min="13059" max="13059" width="8.28515625" style="2" customWidth="1"/>
    <col min="13060" max="13098" width="8.5703125" style="2" customWidth="1"/>
    <col min="13099" max="13101" width="7.42578125" style="2" customWidth="1"/>
    <col min="13102" max="13117" width="7" style="2" customWidth="1"/>
    <col min="13118" max="13312" width="12.5703125" style="2"/>
    <col min="13313" max="13313" width="25.5703125" style="2" customWidth="1"/>
    <col min="13314" max="13314" width="9.28515625" style="2" customWidth="1"/>
    <col min="13315" max="13315" width="8.28515625" style="2" customWidth="1"/>
    <col min="13316" max="13354" width="8.5703125" style="2" customWidth="1"/>
    <col min="13355" max="13357" width="7.42578125" style="2" customWidth="1"/>
    <col min="13358" max="13373" width="7" style="2" customWidth="1"/>
    <col min="13374" max="13568" width="12.5703125" style="2"/>
    <col min="13569" max="13569" width="25.5703125" style="2" customWidth="1"/>
    <col min="13570" max="13570" width="9.28515625" style="2" customWidth="1"/>
    <col min="13571" max="13571" width="8.28515625" style="2" customWidth="1"/>
    <col min="13572" max="13610" width="8.5703125" style="2" customWidth="1"/>
    <col min="13611" max="13613" width="7.42578125" style="2" customWidth="1"/>
    <col min="13614" max="13629" width="7" style="2" customWidth="1"/>
    <col min="13630" max="13824" width="12.5703125" style="2"/>
    <col min="13825" max="13825" width="25.5703125" style="2" customWidth="1"/>
    <col min="13826" max="13826" width="9.28515625" style="2" customWidth="1"/>
    <col min="13827" max="13827" width="8.28515625" style="2" customWidth="1"/>
    <col min="13828" max="13866" width="8.5703125" style="2" customWidth="1"/>
    <col min="13867" max="13869" width="7.42578125" style="2" customWidth="1"/>
    <col min="13870" max="13885" width="7" style="2" customWidth="1"/>
    <col min="13886" max="14080" width="12.5703125" style="2"/>
    <col min="14081" max="14081" width="25.5703125" style="2" customWidth="1"/>
    <col min="14082" max="14082" width="9.28515625" style="2" customWidth="1"/>
    <col min="14083" max="14083" width="8.28515625" style="2" customWidth="1"/>
    <col min="14084" max="14122" width="8.5703125" style="2" customWidth="1"/>
    <col min="14123" max="14125" width="7.42578125" style="2" customWidth="1"/>
    <col min="14126" max="14141" width="7" style="2" customWidth="1"/>
    <col min="14142" max="14336" width="12.5703125" style="2"/>
    <col min="14337" max="14337" width="25.5703125" style="2" customWidth="1"/>
    <col min="14338" max="14338" width="9.28515625" style="2" customWidth="1"/>
    <col min="14339" max="14339" width="8.28515625" style="2" customWidth="1"/>
    <col min="14340" max="14378" width="8.5703125" style="2" customWidth="1"/>
    <col min="14379" max="14381" width="7.42578125" style="2" customWidth="1"/>
    <col min="14382" max="14397" width="7" style="2" customWidth="1"/>
    <col min="14398" max="14592" width="12.5703125" style="2"/>
    <col min="14593" max="14593" width="25.5703125" style="2" customWidth="1"/>
    <col min="14594" max="14594" width="9.28515625" style="2" customWidth="1"/>
    <col min="14595" max="14595" width="8.28515625" style="2" customWidth="1"/>
    <col min="14596" max="14634" width="8.5703125" style="2" customWidth="1"/>
    <col min="14635" max="14637" width="7.42578125" style="2" customWidth="1"/>
    <col min="14638" max="14653" width="7" style="2" customWidth="1"/>
    <col min="14654" max="14848" width="12.5703125" style="2"/>
    <col min="14849" max="14849" width="25.5703125" style="2" customWidth="1"/>
    <col min="14850" max="14850" width="9.28515625" style="2" customWidth="1"/>
    <col min="14851" max="14851" width="8.28515625" style="2" customWidth="1"/>
    <col min="14852" max="14890" width="8.5703125" style="2" customWidth="1"/>
    <col min="14891" max="14893" width="7.42578125" style="2" customWidth="1"/>
    <col min="14894" max="14909" width="7" style="2" customWidth="1"/>
    <col min="14910" max="15104" width="12.5703125" style="2"/>
    <col min="15105" max="15105" width="25.5703125" style="2" customWidth="1"/>
    <col min="15106" max="15106" width="9.28515625" style="2" customWidth="1"/>
    <col min="15107" max="15107" width="8.28515625" style="2" customWidth="1"/>
    <col min="15108" max="15146" width="8.5703125" style="2" customWidth="1"/>
    <col min="15147" max="15149" width="7.42578125" style="2" customWidth="1"/>
    <col min="15150" max="15165" width="7" style="2" customWidth="1"/>
    <col min="15166" max="15360" width="12.5703125" style="2"/>
    <col min="15361" max="15361" width="25.5703125" style="2" customWidth="1"/>
    <col min="15362" max="15362" width="9.28515625" style="2" customWidth="1"/>
    <col min="15363" max="15363" width="8.28515625" style="2" customWidth="1"/>
    <col min="15364" max="15402" width="8.5703125" style="2" customWidth="1"/>
    <col min="15403" max="15405" width="7.42578125" style="2" customWidth="1"/>
    <col min="15406" max="15421" width="7" style="2" customWidth="1"/>
    <col min="15422" max="15616" width="12.5703125" style="2"/>
    <col min="15617" max="15617" width="25.5703125" style="2" customWidth="1"/>
    <col min="15618" max="15618" width="9.28515625" style="2" customWidth="1"/>
    <col min="15619" max="15619" width="8.28515625" style="2" customWidth="1"/>
    <col min="15620" max="15658" width="8.5703125" style="2" customWidth="1"/>
    <col min="15659" max="15661" width="7.42578125" style="2" customWidth="1"/>
    <col min="15662" max="15677" width="7" style="2" customWidth="1"/>
    <col min="15678" max="15872" width="12.5703125" style="2"/>
    <col min="15873" max="15873" width="25.5703125" style="2" customWidth="1"/>
    <col min="15874" max="15874" width="9.28515625" style="2" customWidth="1"/>
    <col min="15875" max="15875" width="8.28515625" style="2" customWidth="1"/>
    <col min="15876" max="15914" width="8.5703125" style="2" customWidth="1"/>
    <col min="15915" max="15917" width="7.42578125" style="2" customWidth="1"/>
    <col min="15918" max="15933" width="7" style="2" customWidth="1"/>
    <col min="15934" max="16128" width="12.5703125" style="2"/>
    <col min="16129" max="16129" width="25.5703125" style="2" customWidth="1"/>
    <col min="16130" max="16130" width="9.28515625" style="2" customWidth="1"/>
    <col min="16131" max="16131" width="8.28515625" style="2" customWidth="1"/>
    <col min="16132" max="16170" width="8.5703125" style="2" customWidth="1"/>
    <col min="16171" max="16173" width="7.42578125" style="2" customWidth="1"/>
    <col min="16174" max="16189" width="7" style="2" customWidth="1"/>
    <col min="16190" max="16384" width="12.5703125" style="2"/>
  </cols>
  <sheetData>
    <row r="1" spans="1:61" x14ac:dyDescent="0.25">
      <c r="A1" s="2" t="s">
        <v>344</v>
      </c>
    </row>
    <row r="2" spans="1:61" x14ac:dyDescent="0.25">
      <c r="A2" s="136" t="s">
        <v>337</v>
      </c>
      <c r="B2" s="252" t="s">
        <v>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70" t="s">
        <v>338</v>
      </c>
      <c r="O2" s="70" t="s">
        <v>108</v>
      </c>
      <c r="P2" s="252" t="s">
        <v>8</v>
      </c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70" t="s">
        <v>338</v>
      </c>
      <c r="AC2" s="70" t="s">
        <v>108</v>
      </c>
      <c r="AD2" s="252" t="s">
        <v>9</v>
      </c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70" t="s">
        <v>338</v>
      </c>
      <c r="AS2" s="70" t="s">
        <v>108</v>
      </c>
      <c r="AT2" s="252" t="s">
        <v>10</v>
      </c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70" t="s">
        <v>338</v>
      </c>
      <c r="BI2" s="70" t="s">
        <v>108</v>
      </c>
    </row>
    <row r="3" spans="1:61" x14ac:dyDescent="0.25">
      <c r="A3" s="70">
        <v>0</v>
      </c>
      <c r="B3" s="70">
        <v>2.21</v>
      </c>
      <c r="C3" s="70">
        <v>2.2200000000000002</v>
      </c>
      <c r="D3" s="70">
        <v>2.12</v>
      </c>
      <c r="E3" s="70">
        <v>2.42</v>
      </c>
      <c r="F3" s="70">
        <v>2.94</v>
      </c>
      <c r="G3" s="70">
        <v>2.4</v>
      </c>
      <c r="H3" s="70">
        <v>2.3199999999999998</v>
      </c>
      <c r="I3" s="70">
        <v>2.12</v>
      </c>
      <c r="J3" s="70">
        <v>2.16</v>
      </c>
      <c r="K3" s="70">
        <v>2.41</v>
      </c>
      <c r="L3" s="70">
        <v>2.69</v>
      </c>
      <c r="M3" s="70">
        <v>2.61</v>
      </c>
      <c r="N3" s="72">
        <v>2.3849999999999998</v>
      </c>
      <c r="O3" s="72">
        <v>7.3179949999999994E-2</v>
      </c>
      <c r="P3" s="137">
        <v>2.93</v>
      </c>
      <c r="Q3" s="137">
        <v>3.11</v>
      </c>
      <c r="R3" s="137">
        <v>2.5299999999999998</v>
      </c>
      <c r="S3" s="137">
        <v>2.82</v>
      </c>
      <c r="T3" s="138">
        <v>2.5099999999999998</v>
      </c>
      <c r="U3" s="138">
        <v>3.29</v>
      </c>
      <c r="V3" s="138">
        <v>2.52</v>
      </c>
      <c r="W3" s="138">
        <v>2.88</v>
      </c>
      <c r="X3" s="137">
        <v>2.72</v>
      </c>
      <c r="Y3" s="137">
        <v>2.89</v>
      </c>
      <c r="Z3" s="137">
        <v>2.74</v>
      </c>
      <c r="AA3" s="137">
        <v>2.66</v>
      </c>
      <c r="AB3" s="72">
        <v>2.8</v>
      </c>
      <c r="AC3" s="72">
        <v>6.924922E-2</v>
      </c>
      <c r="AD3" s="137">
        <v>2.11</v>
      </c>
      <c r="AE3" s="137">
        <v>2.21</v>
      </c>
      <c r="AF3" s="139">
        <v>2.31</v>
      </c>
      <c r="AG3" s="138">
        <v>2.36</v>
      </c>
      <c r="AH3" s="138">
        <v>2.1</v>
      </c>
      <c r="AI3" s="138">
        <v>2.0699999999999998</v>
      </c>
      <c r="AJ3" s="138">
        <v>2.1</v>
      </c>
      <c r="AK3" s="138">
        <v>2.33</v>
      </c>
      <c r="AL3" s="138">
        <v>1.97</v>
      </c>
      <c r="AM3" s="138">
        <v>2.2200000000000002</v>
      </c>
      <c r="AN3" s="138">
        <v>2.234</v>
      </c>
      <c r="AO3" s="137">
        <v>2.08</v>
      </c>
      <c r="AP3" s="137">
        <v>2.12</v>
      </c>
      <c r="AQ3" s="137">
        <v>2.21</v>
      </c>
      <c r="AR3" s="72">
        <v>2.173143</v>
      </c>
      <c r="AS3" s="72">
        <v>3.010583E-2</v>
      </c>
      <c r="AT3" s="137">
        <v>2.2200000000000002</v>
      </c>
      <c r="AU3" s="137">
        <v>2.46</v>
      </c>
      <c r="AV3" s="137">
        <v>2.4700000000000002</v>
      </c>
      <c r="AW3" s="137">
        <v>2.31</v>
      </c>
      <c r="AX3" s="137">
        <v>2.54</v>
      </c>
      <c r="AY3" s="137">
        <v>2.1800000000000002</v>
      </c>
      <c r="AZ3" s="138">
        <v>2.4</v>
      </c>
      <c r="BA3" s="137">
        <v>2.57</v>
      </c>
      <c r="BB3" s="138">
        <v>2.25</v>
      </c>
      <c r="BC3" s="138">
        <v>2.35</v>
      </c>
      <c r="BD3" s="138">
        <v>2.15</v>
      </c>
      <c r="BE3" s="138">
        <v>2.77</v>
      </c>
      <c r="BF3" s="138">
        <v>2.2000000000000002</v>
      </c>
      <c r="BG3" s="138">
        <v>2.23</v>
      </c>
      <c r="BH3" s="70">
        <v>2.3642859999999999</v>
      </c>
      <c r="BI3" s="70">
        <v>4.8115169999999999E-2</v>
      </c>
    </row>
    <row r="4" spans="1:61" x14ac:dyDescent="0.25">
      <c r="A4" s="70">
        <v>1</v>
      </c>
      <c r="B4" s="70">
        <v>2.0299999999999998</v>
      </c>
      <c r="C4" s="70">
        <v>2.36</v>
      </c>
      <c r="D4" s="70">
        <v>2.4700000000000002</v>
      </c>
      <c r="E4" s="70">
        <v>2.65</v>
      </c>
      <c r="F4" s="70">
        <v>2.68</v>
      </c>
      <c r="G4" s="70">
        <v>3.31</v>
      </c>
      <c r="H4" s="70">
        <v>2.65</v>
      </c>
      <c r="I4" s="70">
        <v>2.44</v>
      </c>
      <c r="J4" s="70">
        <v>2.41</v>
      </c>
      <c r="K4" s="70">
        <v>2.34</v>
      </c>
      <c r="L4" s="70">
        <v>2.85</v>
      </c>
      <c r="M4" s="70">
        <v>2.81</v>
      </c>
      <c r="N4" s="72">
        <v>2.5833330000000001</v>
      </c>
      <c r="O4" s="72">
        <v>9.3235879999999993E-2</v>
      </c>
      <c r="P4" s="137">
        <v>2.85</v>
      </c>
      <c r="Q4" s="137">
        <v>2.88</v>
      </c>
      <c r="R4" s="137">
        <v>2.3199999999999998</v>
      </c>
      <c r="S4" s="137">
        <v>2.65</v>
      </c>
      <c r="T4" s="138">
        <v>2.48</v>
      </c>
      <c r="U4" s="138">
        <v>2.76</v>
      </c>
      <c r="V4" s="138">
        <v>2.5299999999999998</v>
      </c>
      <c r="W4" s="138">
        <v>2.74</v>
      </c>
      <c r="X4" s="137">
        <v>2.58</v>
      </c>
      <c r="Y4" s="137">
        <v>2.67</v>
      </c>
      <c r="Z4" s="137">
        <v>2.63</v>
      </c>
      <c r="AA4" s="137">
        <v>2.44</v>
      </c>
      <c r="AB4" s="72">
        <v>2.6274999999999999</v>
      </c>
      <c r="AC4" s="72">
        <v>4.8384900000000002E-2</v>
      </c>
      <c r="AD4" s="137">
        <v>5.14</v>
      </c>
      <c r="AE4" s="137">
        <v>5.17</v>
      </c>
      <c r="AF4" s="137">
        <v>5.24</v>
      </c>
      <c r="AG4" s="138">
        <v>5.3</v>
      </c>
      <c r="AH4" s="138">
        <v>6.78</v>
      </c>
      <c r="AI4" s="138">
        <v>5.47</v>
      </c>
      <c r="AJ4" s="138">
        <v>3.94</v>
      </c>
      <c r="AK4" s="138">
        <v>5.31</v>
      </c>
      <c r="AL4" s="138">
        <v>4.03</v>
      </c>
      <c r="AM4" s="138">
        <v>4.0599999999999996</v>
      </c>
      <c r="AN4" s="138">
        <v>5.7</v>
      </c>
      <c r="AO4" s="137">
        <v>4.8899999999999997</v>
      </c>
      <c r="AP4" s="137">
        <v>4.83</v>
      </c>
      <c r="AQ4" s="137">
        <v>5.17</v>
      </c>
      <c r="AR4" s="72">
        <v>5.0735710000000003</v>
      </c>
      <c r="AS4" s="72">
        <v>0.19770280000000001</v>
      </c>
      <c r="AT4" s="137">
        <v>5.51</v>
      </c>
      <c r="AU4" s="137">
        <v>5.52</v>
      </c>
      <c r="AV4" s="139">
        <v>5.54</v>
      </c>
      <c r="AW4" s="137">
        <v>5.43</v>
      </c>
      <c r="AX4" s="137">
        <v>5.53</v>
      </c>
      <c r="AY4" s="137">
        <v>5.0999999999999996</v>
      </c>
      <c r="AZ4" s="138">
        <v>5.25</v>
      </c>
      <c r="BA4" s="137">
        <v>5.79</v>
      </c>
      <c r="BB4" s="138">
        <v>6.13</v>
      </c>
      <c r="BC4" s="138">
        <v>5.88</v>
      </c>
      <c r="BD4" s="138">
        <v>4.63</v>
      </c>
      <c r="BE4" s="138">
        <v>6.96</v>
      </c>
      <c r="BF4" s="138">
        <v>4.71</v>
      </c>
      <c r="BG4" s="138">
        <v>4.1500000000000004</v>
      </c>
      <c r="BH4" s="70">
        <v>5.4378570000000002</v>
      </c>
      <c r="BI4" s="70">
        <v>0.18362700000000001</v>
      </c>
    </row>
    <row r="5" spans="1:61" x14ac:dyDescent="0.25">
      <c r="A5" s="70">
        <v>2</v>
      </c>
      <c r="B5" s="70">
        <v>1.69</v>
      </c>
      <c r="C5" s="70">
        <v>2.59</v>
      </c>
      <c r="D5" s="70">
        <v>2.48</v>
      </c>
      <c r="E5" s="70">
        <v>2.95</v>
      </c>
      <c r="F5" s="70">
        <v>3.53</v>
      </c>
      <c r="G5" s="70">
        <v>2.5</v>
      </c>
      <c r="H5" s="70">
        <v>2.65</v>
      </c>
      <c r="I5" s="70">
        <v>2.72</v>
      </c>
      <c r="J5" s="70">
        <v>2.35</v>
      </c>
      <c r="K5" s="70">
        <v>2.62</v>
      </c>
      <c r="L5" s="70">
        <v>2.75</v>
      </c>
      <c r="M5" s="70">
        <v>2.65</v>
      </c>
      <c r="N5" s="72">
        <v>2.6233330000000001</v>
      </c>
      <c r="O5" s="72">
        <v>0.1211769</v>
      </c>
      <c r="P5" s="138">
        <v>2.93</v>
      </c>
      <c r="Q5" s="138">
        <v>3.23</v>
      </c>
      <c r="R5" s="138">
        <v>2.96</v>
      </c>
      <c r="S5" s="138">
        <v>3.33</v>
      </c>
      <c r="T5" s="138">
        <v>3.02</v>
      </c>
      <c r="U5" s="138">
        <v>3.78</v>
      </c>
      <c r="V5" s="138">
        <v>2.67</v>
      </c>
      <c r="W5" s="138">
        <v>2.88</v>
      </c>
      <c r="X5" s="137">
        <v>2.98</v>
      </c>
      <c r="Y5" s="137">
        <v>3.01</v>
      </c>
      <c r="Z5" s="137">
        <v>3.28</v>
      </c>
      <c r="AA5" s="137">
        <v>2.98</v>
      </c>
      <c r="AB5" s="72">
        <v>3.0874999999999999</v>
      </c>
      <c r="AC5" s="72">
        <v>8.2011860000000006E-2</v>
      </c>
      <c r="AD5" s="138">
        <v>7.17</v>
      </c>
      <c r="AE5" s="138">
        <v>6.36</v>
      </c>
      <c r="AF5" s="138">
        <v>5.83</v>
      </c>
      <c r="AG5" s="138">
        <v>6.36</v>
      </c>
      <c r="AH5" s="138">
        <v>8.24</v>
      </c>
      <c r="AI5" s="138">
        <v>6.2</v>
      </c>
      <c r="AJ5" s="138">
        <v>4.24</v>
      </c>
      <c r="AK5" s="138">
        <v>6.68</v>
      </c>
      <c r="AL5" s="137">
        <v>4.8600000000000003</v>
      </c>
      <c r="AM5" s="138">
        <v>5.19</v>
      </c>
      <c r="AN5" s="138">
        <v>7.29</v>
      </c>
      <c r="AO5" s="137">
        <v>6.23</v>
      </c>
      <c r="AP5" s="137">
        <v>6.11</v>
      </c>
      <c r="AQ5" s="137">
        <v>6.32</v>
      </c>
      <c r="AR5" s="72">
        <v>6.22</v>
      </c>
      <c r="AS5" s="72">
        <v>0.27118179999999997</v>
      </c>
      <c r="AT5" s="138">
        <v>6.85</v>
      </c>
      <c r="AU5" s="138">
        <v>4.3099999999999996</v>
      </c>
      <c r="AV5" s="138">
        <v>5.0599999999999996</v>
      </c>
      <c r="AW5" s="138">
        <v>5.08</v>
      </c>
      <c r="AX5" s="138">
        <v>5.1100000000000003</v>
      </c>
      <c r="AY5" s="138">
        <v>6.65</v>
      </c>
      <c r="AZ5" s="138">
        <v>6.57</v>
      </c>
      <c r="BA5" s="137">
        <v>7.09</v>
      </c>
      <c r="BB5" s="138">
        <v>6.98</v>
      </c>
      <c r="BC5" s="138">
        <v>6.4</v>
      </c>
      <c r="BD5" s="138">
        <v>5.16</v>
      </c>
      <c r="BE5" s="138">
        <v>7.96</v>
      </c>
      <c r="BF5" s="138">
        <v>6.24</v>
      </c>
      <c r="BG5" s="138">
        <v>4.58</v>
      </c>
      <c r="BH5" s="70">
        <v>6.0028569999999997</v>
      </c>
      <c r="BI5" s="70">
        <v>0.29443259999999999</v>
      </c>
    </row>
    <row r="6" spans="1:61" x14ac:dyDescent="0.25">
      <c r="A6" s="70">
        <v>3</v>
      </c>
      <c r="B6" s="137">
        <v>2.09</v>
      </c>
      <c r="C6" s="137">
        <v>2.79</v>
      </c>
      <c r="D6" s="137">
        <v>2.4</v>
      </c>
      <c r="E6" s="137">
        <v>3</v>
      </c>
      <c r="F6" s="70">
        <v>3.2</v>
      </c>
      <c r="G6" s="70">
        <v>2.46</v>
      </c>
      <c r="H6" s="70">
        <v>2.5299999999999998</v>
      </c>
      <c r="I6" s="70">
        <v>3.07</v>
      </c>
      <c r="J6" s="70">
        <v>2.6</v>
      </c>
      <c r="K6" s="70">
        <v>2.68</v>
      </c>
      <c r="L6" s="137">
        <v>2.17</v>
      </c>
      <c r="M6" s="137">
        <v>2.89</v>
      </c>
      <c r="N6" s="72">
        <v>2.6566670000000001</v>
      </c>
      <c r="O6" s="72">
        <v>0.1006971</v>
      </c>
      <c r="P6" s="137">
        <v>3.06</v>
      </c>
      <c r="Q6" s="137">
        <v>2.83</v>
      </c>
      <c r="R6" s="137">
        <v>3.09</v>
      </c>
      <c r="S6" s="137">
        <v>2.97</v>
      </c>
      <c r="T6" s="138">
        <v>2.88</v>
      </c>
      <c r="U6" s="138">
        <v>3.26</v>
      </c>
      <c r="V6" s="138">
        <v>2.61</v>
      </c>
      <c r="W6" s="138">
        <v>2.63</v>
      </c>
      <c r="X6" s="137">
        <v>2.64</v>
      </c>
      <c r="Y6" s="137">
        <v>2.74</v>
      </c>
      <c r="Z6" s="137">
        <v>2.91</v>
      </c>
      <c r="AA6" s="137">
        <v>2.52</v>
      </c>
      <c r="AB6" s="72">
        <v>2.8450000000000002</v>
      </c>
      <c r="AC6" s="72">
        <v>6.5128069999999996E-2</v>
      </c>
      <c r="AD6" s="137">
        <v>7.93</v>
      </c>
      <c r="AE6" s="137">
        <v>7.33</v>
      </c>
      <c r="AF6" s="137">
        <v>6.99</v>
      </c>
      <c r="AG6" s="138">
        <v>7.64</v>
      </c>
      <c r="AH6" s="138">
        <v>10.06</v>
      </c>
      <c r="AI6" s="138">
        <v>7.58</v>
      </c>
      <c r="AJ6" s="138">
        <v>5.21</v>
      </c>
      <c r="AK6" s="138">
        <v>7.97</v>
      </c>
      <c r="AL6" s="138">
        <v>4.8899999999999997</v>
      </c>
      <c r="AM6" s="138">
        <v>8.06</v>
      </c>
      <c r="AN6" s="138">
        <v>6.7</v>
      </c>
      <c r="AO6" s="137">
        <v>7.05</v>
      </c>
      <c r="AP6" s="137">
        <v>7.12</v>
      </c>
      <c r="AQ6" s="137">
        <v>7.16</v>
      </c>
      <c r="AR6" s="72">
        <v>7.2635719999999999</v>
      </c>
      <c r="AS6" s="72">
        <v>0.33119929999999997</v>
      </c>
      <c r="AT6" s="137">
        <v>7.63</v>
      </c>
      <c r="AU6" s="137">
        <v>5.19</v>
      </c>
      <c r="AV6" s="137">
        <v>6.24</v>
      </c>
      <c r="AW6" s="137">
        <v>6.12</v>
      </c>
      <c r="AX6" s="137">
        <v>6.05</v>
      </c>
      <c r="AY6" s="139">
        <v>7.52</v>
      </c>
      <c r="AZ6" s="138">
        <v>7.38</v>
      </c>
      <c r="BA6" s="137">
        <v>8.16</v>
      </c>
      <c r="BB6" s="138">
        <v>6.91</v>
      </c>
      <c r="BC6" s="138">
        <v>7.04</v>
      </c>
      <c r="BD6" s="138">
        <v>6.45</v>
      </c>
      <c r="BE6" s="138">
        <v>6.61</v>
      </c>
      <c r="BF6" s="138">
        <v>4.42</v>
      </c>
      <c r="BG6" s="138">
        <v>4.6900000000000004</v>
      </c>
      <c r="BH6" s="70">
        <v>6.4578579999999999</v>
      </c>
      <c r="BI6" s="70">
        <v>0.29677599999999998</v>
      </c>
    </row>
    <row r="7" spans="1:61" x14ac:dyDescent="0.25">
      <c r="A7" s="70">
        <v>4</v>
      </c>
      <c r="B7" s="70">
        <v>3.08</v>
      </c>
      <c r="C7" s="70">
        <v>3.3</v>
      </c>
      <c r="D7" s="70">
        <v>3</v>
      </c>
      <c r="E7" s="70">
        <v>2.36</v>
      </c>
      <c r="F7" s="70">
        <v>1.88</v>
      </c>
      <c r="G7" s="70">
        <v>3</v>
      </c>
      <c r="H7" s="70">
        <v>2.66</v>
      </c>
      <c r="I7" s="70">
        <v>2.72</v>
      </c>
      <c r="J7" s="70">
        <v>3.74</v>
      </c>
      <c r="K7" s="70">
        <v>3.43</v>
      </c>
      <c r="L7" s="137">
        <v>2.78</v>
      </c>
      <c r="M7" s="137">
        <v>3.05</v>
      </c>
      <c r="N7" s="72">
        <v>2.9166669999999999</v>
      </c>
      <c r="O7" s="72">
        <v>0.1418083</v>
      </c>
      <c r="P7" s="138">
        <v>2.79</v>
      </c>
      <c r="Q7" s="138">
        <v>2.2400000000000002</v>
      </c>
      <c r="R7" s="138">
        <v>4.0199999999999996</v>
      </c>
      <c r="S7" s="138">
        <v>3.67</v>
      </c>
      <c r="T7" s="138">
        <v>3.49</v>
      </c>
      <c r="U7" s="138">
        <v>3.46</v>
      </c>
      <c r="V7" s="138">
        <v>2.88</v>
      </c>
      <c r="W7" s="138">
        <v>2.74</v>
      </c>
      <c r="X7" s="137">
        <v>2.94</v>
      </c>
      <c r="Y7" s="137">
        <v>3.16</v>
      </c>
      <c r="Z7" s="137">
        <v>3.46</v>
      </c>
      <c r="AA7" s="137">
        <v>3.08</v>
      </c>
      <c r="AB7" s="72">
        <v>3.1608329999999998</v>
      </c>
      <c r="AC7" s="72">
        <v>0.13984550000000001</v>
      </c>
      <c r="AD7" s="138">
        <v>12.34</v>
      </c>
      <c r="AE7" s="138">
        <v>9.6999999999999993</v>
      </c>
      <c r="AF7" s="138">
        <v>7.66</v>
      </c>
      <c r="AG7" s="138">
        <v>9.58</v>
      </c>
      <c r="AH7" s="138">
        <v>12.23</v>
      </c>
      <c r="AI7" s="138">
        <v>9.94</v>
      </c>
      <c r="AJ7" s="138">
        <v>7.27</v>
      </c>
      <c r="AK7" s="138">
        <v>9.67</v>
      </c>
      <c r="AL7" s="138">
        <v>5.48</v>
      </c>
      <c r="AM7" s="138">
        <v>8.6999999999999993</v>
      </c>
      <c r="AN7" s="138">
        <v>8.31</v>
      </c>
      <c r="AO7" s="137">
        <v>9.2799999999999994</v>
      </c>
      <c r="AP7" s="137">
        <v>9.15</v>
      </c>
      <c r="AQ7" s="137">
        <v>9.08</v>
      </c>
      <c r="AR7" s="72">
        <v>9.1707140000000003</v>
      </c>
      <c r="AS7" s="72">
        <v>0.47573939999999998</v>
      </c>
      <c r="AT7" s="138">
        <v>9.7100000000000009</v>
      </c>
      <c r="AU7" s="138">
        <v>6.02</v>
      </c>
      <c r="AV7" s="138">
        <v>5.95</v>
      </c>
      <c r="AW7" s="138">
        <v>6.98</v>
      </c>
      <c r="AX7" s="138">
        <v>6.71</v>
      </c>
      <c r="AY7" s="138">
        <v>9.1</v>
      </c>
      <c r="AZ7" s="138">
        <v>8.1300000000000008</v>
      </c>
      <c r="BA7" s="137">
        <v>10.07</v>
      </c>
      <c r="BB7" s="138">
        <v>7.98</v>
      </c>
      <c r="BC7" s="138">
        <v>8.02</v>
      </c>
      <c r="BD7" s="138">
        <v>7.09</v>
      </c>
      <c r="BE7" s="138">
        <v>5.71</v>
      </c>
      <c r="BF7" s="138">
        <v>4.49</v>
      </c>
      <c r="BG7" s="138">
        <v>5.38</v>
      </c>
      <c r="BH7" s="70">
        <v>7.2385719999999996</v>
      </c>
      <c r="BI7" s="70">
        <v>0.44723800000000002</v>
      </c>
    </row>
    <row r="8" spans="1:61" x14ac:dyDescent="0.25">
      <c r="A8" s="70">
        <v>5</v>
      </c>
      <c r="B8" s="70">
        <v>3.51</v>
      </c>
      <c r="C8" s="70">
        <v>3.73</v>
      </c>
      <c r="D8" s="70">
        <v>2.83</v>
      </c>
      <c r="E8" s="70">
        <v>2.85</v>
      </c>
      <c r="F8" s="70">
        <v>2</v>
      </c>
      <c r="G8" s="70">
        <v>3.33</v>
      </c>
      <c r="H8" s="70">
        <v>3.74</v>
      </c>
      <c r="I8" s="70">
        <v>2.86</v>
      </c>
      <c r="J8" s="70">
        <v>3.97</v>
      </c>
      <c r="K8" s="70">
        <v>4.51</v>
      </c>
      <c r="L8" s="137">
        <v>3.25</v>
      </c>
      <c r="M8" s="137">
        <v>3.42</v>
      </c>
      <c r="N8" s="72">
        <v>3.3333330000000001</v>
      </c>
      <c r="O8" s="72">
        <v>0.18763009999999999</v>
      </c>
      <c r="P8" s="138">
        <v>2.39</v>
      </c>
      <c r="Q8" s="138">
        <v>4.0199999999999996</v>
      </c>
      <c r="R8" s="138">
        <v>3.04</v>
      </c>
      <c r="S8" s="138">
        <v>4.57</v>
      </c>
      <c r="T8" s="138">
        <v>3.57</v>
      </c>
      <c r="U8" s="138">
        <v>3.97</v>
      </c>
      <c r="V8" s="138">
        <v>2.69</v>
      </c>
      <c r="W8" s="138">
        <v>2.71</v>
      </c>
      <c r="X8" s="137">
        <v>3.35</v>
      </c>
      <c r="Y8" s="137">
        <v>3.28</v>
      </c>
      <c r="Z8" s="137">
        <v>3.56</v>
      </c>
      <c r="AA8" s="137">
        <v>3.29</v>
      </c>
      <c r="AB8" s="72">
        <v>3.37</v>
      </c>
      <c r="AC8" s="72">
        <v>0.1800842</v>
      </c>
      <c r="AD8" s="138">
        <v>15.7</v>
      </c>
      <c r="AE8" s="138">
        <v>11.98</v>
      </c>
      <c r="AF8" s="138">
        <v>9.6999999999999993</v>
      </c>
      <c r="AG8" s="138">
        <v>10.83</v>
      </c>
      <c r="AH8" s="138">
        <v>13.59</v>
      </c>
      <c r="AI8" s="138">
        <v>10.79</v>
      </c>
      <c r="AJ8" s="138">
        <v>8.4</v>
      </c>
      <c r="AK8" s="138">
        <v>10.24</v>
      </c>
      <c r="AL8" s="138">
        <v>5.2</v>
      </c>
      <c r="AM8" s="138">
        <v>9.32</v>
      </c>
      <c r="AN8" s="138">
        <v>7.41</v>
      </c>
      <c r="AO8" s="137">
        <v>10.45</v>
      </c>
      <c r="AP8" s="137">
        <v>10.16</v>
      </c>
      <c r="AQ8" s="137">
        <v>10.28</v>
      </c>
      <c r="AR8" s="72">
        <v>10.289289999999999</v>
      </c>
      <c r="AS8" s="72">
        <v>0.67394410000000005</v>
      </c>
      <c r="AT8" s="138">
        <v>9.91</v>
      </c>
      <c r="AU8" s="138">
        <v>7.6</v>
      </c>
      <c r="AV8" s="138">
        <v>6.84</v>
      </c>
      <c r="AW8" s="138">
        <v>9.16</v>
      </c>
      <c r="AX8" s="138">
        <v>7.51</v>
      </c>
      <c r="AY8" s="138">
        <v>10.74</v>
      </c>
      <c r="AZ8" s="138">
        <v>8.41</v>
      </c>
      <c r="BA8" s="137">
        <v>10.43</v>
      </c>
      <c r="BB8" s="138">
        <v>9.09</v>
      </c>
      <c r="BC8" s="138">
        <v>9.0299999999999994</v>
      </c>
      <c r="BD8" s="138">
        <v>8.14</v>
      </c>
      <c r="BE8" s="138">
        <v>7.26</v>
      </c>
      <c r="BF8" s="138">
        <v>5.71</v>
      </c>
      <c r="BG8" s="138">
        <v>5.85</v>
      </c>
      <c r="BH8" s="70">
        <v>8.2628570000000003</v>
      </c>
      <c r="BI8" s="70">
        <v>0.41954629999999998</v>
      </c>
    </row>
    <row r="9" spans="1:61" x14ac:dyDescent="0.25">
      <c r="A9" s="70">
        <v>6</v>
      </c>
      <c r="B9" s="70">
        <v>3.17</v>
      </c>
      <c r="C9" s="70">
        <v>2.93</v>
      </c>
      <c r="D9" s="70">
        <v>2.77</v>
      </c>
      <c r="E9" s="70">
        <v>2.41</v>
      </c>
      <c r="F9" s="70">
        <v>2.61</v>
      </c>
      <c r="G9" s="70">
        <v>3.5</v>
      </c>
      <c r="H9" s="70">
        <v>4.58</v>
      </c>
      <c r="I9" s="70">
        <v>3.17</v>
      </c>
      <c r="J9" s="70">
        <v>3.94</v>
      </c>
      <c r="K9" s="70">
        <v>3.18</v>
      </c>
      <c r="L9" s="137">
        <v>3.49</v>
      </c>
      <c r="M9" s="137">
        <v>3.35</v>
      </c>
      <c r="N9" s="72">
        <v>3.2583329999999999</v>
      </c>
      <c r="O9" s="72">
        <v>0.17055980000000001</v>
      </c>
      <c r="P9" s="138">
        <v>2.99</v>
      </c>
      <c r="Q9" s="138">
        <v>4.0199999999999996</v>
      </c>
      <c r="R9" s="138">
        <v>2.76</v>
      </c>
      <c r="S9" s="138">
        <v>4.42</v>
      </c>
      <c r="T9" s="138">
        <v>3.79</v>
      </c>
      <c r="U9" s="138">
        <v>4.9000000000000004</v>
      </c>
      <c r="V9" s="138">
        <v>3.02</v>
      </c>
      <c r="W9" s="138">
        <v>2.69</v>
      </c>
      <c r="X9" s="137">
        <v>3.58</v>
      </c>
      <c r="Y9" s="137">
        <v>3.56</v>
      </c>
      <c r="Z9" s="137">
        <v>3.68</v>
      </c>
      <c r="AA9" s="137">
        <v>3.47</v>
      </c>
      <c r="AB9" s="72">
        <v>3.573334</v>
      </c>
      <c r="AC9" s="72">
        <v>0.19136410000000001</v>
      </c>
      <c r="AD9" s="138">
        <v>11.96</v>
      </c>
      <c r="AE9" s="138">
        <v>10.97</v>
      </c>
      <c r="AF9" s="138">
        <v>10.82</v>
      </c>
      <c r="AG9" s="138">
        <v>11.06</v>
      </c>
      <c r="AH9" s="138">
        <v>14.31</v>
      </c>
      <c r="AI9" s="138">
        <v>12.51</v>
      </c>
      <c r="AJ9" s="138">
        <v>9.67</v>
      </c>
      <c r="AK9" s="138">
        <v>10.71</v>
      </c>
      <c r="AL9" s="138">
        <v>5.5</v>
      </c>
      <c r="AM9" s="138">
        <v>10.57</v>
      </c>
      <c r="AN9" s="138">
        <v>8.4499999999999993</v>
      </c>
      <c r="AO9" s="137">
        <v>10.93</v>
      </c>
      <c r="AP9" s="137">
        <v>10.41</v>
      </c>
      <c r="AQ9" s="137">
        <v>10.43</v>
      </c>
      <c r="AR9" s="72">
        <v>10.59286</v>
      </c>
      <c r="AS9" s="72">
        <v>0.53113129999999997</v>
      </c>
      <c r="AT9" s="138">
        <v>9.69</v>
      </c>
      <c r="AU9" s="138">
        <v>7.42</v>
      </c>
      <c r="AV9" s="138">
        <v>5.76</v>
      </c>
      <c r="AW9" s="138">
        <v>10.26</v>
      </c>
      <c r="AX9" s="138">
        <v>7.48</v>
      </c>
      <c r="AY9" s="138">
        <v>11.13</v>
      </c>
      <c r="AZ9" s="138">
        <v>8.8000000000000007</v>
      </c>
      <c r="BA9" s="137">
        <v>12.28</v>
      </c>
      <c r="BB9" s="138">
        <v>9.15</v>
      </c>
      <c r="BC9" s="138">
        <v>9.92</v>
      </c>
      <c r="BD9" s="138">
        <v>9.42</v>
      </c>
      <c r="BE9" s="138">
        <v>8.43</v>
      </c>
      <c r="BF9" s="138">
        <v>5.0999999999999996</v>
      </c>
      <c r="BG9" s="138">
        <v>5.0599999999999996</v>
      </c>
      <c r="BH9" s="70">
        <v>8.5642859999999992</v>
      </c>
      <c r="BI9" s="70">
        <v>0.58436279999999996</v>
      </c>
    </row>
    <row r="10" spans="1:61" x14ac:dyDescent="0.25">
      <c r="A10" s="70">
        <v>7</v>
      </c>
      <c r="B10" s="70">
        <v>3.9</v>
      </c>
      <c r="C10" s="137">
        <v>3.61</v>
      </c>
      <c r="D10" s="70">
        <v>3.12</v>
      </c>
      <c r="E10" s="70">
        <v>2.52</v>
      </c>
      <c r="F10" s="70">
        <v>2.4500000000000002</v>
      </c>
      <c r="G10" s="70">
        <v>3.59</v>
      </c>
      <c r="H10" s="70">
        <v>4.12</v>
      </c>
      <c r="I10" s="70">
        <v>3.37</v>
      </c>
      <c r="J10" s="70">
        <v>4.6900000000000004</v>
      </c>
      <c r="K10" s="70">
        <v>4.83</v>
      </c>
      <c r="L10" s="137">
        <v>3.43</v>
      </c>
      <c r="M10" s="137">
        <v>3.82</v>
      </c>
      <c r="N10" s="72">
        <v>3.6208330000000002</v>
      </c>
      <c r="O10" s="72">
        <v>0.21152209999999999</v>
      </c>
      <c r="P10" s="138">
        <v>2.56</v>
      </c>
      <c r="Q10" s="138">
        <v>4.21</v>
      </c>
      <c r="R10" s="138">
        <v>3.05</v>
      </c>
      <c r="S10" s="138">
        <v>5.04</v>
      </c>
      <c r="T10" s="138">
        <v>4.55</v>
      </c>
      <c r="U10" s="138">
        <v>5.0599999999999996</v>
      </c>
      <c r="V10" s="138">
        <v>2.9</v>
      </c>
      <c r="W10" s="138">
        <v>3.28</v>
      </c>
      <c r="X10" s="137">
        <v>3.97</v>
      </c>
      <c r="Y10" s="137">
        <v>3.76</v>
      </c>
      <c r="Z10" s="137">
        <v>3.92</v>
      </c>
      <c r="AA10" s="137">
        <v>3.68</v>
      </c>
      <c r="AB10" s="72">
        <v>3.8316669999999999</v>
      </c>
      <c r="AC10" s="72">
        <v>0.23165359999999999</v>
      </c>
      <c r="AD10" s="138">
        <v>17.440000000000001</v>
      </c>
      <c r="AE10" s="138">
        <v>13.84</v>
      </c>
      <c r="AF10" s="138">
        <v>11.14</v>
      </c>
      <c r="AG10" s="138">
        <v>12.85</v>
      </c>
      <c r="AH10" s="138">
        <v>15.39</v>
      </c>
      <c r="AI10" s="138">
        <v>11.62</v>
      </c>
      <c r="AJ10" s="138">
        <v>13.15</v>
      </c>
      <c r="AK10" s="138">
        <v>11.34</v>
      </c>
      <c r="AL10" s="138">
        <v>8.39</v>
      </c>
      <c r="AM10" s="138">
        <v>12.38</v>
      </c>
      <c r="AN10" s="138">
        <v>11.62</v>
      </c>
      <c r="AO10" s="137">
        <v>9.57</v>
      </c>
      <c r="AP10" s="137">
        <v>12.51</v>
      </c>
      <c r="AQ10" s="137">
        <v>12.27</v>
      </c>
      <c r="AR10" s="72">
        <v>12.39357</v>
      </c>
      <c r="AS10" s="72">
        <v>0.59865299999999999</v>
      </c>
      <c r="AT10" s="138">
        <v>11.14</v>
      </c>
      <c r="AU10" s="138">
        <v>8.9700000000000006</v>
      </c>
      <c r="AV10" s="138">
        <v>7.51</v>
      </c>
      <c r="AW10" s="138">
        <v>10.96</v>
      </c>
      <c r="AX10" s="138">
        <v>8.7200000000000006</v>
      </c>
      <c r="AY10" s="138">
        <v>11.16</v>
      </c>
      <c r="AZ10" s="138">
        <v>8.7200000000000006</v>
      </c>
      <c r="BA10" s="137">
        <v>9.1199999999999992</v>
      </c>
      <c r="BB10" s="138">
        <v>9.66</v>
      </c>
      <c r="BC10" s="138">
        <v>10.1</v>
      </c>
      <c r="BD10" s="138">
        <v>10.1</v>
      </c>
      <c r="BE10" s="138">
        <v>8.77</v>
      </c>
      <c r="BF10" s="138">
        <v>7.02</v>
      </c>
      <c r="BG10" s="138">
        <v>5.8</v>
      </c>
      <c r="BH10" s="70">
        <v>9.125</v>
      </c>
      <c r="BI10" s="70">
        <v>0.42146489999999998</v>
      </c>
    </row>
    <row r="11" spans="1:61" x14ac:dyDescent="0.25">
      <c r="A11" s="70">
        <v>8</v>
      </c>
      <c r="B11" s="137">
        <v>3.86</v>
      </c>
      <c r="C11" s="137">
        <v>3.86</v>
      </c>
      <c r="D11" s="137">
        <v>3.97</v>
      </c>
      <c r="E11" s="137">
        <v>3.89</v>
      </c>
      <c r="F11" s="137">
        <v>3.11</v>
      </c>
      <c r="G11" s="137">
        <v>3.54</v>
      </c>
      <c r="H11" s="137">
        <v>4.93</v>
      </c>
      <c r="I11" s="70">
        <v>4.3899999999999997</v>
      </c>
      <c r="J11" s="70">
        <v>3.83</v>
      </c>
      <c r="K11" s="70">
        <v>3.42</v>
      </c>
      <c r="L11" s="137">
        <v>3.82</v>
      </c>
      <c r="M11" s="137">
        <v>3.94</v>
      </c>
      <c r="N11" s="72">
        <v>3.88</v>
      </c>
      <c r="O11" s="72">
        <v>0.13204109999999999</v>
      </c>
      <c r="P11" s="137">
        <v>2.84</v>
      </c>
      <c r="Q11" s="137">
        <v>4.45</v>
      </c>
      <c r="R11" s="137">
        <v>3.17</v>
      </c>
      <c r="S11" s="137">
        <v>4.8600000000000003</v>
      </c>
      <c r="T11" s="138">
        <v>4.3</v>
      </c>
      <c r="U11" s="138">
        <v>4.6399999999999997</v>
      </c>
      <c r="V11" s="138">
        <v>3.25</v>
      </c>
      <c r="W11" s="138">
        <v>3.13</v>
      </c>
      <c r="X11" s="137">
        <v>3.86</v>
      </c>
      <c r="Y11" s="137">
        <v>3.83</v>
      </c>
      <c r="Z11" s="137">
        <v>3.74</v>
      </c>
      <c r="AA11" s="137">
        <v>3.89</v>
      </c>
      <c r="AB11" s="72">
        <v>3.83</v>
      </c>
      <c r="AC11" s="72">
        <v>0.18621019999999999</v>
      </c>
      <c r="AD11" s="137">
        <v>15.31</v>
      </c>
      <c r="AE11" s="137">
        <v>11.72</v>
      </c>
      <c r="AF11" s="137">
        <v>9.9600000000000009</v>
      </c>
      <c r="AG11" s="138">
        <v>10.029999999999999</v>
      </c>
      <c r="AH11" s="138">
        <v>15.52</v>
      </c>
      <c r="AI11" s="138">
        <v>12.52</v>
      </c>
      <c r="AJ11" s="138">
        <v>10.86</v>
      </c>
      <c r="AK11" s="138">
        <v>12.3</v>
      </c>
      <c r="AL11" s="137">
        <v>5.85</v>
      </c>
      <c r="AM11" s="138">
        <v>10.19</v>
      </c>
      <c r="AN11" s="138">
        <v>10.87</v>
      </c>
      <c r="AO11" s="137">
        <v>9.8000000000000007</v>
      </c>
      <c r="AP11" s="137">
        <v>10.29</v>
      </c>
      <c r="AQ11" s="137">
        <v>10.25</v>
      </c>
      <c r="AR11" s="72">
        <v>11.105</v>
      </c>
      <c r="AS11" s="72">
        <v>0.64243340000000004</v>
      </c>
      <c r="AT11" s="137">
        <v>12.2</v>
      </c>
      <c r="AU11" s="137">
        <v>9.58</v>
      </c>
      <c r="AV11" s="137">
        <v>8.0500000000000007</v>
      </c>
      <c r="AW11" s="137">
        <v>11.33</v>
      </c>
      <c r="AX11" s="137">
        <v>9.2799999999999994</v>
      </c>
      <c r="AY11" s="137">
        <v>11.78</v>
      </c>
      <c r="AZ11" s="138">
        <v>10.01</v>
      </c>
      <c r="BA11" s="137">
        <v>11.43</v>
      </c>
      <c r="BB11" s="138">
        <v>9.99</v>
      </c>
      <c r="BC11" s="138">
        <v>11.32</v>
      </c>
      <c r="BD11" s="138">
        <v>10.56</v>
      </c>
      <c r="BE11" s="138">
        <v>8.8699999999999992</v>
      </c>
      <c r="BF11" s="138">
        <v>6.94</v>
      </c>
      <c r="BG11" s="138">
        <v>6.83</v>
      </c>
      <c r="BH11" s="70">
        <v>9.8692860000000007</v>
      </c>
      <c r="BI11" s="70">
        <v>0.4618756</v>
      </c>
    </row>
    <row r="12" spans="1:61" x14ac:dyDescent="0.25">
      <c r="A12" s="70">
        <v>9</v>
      </c>
      <c r="B12" s="137">
        <v>4.58</v>
      </c>
      <c r="C12" s="137">
        <v>4.7699999999999996</v>
      </c>
      <c r="D12" s="137">
        <v>4.78</v>
      </c>
      <c r="E12" s="137">
        <v>4.2699999999999996</v>
      </c>
      <c r="F12" s="70">
        <v>3.23</v>
      </c>
      <c r="G12" s="70">
        <v>4.87</v>
      </c>
      <c r="H12" s="70">
        <v>6.79</v>
      </c>
      <c r="I12" s="70">
        <v>3.88</v>
      </c>
      <c r="J12" s="70">
        <v>3.95</v>
      </c>
      <c r="K12" s="70">
        <v>4.28</v>
      </c>
      <c r="L12" s="137">
        <v>4.25</v>
      </c>
      <c r="M12" s="137">
        <v>4.3499999999999996</v>
      </c>
      <c r="N12" s="72">
        <v>4.5</v>
      </c>
      <c r="O12" s="72">
        <v>0.24656429999999999</v>
      </c>
      <c r="P12" s="137">
        <v>3.41</v>
      </c>
      <c r="Q12" s="137">
        <v>4.9400000000000004</v>
      </c>
      <c r="R12" s="137">
        <v>3.97</v>
      </c>
      <c r="S12" s="137">
        <v>5.38</v>
      </c>
      <c r="T12" s="138">
        <v>4.72</v>
      </c>
      <c r="U12" s="138">
        <v>5.66</v>
      </c>
      <c r="V12" s="138">
        <v>3.35</v>
      </c>
      <c r="W12" s="138">
        <v>3.82</v>
      </c>
      <c r="X12" s="137">
        <v>4.3899999999999997</v>
      </c>
      <c r="Y12" s="137">
        <v>4.25</v>
      </c>
      <c r="Z12" s="137">
        <v>4.3899999999999997</v>
      </c>
      <c r="AA12" s="137">
        <v>4.37</v>
      </c>
      <c r="AB12" s="72">
        <v>4.3875000000000002</v>
      </c>
      <c r="AC12" s="72">
        <v>0.20537520000000001</v>
      </c>
      <c r="AD12" s="137">
        <v>16.27</v>
      </c>
      <c r="AE12" s="137">
        <v>14.34</v>
      </c>
      <c r="AF12" s="137">
        <v>11.36</v>
      </c>
      <c r="AG12" s="138">
        <v>12.97</v>
      </c>
      <c r="AH12" s="138">
        <v>13.7</v>
      </c>
      <c r="AI12" s="138">
        <v>17.850000000000001</v>
      </c>
      <c r="AJ12" s="138">
        <v>15.19</v>
      </c>
      <c r="AK12" s="138">
        <v>10.25</v>
      </c>
      <c r="AL12" s="137">
        <v>12.87</v>
      </c>
      <c r="AM12" s="138">
        <v>13.88</v>
      </c>
      <c r="AN12" s="138">
        <v>14.72</v>
      </c>
      <c r="AO12" s="137">
        <v>11.37</v>
      </c>
      <c r="AP12" s="137">
        <v>13.26</v>
      </c>
      <c r="AQ12" s="137">
        <v>13.86</v>
      </c>
      <c r="AR12" s="72">
        <v>13.706429999999999</v>
      </c>
      <c r="AS12" s="72">
        <v>0.53337679999999998</v>
      </c>
      <c r="AT12" s="137">
        <v>13.16</v>
      </c>
      <c r="AU12" s="137">
        <v>10.78</v>
      </c>
      <c r="AV12" s="137">
        <v>9.0299999999999994</v>
      </c>
      <c r="AW12" s="137">
        <v>12.09</v>
      </c>
      <c r="AX12" s="137">
        <v>10.17</v>
      </c>
      <c r="AY12" s="137">
        <v>12.37</v>
      </c>
      <c r="AZ12" s="138">
        <v>11.2</v>
      </c>
      <c r="BA12" s="137">
        <v>11.92</v>
      </c>
      <c r="BB12" s="138">
        <v>12.06</v>
      </c>
      <c r="BC12" s="138">
        <v>12.92</v>
      </c>
      <c r="BD12" s="138">
        <v>11.06</v>
      </c>
      <c r="BE12" s="137">
        <v>10.55</v>
      </c>
      <c r="BF12" s="138">
        <v>8.2100000000000009</v>
      </c>
      <c r="BG12" s="138">
        <v>7.48</v>
      </c>
      <c r="BH12" s="70">
        <v>10.928570000000001</v>
      </c>
      <c r="BI12" s="70">
        <v>0.45906239999999998</v>
      </c>
    </row>
    <row r="15" spans="1:61" x14ac:dyDescent="0.25">
      <c r="A15" s="8" t="s">
        <v>339</v>
      </c>
      <c r="B15" s="8"/>
      <c r="C15" s="8"/>
      <c r="D15" s="8"/>
      <c r="E15" s="8"/>
    </row>
    <row r="16" spans="1:61" x14ac:dyDescent="0.25">
      <c r="A16" s="140" t="s">
        <v>25</v>
      </c>
      <c r="B16" s="10" t="s">
        <v>345</v>
      </c>
      <c r="C16" s="137"/>
      <c r="D16" s="137"/>
      <c r="E16" s="137"/>
    </row>
    <row r="17" spans="1:5" x14ac:dyDescent="0.25">
      <c r="A17" s="140"/>
      <c r="B17" s="137"/>
      <c r="C17" s="137"/>
      <c r="D17" s="137"/>
      <c r="E17" s="137"/>
    </row>
    <row r="18" spans="1:5" x14ac:dyDescent="0.25">
      <c r="A18" s="140" t="s">
        <v>109</v>
      </c>
      <c r="B18" s="137"/>
      <c r="C18" s="137"/>
      <c r="D18" s="137"/>
      <c r="E18" s="137"/>
    </row>
    <row r="19" spans="1:5" x14ac:dyDescent="0.25">
      <c r="A19" s="140"/>
      <c r="B19" s="137"/>
      <c r="C19" s="137"/>
      <c r="D19" s="137"/>
      <c r="E19" s="137"/>
    </row>
    <row r="20" spans="1:5" x14ac:dyDescent="0.25">
      <c r="A20" s="140" t="s">
        <v>319</v>
      </c>
      <c r="B20" s="137" t="s">
        <v>33</v>
      </c>
      <c r="C20" s="137"/>
      <c r="D20" s="137"/>
    </row>
    <row r="21" spans="1:5" x14ac:dyDescent="0.25">
      <c r="A21" s="140" t="s">
        <v>341</v>
      </c>
      <c r="B21" s="137" t="s">
        <v>69</v>
      </c>
      <c r="C21" s="137"/>
      <c r="D21" s="137"/>
    </row>
    <row r="22" spans="1:5" x14ac:dyDescent="0.25">
      <c r="A22" s="140"/>
      <c r="B22" s="137"/>
      <c r="C22" s="137"/>
      <c r="D22" s="137"/>
      <c r="E22" s="137"/>
    </row>
    <row r="23" spans="1:5" x14ac:dyDescent="0.25">
      <c r="A23" s="140" t="s">
        <v>319</v>
      </c>
      <c r="B23" s="137" t="s">
        <v>34</v>
      </c>
      <c r="C23" s="137" t="s">
        <v>110</v>
      </c>
      <c r="D23" s="137"/>
      <c r="E23" s="137"/>
    </row>
    <row r="24" spans="1:5" x14ac:dyDescent="0.25">
      <c r="A24" s="141" t="s">
        <v>341</v>
      </c>
      <c r="B24" s="137" t="s">
        <v>70</v>
      </c>
      <c r="C24" s="137" t="s">
        <v>72</v>
      </c>
      <c r="D24" s="137"/>
      <c r="E24" s="137"/>
    </row>
    <row r="25" spans="1:5" x14ac:dyDescent="0.25">
      <c r="A25" s="142"/>
      <c r="B25" s="143"/>
      <c r="C25" s="143"/>
      <c r="D25" s="143"/>
      <c r="E25" s="143"/>
    </row>
  </sheetData>
  <mergeCells count="4">
    <mergeCell ref="B2:M2"/>
    <mergeCell ref="P2:AA2"/>
    <mergeCell ref="AD2:AQ2"/>
    <mergeCell ref="AT2:BG2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/>
  </sheetViews>
  <sheetFormatPr defaultColWidth="12.5703125" defaultRowHeight="15.75" x14ac:dyDescent="0.25"/>
  <cols>
    <col min="1" max="1" width="20.85546875" style="150" customWidth="1"/>
    <col min="2" max="15" width="12.5703125" style="150"/>
    <col min="16" max="16" width="12.5703125" style="187"/>
    <col min="17" max="16384" width="12.5703125" style="150"/>
  </cols>
  <sheetData>
    <row r="1" spans="1:21" x14ac:dyDescent="0.25">
      <c r="A1" s="188" t="s">
        <v>379</v>
      </c>
      <c r="B1" s="256" t="s">
        <v>201</v>
      </c>
      <c r="C1" s="256"/>
      <c r="D1" s="256"/>
      <c r="E1" s="256"/>
      <c r="F1" s="256"/>
      <c r="G1" s="256"/>
      <c r="H1" s="182" t="s">
        <v>19</v>
      </c>
      <c r="I1" s="256" t="s">
        <v>360</v>
      </c>
      <c r="J1" s="256"/>
      <c r="K1" s="256"/>
      <c r="L1" s="256"/>
      <c r="M1" s="256"/>
      <c r="N1" s="256"/>
      <c r="O1" s="182" t="s">
        <v>19</v>
      </c>
      <c r="P1" s="182" t="s">
        <v>204</v>
      </c>
      <c r="Q1" s="183"/>
      <c r="R1" s="183"/>
      <c r="S1" s="183"/>
      <c r="T1" s="183"/>
      <c r="U1" s="183"/>
    </row>
    <row r="2" spans="1:21" x14ac:dyDescent="0.25">
      <c r="A2" s="185" t="s">
        <v>374</v>
      </c>
      <c r="B2" s="178">
        <v>0.52340540000000002</v>
      </c>
      <c r="C2" s="178">
        <v>1.1305430000000001</v>
      </c>
      <c r="D2" s="178">
        <v>0.8227603</v>
      </c>
      <c r="E2" s="178">
        <v>0.99416640000000001</v>
      </c>
      <c r="F2" s="178">
        <v>1.310835</v>
      </c>
      <c r="G2" s="178">
        <v>1.218289</v>
      </c>
      <c r="H2" s="178">
        <f>AVERAGE(B2:G2)</f>
        <v>0.99999985000000002</v>
      </c>
      <c r="I2" s="178">
        <v>1.6802379999999999</v>
      </c>
      <c r="J2" s="178">
        <v>1.313823</v>
      </c>
      <c r="K2" s="178">
        <v>1.2603519999999999</v>
      </c>
      <c r="L2" s="178">
        <v>1.950968</v>
      </c>
      <c r="M2" s="178">
        <v>2.0667550000000001</v>
      </c>
      <c r="N2" s="178">
        <v>1.6520079999999999</v>
      </c>
      <c r="O2" s="178">
        <f>AVERAGE(I2:N2)</f>
        <v>1.6540239999999999</v>
      </c>
      <c r="P2" s="178">
        <f>_xlfn.T.TEST(I2:N2,B2:G2,1,2)</f>
        <v>2.1385705851617105E-3</v>
      </c>
      <c r="Q2" s="184"/>
      <c r="R2" s="184"/>
      <c r="S2" s="184"/>
      <c r="T2" s="184"/>
      <c r="U2" s="184"/>
    </row>
    <row r="3" spans="1:21" x14ac:dyDescent="0.25">
      <c r="A3" s="185" t="s">
        <v>302</v>
      </c>
      <c r="B3" s="178">
        <v>0.92797770000000002</v>
      </c>
      <c r="C3" s="178">
        <v>1.028694</v>
      </c>
      <c r="D3" s="178">
        <v>1.0575289999999999</v>
      </c>
      <c r="E3" s="178">
        <v>0.88563800000000004</v>
      </c>
      <c r="F3" s="178">
        <v>1.057658</v>
      </c>
      <c r="G3" s="178">
        <v>1.042503</v>
      </c>
      <c r="H3" s="178">
        <f t="shared" ref="H3:H7" si="0">AVERAGE(B3:G3)</f>
        <v>0.99999994999999997</v>
      </c>
      <c r="I3" s="178">
        <v>2.3043260000000001</v>
      </c>
      <c r="J3" s="178">
        <v>2.219344</v>
      </c>
      <c r="K3" s="178">
        <v>1.5805450000000001</v>
      </c>
      <c r="L3" s="178">
        <v>2.4977659999999999</v>
      </c>
      <c r="M3" s="178">
        <v>2.2066089999999998</v>
      </c>
      <c r="N3" s="178">
        <v>1.802589</v>
      </c>
      <c r="O3" s="178">
        <f t="shared" ref="O3:O10" si="1">AVERAGE(I3:N3)</f>
        <v>2.1018631666666665</v>
      </c>
      <c r="P3" s="178">
        <f>_xlfn.T.TEST(I3:N3,B3:G3,1,2)</f>
        <v>8.0456045597039308E-6</v>
      </c>
      <c r="Q3" s="184"/>
      <c r="R3" s="184"/>
      <c r="S3" s="184"/>
      <c r="T3" s="184"/>
      <c r="U3" s="184"/>
    </row>
    <row r="4" spans="1:21" x14ac:dyDescent="0.25">
      <c r="A4" s="185" t="s">
        <v>301</v>
      </c>
      <c r="B4" s="178">
        <v>1.2265779999999999</v>
      </c>
      <c r="C4" s="178">
        <v>1.074271</v>
      </c>
      <c r="D4" s="178">
        <v>1.5514269999999999</v>
      </c>
      <c r="E4" s="178">
        <v>0.60016190000000003</v>
      </c>
      <c r="F4" s="178">
        <v>0.53272160000000002</v>
      </c>
      <c r="G4" s="178">
        <v>1.0148410000000001</v>
      </c>
      <c r="H4" s="178">
        <f t="shared" si="0"/>
        <v>1.0000000833333333</v>
      </c>
      <c r="I4" s="178">
        <v>1.8555489999999999</v>
      </c>
      <c r="J4" s="178">
        <v>2.7176040000000001</v>
      </c>
      <c r="K4" s="178">
        <v>1.2774909999999999</v>
      </c>
      <c r="L4" s="178">
        <v>1.0764039999999999</v>
      </c>
      <c r="M4" s="178">
        <v>1.9462250000000001</v>
      </c>
      <c r="N4" s="178">
        <v>1.239886</v>
      </c>
      <c r="O4" s="178">
        <f t="shared" si="1"/>
        <v>1.6855264999999999</v>
      </c>
      <c r="P4" s="178">
        <f>_xlfn.T.TEST(I4:N4,B4:G4,1,2)</f>
        <v>2.1680236060204486E-2</v>
      </c>
      <c r="Q4" s="184"/>
      <c r="R4" s="184"/>
      <c r="S4" s="184"/>
      <c r="T4" s="184"/>
      <c r="U4" s="184"/>
    </row>
    <row r="5" spans="1:21" x14ac:dyDescent="0.25">
      <c r="A5" s="185" t="s">
        <v>375</v>
      </c>
      <c r="B5" s="178">
        <v>1.185297</v>
      </c>
      <c r="C5" s="178">
        <v>0.53729680000000002</v>
      </c>
      <c r="D5" s="178">
        <v>1.293747</v>
      </c>
      <c r="E5" s="178">
        <v>0.91802810000000001</v>
      </c>
      <c r="F5" s="178">
        <v>1.096886</v>
      </c>
      <c r="G5" s="178">
        <v>0.96874579999999999</v>
      </c>
      <c r="H5" s="178">
        <f t="shared" si="0"/>
        <v>1.0000001166666668</v>
      </c>
      <c r="I5" s="178">
        <v>1.3217369999999999</v>
      </c>
      <c r="J5" s="178">
        <v>2.5918220000000001</v>
      </c>
      <c r="K5" s="178">
        <v>3.09972</v>
      </c>
      <c r="L5" s="178">
        <v>0.4316374</v>
      </c>
      <c r="M5" s="178">
        <v>1.989625</v>
      </c>
      <c r="N5" s="178">
        <v>1.9732259999999999</v>
      </c>
      <c r="O5" s="178">
        <f t="shared" si="1"/>
        <v>1.9012945666666667</v>
      </c>
      <c r="P5" s="178">
        <f>_xlfn.T.TEST(I5:N5,B5:G5,1,2)</f>
        <v>2.3706118319630234E-2</v>
      </c>
      <c r="Q5" s="184"/>
      <c r="R5" s="184"/>
      <c r="S5" s="184"/>
      <c r="T5" s="184"/>
      <c r="U5" s="184"/>
    </row>
    <row r="6" spans="1:21" x14ac:dyDescent="0.25">
      <c r="A6" s="185" t="s">
        <v>308</v>
      </c>
      <c r="B6" s="178">
        <v>2.5405470000000001</v>
      </c>
      <c r="C6" s="178">
        <v>1.5193890000000001</v>
      </c>
      <c r="D6" s="178">
        <v>0.73205359999999997</v>
      </c>
      <c r="E6" s="178">
        <v>0.32170120000000002</v>
      </c>
      <c r="F6" s="178">
        <v>0.47217029999999999</v>
      </c>
      <c r="G6" s="178">
        <v>0.41413929999999999</v>
      </c>
      <c r="H6" s="178">
        <f t="shared" si="0"/>
        <v>1.0000000666666669</v>
      </c>
      <c r="I6" s="178">
        <v>1.9691749999999999</v>
      </c>
      <c r="J6" s="178">
        <v>1.5021249999999999</v>
      </c>
      <c r="K6" s="178">
        <v>1.406784</v>
      </c>
      <c r="L6" s="178">
        <v>1.242154</v>
      </c>
      <c r="M6" s="178">
        <v>1.1353120000000001</v>
      </c>
      <c r="N6" s="178">
        <v>1.7005209999999999</v>
      </c>
      <c r="O6" s="178">
        <f t="shared" si="1"/>
        <v>1.4926785</v>
      </c>
      <c r="P6" s="178">
        <f>_xlfn.T.TEST(I6:N6,B6:G6,1,1)</f>
        <v>6.655308280920659E-2</v>
      </c>
      <c r="Q6" s="184"/>
      <c r="R6" s="184"/>
      <c r="S6" s="184"/>
      <c r="T6" s="184"/>
      <c r="U6" s="184"/>
    </row>
    <row r="7" spans="1:21" x14ac:dyDescent="0.25">
      <c r="A7" s="185" t="s">
        <v>376</v>
      </c>
      <c r="B7" s="178">
        <v>0.94112240000000003</v>
      </c>
      <c r="C7" s="178">
        <v>0.93379800000000002</v>
      </c>
      <c r="D7" s="178">
        <v>0.50385139999999995</v>
      </c>
      <c r="E7" s="178">
        <v>0.99921139999999997</v>
      </c>
      <c r="F7" s="178">
        <v>1.0266930000000001</v>
      </c>
      <c r="G7" s="178">
        <v>1.594536</v>
      </c>
      <c r="H7" s="178">
        <f t="shared" si="0"/>
        <v>0.99986869999999994</v>
      </c>
      <c r="I7" s="178">
        <v>3.508556</v>
      </c>
      <c r="J7" s="178">
        <v>1.8053779999999999</v>
      </c>
      <c r="K7" s="178">
        <v>2.5507339999999998</v>
      </c>
      <c r="L7" s="178">
        <v>1.6060570000000001</v>
      </c>
      <c r="M7" s="178">
        <v>0.88443760000000005</v>
      </c>
      <c r="N7" s="178">
        <v>2.052187</v>
      </c>
      <c r="O7" s="178">
        <f t="shared" si="1"/>
        <v>2.0678915999999998</v>
      </c>
      <c r="P7" s="178">
        <f>_xlfn.T.TEST(I7:N7,B7:G7,1,1)</f>
        <v>2.5877773151540745E-2</v>
      </c>
      <c r="Q7" s="184"/>
      <c r="R7" s="184"/>
      <c r="S7" s="184"/>
      <c r="T7" s="184"/>
      <c r="U7" s="184"/>
    </row>
    <row r="8" spans="1:21" x14ac:dyDescent="0.25">
      <c r="A8" s="185" t="s">
        <v>311</v>
      </c>
      <c r="B8" s="178">
        <v>0.90634190000000003</v>
      </c>
      <c r="C8" s="178">
        <v>1.7863279999999999</v>
      </c>
      <c r="D8" s="178">
        <v>0.73490880000000003</v>
      </c>
      <c r="E8" s="178">
        <v>0.3643286</v>
      </c>
      <c r="F8" s="178">
        <v>0.74136299999999999</v>
      </c>
      <c r="G8" s="178">
        <v>1.4667300000000001</v>
      </c>
      <c r="H8" s="178">
        <f>AVERAGE(B8:G8)</f>
        <v>1.0000000499999999</v>
      </c>
      <c r="I8" s="178">
        <v>0.46349030000000002</v>
      </c>
      <c r="J8" s="178">
        <v>1.0632269999999999</v>
      </c>
      <c r="K8" s="178">
        <v>0.19776920000000001</v>
      </c>
      <c r="L8" s="178">
        <v>0.43947599999999998</v>
      </c>
      <c r="M8" s="178">
        <v>0.76946199999999998</v>
      </c>
      <c r="N8" s="178">
        <v>0.7168002</v>
      </c>
      <c r="O8" s="178">
        <f t="shared" si="1"/>
        <v>0.60837078333333328</v>
      </c>
      <c r="P8" s="178">
        <f>_xlfn.T.TEST(I8:N8,B8:G8,1,1)</f>
        <v>2.2762548051664454E-2</v>
      </c>
      <c r="Q8" s="184"/>
      <c r="R8" s="184"/>
      <c r="S8" s="184"/>
      <c r="T8" s="184"/>
      <c r="U8" s="184"/>
    </row>
    <row r="9" spans="1:21" x14ac:dyDescent="0.25">
      <c r="A9" s="185" t="s">
        <v>377</v>
      </c>
      <c r="B9" s="178">
        <v>2.162528</v>
      </c>
      <c r="C9" s="178">
        <v>0.94162330000000005</v>
      </c>
      <c r="D9" s="178">
        <v>1.1381520000000001</v>
      </c>
      <c r="E9" s="178">
        <v>0.480327</v>
      </c>
      <c r="F9" s="178">
        <v>0.88245450000000003</v>
      </c>
      <c r="G9" s="178">
        <v>0.39491470000000001</v>
      </c>
      <c r="H9" s="178">
        <f t="shared" ref="H9:H10" si="2">AVERAGE(B9:G9)</f>
        <v>0.99999991666666654</v>
      </c>
      <c r="I9" s="178">
        <v>0.50285409999999997</v>
      </c>
      <c r="J9" s="178">
        <v>0.30709500000000001</v>
      </c>
      <c r="K9" s="178">
        <v>0.31978960000000001</v>
      </c>
      <c r="L9" s="178">
        <v>0.42997619999999998</v>
      </c>
      <c r="M9" s="178">
        <v>0.6021396</v>
      </c>
      <c r="N9" s="178">
        <v>0.57246949999999996</v>
      </c>
      <c r="O9" s="178">
        <f t="shared" si="1"/>
        <v>0.45572066666666666</v>
      </c>
      <c r="P9" s="178">
        <f>_xlfn.T.TEST(I9:N9,B9:G9,1,1)</f>
        <v>4.921576018069837E-2</v>
      </c>
      <c r="Q9" s="184"/>
      <c r="R9" s="184"/>
      <c r="S9" s="184"/>
      <c r="T9" s="184"/>
      <c r="U9" s="184"/>
    </row>
    <row r="10" spans="1:21" x14ac:dyDescent="0.25">
      <c r="A10" s="185" t="s">
        <v>378</v>
      </c>
      <c r="B10" s="178">
        <v>2.0474299999999999</v>
      </c>
      <c r="C10" s="178">
        <v>1.2787470000000001</v>
      </c>
      <c r="D10" s="178">
        <v>1.0271030000000001</v>
      </c>
      <c r="E10" s="178">
        <v>0.51510040000000001</v>
      </c>
      <c r="F10" s="178">
        <v>0.54586170000000001</v>
      </c>
      <c r="G10" s="178">
        <v>0.58575829999999995</v>
      </c>
      <c r="H10" s="178">
        <f t="shared" si="2"/>
        <v>1.0000000666666666</v>
      </c>
      <c r="I10" s="178">
        <v>2.29284</v>
      </c>
      <c r="J10" s="178">
        <v>1.214018</v>
      </c>
      <c r="K10" s="178">
        <v>2.2673549999999998</v>
      </c>
      <c r="L10" s="178">
        <v>1.4603919999999999</v>
      </c>
      <c r="M10" s="178">
        <v>0.80897019999999997</v>
      </c>
      <c r="N10" s="178">
        <v>1.0869390000000001</v>
      </c>
      <c r="O10" s="178">
        <f t="shared" si="1"/>
        <v>1.5217523666666668</v>
      </c>
      <c r="P10" s="178">
        <f>_xlfn.T.TEST(I10:N10,B10:G10,1,1)</f>
        <v>2.3347077885398096E-2</v>
      </c>
      <c r="Q10" s="184"/>
      <c r="R10" s="184"/>
      <c r="S10" s="184"/>
      <c r="T10" s="184"/>
      <c r="U10" s="184"/>
    </row>
    <row r="13" spans="1:21" x14ac:dyDescent="0.25">
      <c r="J13" s="187"/>
      <c r="P13" s="150"/>
    </row>
    <row r="14" spans="1:21" x14ac:dyDescent="0.25">
      <c r="J14" s="187"/>
      <c r="P14" s="150"/>
    </row>
    <row r="15" spans="1:21" x14ac:dyDescent="0.25">
      <c r="J15" s="187"/>
      <c r="P15" s="150"/>
    </row>
    <row r="16" spans="1:21" x14ac:dyDescent="0.25">
      <c r="J16" s="187"/>
      <c r="P16" s="150"/>
    </row>
    <row r="17" spans="10:16" x14ac:dyDescent="0.25">
      <c r="J17" s="187"/>
      <c r="P17" s="150"/>
    </row>
  </sheetData>
  <mergeCells count="2">
    <mergeCell ref="I1:N1"/>
    <mergeCell ref="B1:G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ColWidth="12.5703125" defaultRowHeight="15.75" x14ac:dyDescent="0.25"/>
  <cols>
    <col min="1" max="1" width="19.42578125" style="150" customWidth="1"/>
    <col min="2" max="15" width="12.5703125" style="150"/>
    <col min="16" max="16" width="12.5703125" style="187"/>
    <col min="17" max="16384" width="12.5703125" style="150"/>
  </cols>
  <sheetData>
    <row r="1" spans="1:21" x14ac:dyDescent="0.25">
      <c r="A1" s="188" t="s">
        <v>382</v>
      </c>
      <c r="B1" s="256" t="s">
        <v>201</v>
      </c>
      <c r="C1" s="256"/>
      <c r="D1" s="256"/>
      <c r="E1" s="256"/>
      <c r="F1" s="256"/>
      <c r="G1" s="256"/>
      <c r="H1" s="182" t="s">
        <v>19</v>
      </c>
      <c r="I1" s="256" t="s">
        <v>372</v>
      </c>
      <c r="J1" s="256"/>
      <c r="K1" s="256"/>
      <c r="L1" s="256"/>
      <c r="M1" s="256"/>
      <c r="N1" s="256"/>
      <c r="O1" s="182" t="s">
        <v>19</v>
      </c>
      <c r="P1" s="182" t="s">
        <v>373</v>
      </c>
      <c r="Q1" s="183"/>
      <c r="R1" s="183"/>
      <c r="S1" s="183"/>
      <c r="T1" s="183"/>
      <c r="U1" s="183"/>
    </row>
    <row r="2" spans="1:21" x14ac:dyDescent="0.25">
      <c r="A2" s="185" t="s">
        <v>374</v>
      </c>
      <c r="B2" s="178">
        <v>1.9784520000000001</v>
      </c>
      <c r="C2" s="178">
        <v>0.37788650000000001</v>
      </c>
      <c r="D2" s="178">
        <v>1.135591</v>
      </c>
      <c r="E2" s="178">
        <v>0.95760449999999997</v>
      </c>
      <c r="F2" s="178">
        <v>0.78793930000000001</v>
      </c>
      <c r="G2" s="178">
        <v>0.76252719999999996</v>
      </c>
      <c r="H2" s="178">
        <f>AVERAGE(B2:G2)</f>
        <v>1.0000000833333333</v>
      </c>
      <c r="I2" s="178">
        <v>2.689155</v>
      </c>
      <c r="J2" s="178">
        <v>3.2420110000000002</v>
      </c>
      <c r="K2" s="178">
        <v>1.006513</v>
      </c>
      <c r="L2" s="178">
        <v>7.565188</v>
      </c>
      <c r="M2" s="178">
        <v>5.8730079999999996</v>
      </c>
      <c r="N2" s="178">
        <v>3.5494669999999999</v>
      </c>
      <c r="O2" s="178">
        <f>AVERAGE(I2:N2)</f>
        <v>3.9875570000000002</v>
      </c>
      <c r="P2" s="189">
        <v>6.324586298670048E-3</v>
      </c>
      <c r="Q2" s="184"/>
      <c r="R2" s="184"/>
      <c r="S2" s="184"/>
      <c r="T2" s="184"/>
      <c r="U2" s="184"/>
    </row>
    <row r="3" spans="1:21" x14ac:dyDescent="0.25">
      <c r="A3" s="185" t="s">
        <v>302</v>
      </c>
      <c r="B3" s="178">
        <v>1.256243</v>
      </c>
      <c r="C3" s="178">
        <v>0.93137210000000004</v>
      </c>
      <c r="D3" s="178">
        <v>0.48414420000000002</v>
      </c>
      <c r="E3" s="178">
        <v>1.328241</v>
      </c>
      <c r="F3" s="178">
        <v>0.84369720000000004</v>
      </c>
      <c r="G3" s="178">
        <v>1.1563028</v>
      </c>
      <c r="H3" s="178">
        <f t="shared" ref="H3:H10" si="0">AVERAGE(B3:G3)</f>
        <v>1.0000000499999999</v>
      </c>
      <c r="I3" s="178">
        <v>1.1004020000000001</v>
      </c>
      <c r="J3" s="178">
        <v>1.065582</v>
      </c>
      <c r="K3" s="178">
        <v>3.0897939999999999</v>
      </c>
      <c r="L3" s="178">
        <v>1.042251</v>
      </c>
      <c r="M3" s="178">
        <v>1.591213</v>
      </c>
      <c r="N3" s="178">
        <v>1.0598289999999999</v>
      </c>
      <c r="O3" s="178">
        <f t="shared" ref="O3:O10" si="1">AVERAGE(I3:N3)</f>
        <v>1.4915118333333333</v>
      </c>
      <c r="P3" s="189">
        <v>9.8135136442019308E-2</v>
      </c>
      <c r="Q3" s="184"/>
      <c r="R3" s="184"/>
      <c r="S3" s="184"/>
      <c r="T3" s="184"/>
      <c r="U3" s="184"/>
    </row>
    <row r="4" spans="1:21" x14ac:dyDescent="0.25">
      <c r="A4" s="185" t="s">
        <v>301</v>
      </c>
      <c r="B4" s="178">
        <v>1.6765540000000001</v>
      </c>
      <c r="C4" s="178">
        <v>1.0006219999999999</v>
      </c>
      <c r="D4" s="178">
        <v>1.2108019999999999</v>
      </c>
      <c r="E4" s="178">
        <v>0.48567909999999997</v>
      </c>
      <c r="F4" s="178">
        <v>0.61442169999999996</v>
      </c>
      <c r="G4" s="178">
        <v>1.0119210000000001</v>
      </c>
      <c r="H4" s="178">
        <f t="shared" si="0"/>
        <v>0.99999996666666668</v>
      </c>
      <c r="I4" s="178">
        <v>1.4882139999999999</v>
      </c>
      <c r="J4" s="178">
        <v>1.3497170000000001</v>
      </c>
      <c r="K4" s="178">
        <v>1.279304</v>
      </c>
      <c r="L4" s="178">
        <v>1.11968</v>
      </c>
      <c r="M4" s="178">
        <v>1.4200699999999999</v>
      </c>
      <c r="N4" s="178">
        <v>1.8281259999999999</v>
      </c>
      <c r="O4" s="178">
        <f t="shared" si="1"/>
        <v>1.4141851666666667</v>
      </c>
      <c r="P4" s="189">
        <v>3.2659447092329104E-2</v>
      </c>
      <c r="Q4" s="184"/>
      <c r="R4" s="184"/>
      <c r="S4" s="184"/>
      <c r="T4" s="184"/>
      <c r="U4" s="184"/>
    </row>
    <row r="5" spans="1:21" x14ac:dyDescent="0.25">
      <c r="A5" s="185" t="s">
        <v>375</v>
      </c>
      <c r="B5" s="178">
        <v>0.76111209999999996</v>
      </c>
      <c r="C5" s="178">
        <v>1.320829</v>
      </c>
      <c r="D5" s="178">
        <v>0.99841519999999995</v>
      </c>
      <c r="E5" s="178">
        <v>1.1201159999999999</v>
      </c>
      <c r="F5" s="178">
        <v>0.71476790000000001</v>
      </c>
      <c r="G5" s="178">
        <v>1.084759</v>
      </c>
      <c r="H5" s="178">
        <f t="shared" si="0"/>
        <v>0.99999986666666663</v>
      </c>
      <c r="I5" s="178">
        <v>1.4900169999999999</v>
      </c>
      <c r="J5" s="178">
        <v>1.7768219000000001</v>
      </c>
      <c r="K5" s="178">
        <v>1.9297306999999999</v>
      </c>
      <c r="L5" s="178">
        <v>2.2356099999999999</v>
      </c>
      <c r="M5" s="178">
        <v>1.7213670000000001</v>
      </c>
      <c r="N5" s="178">
        <v>1.801941</v>
      </c>
      <c r="O5" s="178">
        <f t="shared" si="1"/>
        <v>1.8259145999999999</v>
      </c>
      <c r="P5" s="189">
        <v>3.7817641724153975E-4</v>
      </c>
      <c r="Q5" s="184"/>
      <c r="R5" s="184"/>
      <c r="S5" s="184"/>
      <c r="T5" s="184"/>
      <c r="U5" s="184"/>
    </row>
    <row r="6" spans="1:21" x14ac:dyDescent="0.25">
      <c r="A6" s="185" t="s">
        <v>380</v>
      </c>
      <c r="B6" s="178">
        <v>1.1833419999999999</v>
      </c>
      <c r="C6" s="178">
        <v>0.95080359999999997</v>
      </c>
      <c r="D6" s="178">
        <v>0.4642482</v>
      </c>
      <c r="E6" s="178">
        <v>0.71000509999999994</v>
      </c>
      <c r="F6" s="178">
        <v>1.21671</v>
      </c>
      <c r="G6" s="178">
        <v>1.474891</v>
      </c>
      <c r="H6" s="178">
        <f t="shared" si="0"/>
        <v>0.9999999833333334</v>
      </c>
      <c r="I6" s="178">
        <v>1.045744</v>
      </c>
      <c r="J6" s="178">
        <v>1.9177869999999999</v>
      </c>
      <c r="K6" s="178">
        <v>0.83421160000000005</v>
      </c>
      <c r="L6" s="178">
        <v>0.67111560000000003</v>
      </c>
      <c r="M6" s="178">
        <v>0.87891359999999996</v>
      </c>
      <c r="N6" s="178">
        <v>0.70749569999999995</v>
      </c>
      <c r="O6" s="178">
        <f t="shared" si="1"/>
        <v>1.0092112499999999</v>
      </c>
      <c r="P6" s="189">
        <v>0.48520384428154895</v>
      </c>
      <c r="Q6" s="184"/>
      <c r="R6" s="184"/>
      <c r="S6" s="184"/>
      <c r="T6" s="184"/>
      <c r="U6" s="184"/>
    </row>
    <row r="7" spans="1:21" x14ac:dyDescent="0.25">
      <c r="A7" s="185" t="s">
        <v>376</v>
      </c>
      <c r="B7" s="178">
        <v>0.80305519999999997</v>
      </c>
      <c r="C7" s="178">
        <v>0.79680519999999999</v>
      </c>
      <c r="D7" s="178">
        <v>1.377942</v>
      </c>
      <c r="E7" s="178">
        <v>0.78551660000000001</v>
      </c>
      <c r="F7" s="178">
        <v>0.87607179999999996</v>
      </c>
      <c r="G7" s="178">
        <v>1.360609</v>
      </c>
      <c r="H7" s="178">
        <f t="shared" si="0"/>
        <v>0.99999996666666668</v>
      </c>
      <c r="I7" s="178">
        <v>2.9938340000000001</v>
      </c>
      <c r="J7" s="178">
        <v>1.540521</v>
      </c>
      <c r="K7" s="178">
        <v>2.1765289999999999</v>
      </c>
      <c r="L7" s="178">
        <v>1.370441</v>
      </c>
      <c r="M7" s="178">
        <v>0.75468630000000003</v>
      </c>
      <c r="N7" s="178">
        <v>2.575167</v>
      </c>
      <c r="O7" s="178">
        <f t="shared" si="1"/>
        <v>1.90186305</v>
      </c>
      <c r="P7" s="189">
        <v>1.5382721074840641E-2</v>
      </c>
      <c r="Q7" s="184"/>
      <c r="R7" s="184"/>
      <c r="S7" s="184"/>
      <c r="T7" s="184"/>
      <c r="U7" s="184"/>
    </row>
    <row r="8" spans="1:21" x14ac:dyDescent="0.25">
      <c r="A8" s="185" t="s">
        <v>311</v>
      </c>
      <c r="B8" s="178">
        <v>1.12927</v>
      </c>
      <c r="C8" s="178">
        <v>1.536178</v>
      </c>
      <c r="D8" s="178">
        <v>1.265671</v>
      </c>
      <c r="E8" s="178">
        <v>0.52225120000000003</v>
      </c>
      <c r="F8" s="178">
        <v>0.72243840000000004</v>
      </c>
      <c r="G8" s="178">
        <v>0.82419200000000004</v>
      </c>
      <c r="H8" s="178">
        <f t="shared" si="0"/>
        <v>1.0000001000000001</v>
      </c>
      <c r="I8" s="178">
        <v>0.55291140000000005</v>
      </c>
      <c r="J8" s="178">
        <v>0.41412759999999998</v>
      </c>
      <c r="K8" s="178">
        <v>0.60448380000000002</v>
      </c>
      <c r="L8" s="178">
        <v>0.94532400000000005</v>
      </c>
      <c r="M8" s="178">
        <v>0.72009100000000004</v>
      </c>
      <c r="N8" s="178">
        <v>0.66714280000000004</v>
      </c>
      <c r="O8" s="178">
        <f t="shared" si="1"/>
        <v>0.65068009999999998</v>
      </c>
      <c r="P8" s="189">
        <v>3.3716952665493113E-2</v>
      </c>
      <c r="Q8" s="184"/>
      <c r="R8" s="184"/>
      <c r="S8" s="184"/>
      <c r="T8" s="184"/>
      <c r="U8" s="184"/>
    </row>
    <row r="9" spans="1:21" x14ac:dyDescent="0.25">
      <c r="A9" s="185" t="s">
        <v>377</v>
      </c>
      <c r="B9" s="178">
        <v>1.0830580000000001</v>
      </c>
      <c r="C9" s="178">
        <v>0.99020459999999999</v>
      </c>
      <c r="D9" s="178">
        <v>0.79999209999999998</v>
      </c>
      <c r="E9" s="178">
        <v>1.3728020000000001</v>
      </c>
      <c r="F9" s="178">
        <v>0.76462889999999994</v>
      </c>
      <c r="G9" s="178">
        <v>0.98931409999999997</v>
      </c>
      <c r="H9" s="178">
        <f t="shared" si="0"/>
        <v>0.99999994999999997</v>
      </c>
      <c r="I9" s="178">
        <v>0.9055955</v>
      </c>
      <c r="J9" s="178">
        <v>0.46672269999999999</v>
      </c>
      <c r="K9" s="178">
        <v>0.50720880000000002</v>
      </c>
      <c r="L9" s="178">
        <v>0.51981509999999997</v>
      </c>
      <c r="M9" s="178">
        <v>0.63472810000000002</v>
      </c>
      <c r="N9" s="178">
        <v>0.79839669999999996</v>
      </c>
      <c r="O9" s="178">
        <f t="shared" si="1"/>
        <v>0.63874448333333345</v>
      </c>
      <c r="P9" s="189">
        <v>5.3314173768518368E-3</v>
      </c>
      <c r="Q9" s="184"/>
      <c r="R9" s="184"/>
      <c r="S9" s="184"/>
      <c r="T9" s="184"/>
      <c r="U9" s="184"/>
    </row>
    <row r="10" spans="1:21" x14ac:dyDescent="0.25">
      <c r="A10" s="185" t="s">
        <v>381</v>
      </c>
      <c r="B10" s="178">
        <v>2.0474299999999999</v>
      </c>
      <c r="C10" s="178">
        <v>1.2787470000000001</v>
      </c>
      <c r="D10" s="178">
        <v>1.0271030000000001</v>
      </c>
      <c r="E10" s="178">
        <v>0.51510040000000001</v>
      </c>
      <c r="F10" s="178">
        <v>0.54586170000000001</v>
      </c>
      <c r="G10" s="178">
        <v>0.58575829999999995</v>
      </c>
      <c r="H10" s="178">
        <f t="shared" si="0"/>
        <v>1.0000000666666666</v>
      </c>
      <c r="I10" s="178">
        <v>2.29284</v>
      </c>
      <c r="J10" s="178">
        <v>1.214018</v>
      </c>
      <c r="K10" s="178">
        <v>2.2673549999999998</v>
      </c>
      <c r="L10" s="178">
        <v>1.4603919999999999</v>
      </c>
      <c r="M10" s="178">
        <v>0.80897019999999997</v>
      </c>
      <c r="N10" s="178">
        <v>1.0869390000000001</v>
      </c>
      <c r="O10" s="178">
        <f t="shared" si="1"/>
        <v>1.5217523666666668</v>
      </c>
      <c r="P10" s="189">
        <v>8.499710073821487E-2</v>
      </c>
      <c r="Q10" s="184"/>
      <c r="R10" s="184"/>
      <c r="S10" s="184"/>
      <c r="T10" s="184"/>
      <c r="U10" s="184"/>
    </row>
  </sheetData>
  <mergeCells count="2">
    <mergeCell ref="I1:N1"/>
    <mergeCell ref="B1:G1"/>
  </mergeCells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O2" sqref="O2:O6"/>
    </sheetView>
  </sheetViews>
  <sheetFormatPr defaultColWidth="12.42578125" defaultRowHeight="15" x14ac:dyDescent="0.2"/>
  <cols>
    <col min="1" max="16384" width="12.42578125" style="38"/>
  </cols>
  <sheetData>
    <row r="1" spans="1:20" ht="15.75" x14ac:dyDescent="0.25">
      <c r="A1" t="s">
        <v>362</v>
      </c>
    </row>
    <row r="2" spans="1:20" x14ac:dyDescent="0.2">
      <c r="A2" s="180" t="s">
        <v>364</v>
      </c>
      <c r="B2" s="256" t="s">
        <v>201</v>
      </c>
      <c r="C2" s="256"/>
      <c r="D2" s="256"/>
      <c r="E2" s="256"/>
      <c r="F2" s="256"/>
      <c r="G2" s="256"/>
      <c r="H2" s="180" t="s">
        <v>19</v>
      </c>
      <c r="I2" s="257" t="s">
        <v>354</v>
      </c>
      <c r="J2" s="258"/>
      <c r="K2" s="258"/>
      <c r="L2" s="258"/>
      <c r="M2" s="259"/>
      <c r="N2" s="180" t="s">
        <v>19</v>
      </c>
      <c r="O2" s="181" t="s">
        <v>370</v>
      </c>
      <c r="P2" s="183"/>
      <c r="Q2" s="183"/>
      <c r="R2" s="183"/>
      <c r="S2" s="183"/>
      <c r="T2" s="183"/>
    </row>
    <row r="3" spans="1:20" x14ac:dyDescent="0.2">
      <c r="A3" s="181" t="s">
        <v>365</v>
      </c>
      <c r="B3" s="178">
        <v>202.0033</v>
      </c>
      <c r="C3" s="178">
        <v>148.55330000000001</v>
      </c>
      <c r="D3" s="178">
        <v>105.9533</v>
      </c>
      <c r="E3" s="178">
        <v>176.4067</v>
      </c>
      <c r="F3" s="178">
        <v>189.38669999999999</v>
      </c>
      <c r="G3" s="178">
        <v>236.33330000000001</v>
      </c>
      <c r="H3" s="178">
        <f>AVERAGE(B3:G3)</f>
        <v>176.43943333333334</v>
      </c>
      <c r="I3" s="178">
        <v>176.94</v>
      </c>
      <c r="J3" s="178">
        <v>146.61670000000001</v>
      </c>
      <c r="K3" s="178">
        <v>172.76</v>
      </c>
      <c r="L3" s="178">
        <v>157.28</v>
      </c>
      <c r="M3" s="178">
        <v>152.03</v>
      </c>
      <c r="N3" s="178">
        <f>AVERAGE(I3:M3)</f>
        <v>161.12533999999999</v>
      </c>
      <c r="O3" s="178">
        <f>_xlfn.T.TEST(B3:G3,I3:M3,1,2)</f>
        <v>0.24242703586055481</v>
      </c>
      <c r="P3" s="184"/>
      <c r="Q3" s="184"/>
      <c r="R3" s="184"/>
      <c r="S3" s="184"/>
      <c r="T3" s="184"/>
    </row>
    <row r="4" spans="1:20" x14ac:dyDescent="0.2">
      <c r="A4" s="181" t="s">
        <v>366</v>
      </c>
      <c r="B4" s="178">
        <v>30.67333</v>
      </c>
      <c r="C4" s="178">
        <v>23.74333</v>
      </c>
      <c r="D4" s="178">
        <v>13.383330000000001</v>
      </c>
      <c r="E4" s="178">
        <v>25.05667</v>
      </c>
      <c r="F4" s="178">
        <v>32.196669999999997</v>
      </c>
      <c r="G4" s="178">
        <v>43.373330000000003</v>
      </c>
      <c r="H4" s="178">
        <f t="shared" ref="H4:H7" si="0">AVERAGE(B4:G4)</f>
        <v>28.071110000000001</v>
      </c>
      <c r="I4" s="178">
        <v>45.27</v>
      </c>
      <c r="J4" s="178">
        <v>23.16667</v>
      </c>
      <c r="K4" s="178">
        <v>32.99</v>
      </c>
      <c r="L4" s="178">
        <v>28.63</v>
      </c>
      <c r="M4" s="178">
        <v>32.32</v>
      </c>
      <c r="N4" s="178">
        <f t="shared" ref="N4:N7" si="1">AVERAGE(I4:M4)</f>
        <v>32.475333999999997</v>
      </c>
      <c r="O4" s="178">
        <f t="shared" ref="O4:O7" si="2">_xlfn.T.TEST(B4:G4,I4:M4,1,2)</f>
        <v>0.2255001257202553</v>
      </c>
      <c r="P4" s="184"/>
      <c r="Q4" s="184"/>
      <c r="R4" s="184"/>
      <c r="S4" s="184"/>
      <c r="T4" s="184"/>
    </row>
    <row r="5" spans="1:20" x14ac:dyDescent="0.2">
      <c r="A5" s="181" t="s">
        <v>367</v>
      </c>
      <c r="B5" s="178">
        <v>171.33</v>
      </c>
      <c r="C5" s="178">
        <v>124.81</v>
      </c>
      <c r="D5" s="178">
        <v>92.57</v>
      </c>
      <c r="E5" s="178">
        <v>151.35</v>
      </c>
      <c r="F5" s="178">
        <v>157.19</v>
      </c>
      <c r="G5" s="178">
        <v>192.96</v>
      </c>
      <c r="H5" s="178">
        <f t="shared" si="0"/>
        <v>148.36833333333334</v>
      </c>
      <c r="I5" s="178">
        <v>131.66999999999999</v>
      </c>
      <c r="J5" s="178">
        <v>123.45</v>
      </c>
      <c r="K5" s="178">
        <v>139.77000000000001</v>
      </c>
      <c r="L5" s="178">
        <v>128.65</v>
      </c>
      <c r="M5" s="178">
        <v>119.71</v>
      </c>
      <c r="N5" s="178">
        <f t="shared" si="1"/>
        <v>128.65</v>
      </c>
      <c r="O5" s="178">
        <f t="shared" si="2"/>
        <v>0.12841672738373408</v>
      </c>
      <c r="P5" s="184"/>
      <c r="Q5" s="184"/>
      <c r="R5" s="184"/>
      <c r="S5" s="184"/>
      <c r="T5" s="184"/>
    </row>
    <row r="6" spans="1:20" x14ac:dyDescent="0.2">
      <c r="A6" s="181" t="s">
        <v>368</v>
      </c>
      <c r="B6" s="178">
        <v>229.0933</v>
      </c>
      <c r="C6" s="178">
        <v>410.76330000000002</v>
      </c>
      <c r="D6" s="178">
        <v>257.31330000000003</v>
      </c>
      <c r="E6" s="178">
        <v>506.89670000000001</v>
      </c>
      <c r="F6" s="178">
        <v>364.97669999999999</v>
      </c>
      <c r="G6" s="178">
        <v>768.48329999999999</v>
      </c>
      <c r="H6" s="178">
        <f t="shared" si="0"/>
        <v>422.92110000000002</v>
      </c>
      <c r="I6" s="178">
        <v>790.32</v>
      </c>
      <c r="J6" s="178">
        <v>771.33669999999995</v>
      </c>
      <c r="K6" s="178">
        <v>904.8</v>
      </c>
      <c r="L6" s="178">
        <v>682.59</v>
      </c>
      <c r="M6" s="178">
        <v>666.12</v>
      </c>
      <c r="N6" s="178">
        <f t="shared" si="1"/>
        <v>763.03333999999995</v>
      </c>
      <c r="O6" s="178">
        <f t="shared" si="2"/>
        <v>3.3600965245802776E-3</v>
      </c>
      <c r="P6" s="184"/>
      <c r="Q6" s="184"/>
      <c r="R6" s="184"/>
      <c r="S6" s="184"/>
      <c r="T6" s="184"/>
    </row>
    <row r="7" spans="1:20" x14ac:dyDescent="0.2">
      <c r="A7" s="181" t="s">
        <v>369</v>
      </c>
      <c r="B7" s="178">
        <v>27.09</v>
      </c>
      <c r="C7" s="178">
        <v>262.20999999999998</v>
      </c>
      <c r="D7" s="178">
        <v>151.36000000000001</v>
      </c>
      <c r="E7" s="178">
        <v>330.49</v>
      </c>
      <c r="F7" s="178">
        <v>175.59</v>
      </c>
      <c r="G7" s="178">
        <v>532.15</v>
      </c>
      <c r="H7" s="178">
        <f t="shared" si="0"/>
        <v>246.48166666666665</v>
      </c>
      <c r="I7" s="178">
        <v>613.38</v>
      </c>
      <c r="J7" s="178">
        <v>624.72</v>
      </c>
      <c r="K7" s="178">
        <v>732.04</v>
      </c>
      <c r="L7" s="178">
        <v>525.30999999999995</v>
      </c>
      <c r="M7" s="178">
        <v>514.09</v>
      </c>
      <c r="N7" s="178">
        <f t="shared" si="1"/>
        <v>601.90800000000002</v>
      </c>
      <c r="O7" s="178">
        <f t="shared" si="2"/>
        <v>1.2904552064433134E-3</v>
      </c>
      <c r="P7" s="184"/>
      <c r="Q7" s="184"/>
      <c r="R7" s="184"/>
      <c r="S7" s="184"/>
      <c r="T7" s="184"/>
    </row>
  </sheetData>
  <mergeCells count="2">
    <mergeCell ref="B2:G2"/>
    <mergeCell ref="I2:M2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O3" sqref="O3"/>
    </sheetView>
  </sheetViews>
  <sheetFormatPr defaultColWidth="12.5703125" defaultRowHeight="15.75" x14ac:dyDescent="0.25"/>
  <cols>
    <col min="1" max="16384" width="12.5703125" style="150"/>
  </cols>
  <sheetData>
    <row r="1" spans="1:20" customFormat="1" ht="15" x14ac:dyDescent="0.25">
      <c r="A1" t="s">
        <v>361</v>
      </c>
    </row>
    <row r="2" spans="1:20" x14ac:dyDescent="0.25">
      <c r="A2" s="180" t="s">
        <v>371</v>
      </c>
      <c r="B2" s="257" t="s">
        <v>201</v>
      </c>
      <c r="C2" s="258"/>
      <c r="D2" s="258"/>
      <c r="E2" s="258"/>
      <c r="F2" s="258"/>
      <c r="G2" s="180" t="s">
        <v>19</v>
      </c>
      <c r="H2" s="256" t="s">
        <v>354</v>
      </c>
      <c r="I2" s="256"/>
      <c r="J2" s="256"/>
      <c r="K2" s="256"/>
      <c r="L2" s="256"/>
      <c r="M2" s="256"/>
      <c r="N2" s="180" t="s">
        <v>19</v>
      </c>
      <c r="O2" s="181" t="s">
        <v>370</v>
      </c>
      <c r="P2" s="183"/>
      <c r="Q2" s="183"/>
      <c r="R2" s="183"/>
      <c r="S2" s="183"/>
      <c r="T2" s="183"/>
    </row>
    <row r="3" spans="1:20" x14ac:dyDescent="0.25">
      <c r="A3" s="181" t="s">
        <v>365</v>
      </c>
      <c r="B3" s="178">
        <v>57.873330000000003</v>
      </c>
      <c r="C3" s="178">
        <v>89.176670000000001</v>
      </c>
      <c r="D3" s="178">
        <v>106.73</v>
      </c>
      <c r="E3" s="178">
        <v>106.9</v>
      </c>
      <c r="F3" s="178">
        <v>84.833340000000007</v>
      </c>
      <c r="G3" s="178">
        <f>AVERAGE(B3:F3)</f>
        <v>89.102668000000023</v>
      </c>
      <c r="H3" s="178">
        <v>72.286670000000001</v>
      </c>
      <c r="I3" s="178">
        <v>60.856670000000001</v>
      </c>
      <c r="J3" s="178">
        <v>67.60333</v>
      </c>
      <c r="K3" s="178">
        <v>62.67</v>
      </c>
      <c r="L3" s="178">
        <v>81.416659999999993</v>
      </c>
      <c r="M3" s="178">
        <v>65.593329999999995</v>
      </c>
      <c r="N3" s="178">
        <f>AVERAGE(H3:M3)</f>
        <v>68.404443333333333</v>
      </c>
      <c r="O3" s="178">
        <v>8.2279082928328764E-2</v>
      </c>
      <c r="P3" s="184"/>
      <c r="Q3" s="184"/>
      <c r="R3" s="184"/>
      <c r="S3" s="184"/>
      <c r="T3" s="184"/>
    </row>
    <row r="4" spans="1:20" x14ac:dyDescent="0.25">
      <c r="A4" s="181" t="s">
        <v>366</v>
      </c>
      <c r="B4" s="178">
        <v>17.233329999999999</v>
      </c>
      <c r="C4" s="178">
        <v>20.25667</v>
      </c>
      <c r="D4" s="178">
        <v>48.39</v>
      </c>
      <c r="E4" s="178">
        <v>17.579999999999998</v>
      </c>
      <c r="F4" s="178">
        <v>2.3933330000000002</v>
      </c>
      <c r="G4" s="178">
        <f t="shared" ref="G4:G7" si="0">AVERAGE(B4:F4)</f>
        <v>21.170666599999997</v>
      </c>
      <c r="H4" s="178">
        <v>8.466666</v>
      </c>
      <c r="I4" s="178">
        <v>3.786667</v>
      </c>
      <c r="J4" s="178">
        <v>-3.4366669999999999</v>
      </c>
      <c r="K4" s="178">
        <v>-21.82</v>
      </c>
      <c r="L4" s="178">
        <v>-1.3833329999999999</v>
      </c>
      <c r="M4" s="178">
        <v>9.9433340000000001</v>
      </c>
      <c r="N4" s="178">
        <f t="shared" ref="N4:N7" si="1">AVERAGE(H4:M4)</f>
        <v>-0.74055550000000014</v>
      </c>
      <c r="O4" s="178">
        <v>4.2934490170009991E-2</v>
      </c>
      <c r="P4" s="184"/>
      <c r="Q4" s="184"/>
      <c r="R4" s="184"/>
      <c r="S4" s="184"/>
      <c r="T4" s="184"/>
    </row>
    <row r="5" spans="1:20" x14ac:dyDescent="0.25">
      <c r="A5" s="181" t="s">
        <v>367</v>
      </c>
      <c r="B5" s="178">
        <v>40.64</v>
      </c>
      <c r="C5" s="178">
        <v>68.92</v>
      </c>
      <c r="D5" s="178">
        <v>58.34</v>
      </c>
      <c r="E5" s="178">
        <v>89.32</v>
      </c>
      <c r="F5" s="178">
        <v>82.44</v>
      </c>
      <c r="G5" s="178">
        <f t="shared" si="0"/>
        <v>67.932000000000002</v>
      </c>
      <c r="H5" s="178">
        <v>63.82</v>
      </c>
      <c r="I5" s="178">
        <v>57.07</v>
      </c>
      <c r="J5" s="178">
        <v>71.040000000000006</v>
      </c>
      <c r="K5" s="178">
        <v>84.49</v>
      </c>
      <c r="L5" s="178">
        <v>82.8</v>
      </c>
      <c r="M5" s="178">
        <v>55.65</v>
      </c>
      <c r="N5" s="178">
        <f t="shared" si="1"/>
        <v>69.144999999999996</v>
      </c>
      <c r="O5" s="178">
        <v>0.90767238943028961</v>
      </c>
      <c r="P5" s="184"/>
      <c r="Q5" s="184"/>
      <c r="R5" s="184"/>
      <c r="S5" s="184"/>
      <c r="T5" s="184"/>
    </row>
    <row r="6" spans="1:20" x14ac:dyDescent="0.25">
      <c r="A6" s="181" t="s">
        <v>368</v>
      </c>
      <c r="B6" s="178">
        <v>160.72669999999999</v>
      </c>
      <c r="C6" s="178">
        <v>155.04669999999999</v>
      </c>
      <c r="D6" s="178">
        <v>145.41</v>
      </c>
      <c r="E6" s="178">
        <v>139.5</v>
      </c>
      <c r="F6" s="178">
        <v>126.05329999999999</v>
      </c>
      <c r="G6" s="178">
        <f t="shared" si="0"/>
        <v>145.34734</v>
      </c>
      <c r="H6" s="178">
        <v>214.23330000000001</v>
      </c>
      <c r="I6" s="178">
        <v>210.67670000000001</v>
      </c>
      <c r="J6" s="178">
        <v>147.05330000000001</v>
      </c>
      <c r="K6" s="178">
        <v>137.82</v>
      </c>
      <c r="L6" s="178">
        <v>178.82669999999999</v>
      </c>
      <c r="M6" s="178">
        <v>159.69329999999999</v>
      </c>
      <c r="N6" s="178">
        <f t="shared" si="1"/>
        <v>174.71721666666667</v>
      </c>
      <c r="O6" s="178">
        <v>4.1586082291140844E-2</v>
      </c>
      <c r="P6" s="184"/>
      <c r="Q6" s="184"/>
      <c r="R6" s="184"/>
      <c r="S6" s="184"/>
      <c r="T6" s="184"/>
    </row>
    <row r="7" spans="1:20" x14ac:dyDescent="0.25">
      <c r="A7" s="181" t="s">
        <v>369</v>
      </c>
      <c r="B7" s="178">
        <v>88.44</v>
      </c>
      <c r="C7" s="178">
        <v>65.87</v>
      </c>
      <c r="D7" s="178">
        <v>38.68</v>
      </c>
      <c r="E7" s="178">
        <v>32.6</v>
      </c>
      <c r="F7" s="178">
        <v>41.22</v>
      </c>
      <c r="G7" s="178">
        <f t="shared" si="0"/>
        <v>53.362000000000002</v>
      </c>
      <c r="H7" s="178">
        <v>156.36000000000001</v>
      </c>
      <c r="I7" s="178">
        <v>149.82</v>
      </c>
      <c r="J7" s="178">
        <v>79.45</v>
      </c>
      <c r="K7" s="178">
        <v>75.150000000000006</v>
      </c>
      <c r="L7" s="178">
        <v>97.41</v>
      </c>
      <c r="M7" s="178">
        <v>94.1</v>
      </c>
      <c r="N7" s="178">
        <f t="shared" si="1"/>
        <v>108.71499999999999</v>
      </c>
      <c r="O7" s="178">
        <v>1.3334174185572124E-2</v>
      </c>
      <c r="P7" s="184"/>
      <c r="Q7" s="184"/>
      <c r="R7" s="184"/>
      <c r="S7" s="184"/>
      <c r="T7" s="184"/>
    </row>
  </sheetData>
  <mergeCells count="2">
    <mergeCell ref="H2:M2"/>
    <mergeCell ref="B2:F2"/>
  </mergeCells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>
      <selection activeCell="AA2" sqref="AA2"/>
    </sheetView>
  </sheetViews>
  <sheetFormatPr defaultRowHeight="15" x14ac:dyDescent="0.25"/>
  <cols>
    <col min="27" max="27" width="12" bestFit="1" customWidth="1"/>
  </cols>
  <sheetData>
    <row r="1" spans="1:27" x14ac:dyDescent="0.25">
      <c r="A1" t="s">
        <v>362</v>
      </c>
    </row>
    <row r="2" spans="1:27" ht="15.75" x14ac:dyDescent="0.25">
      <c r="A2" s="176"/>
      <c r="B2" s="256" t="s">
        <v>201</v>
      </c>
      <c r="C2" s="256"/>
      <c r="D2" s="256"/>
      <c r="E2" s="256"/>
      <c r="F2" s="256"/>
      <c r="G2" s="172" t="s">
        <v>19</v>
      </c>
      <c r="H2" s="256" t="s">
        <v>358</v>
      </c>
      <c r="I2" s="256"/>
      <c r="J2" s="256"/>
      <c r="K2" s="256"/>
      <c r="L2" s="256"/>
      <c r="M2" s="172" t="s">
        <v>19</v>
      </c>
      <c r="N2" s="256" t="s">
        <v>360</v>
      </c>
      <c r="O2" s="256"/>
      <c r="P2" s="256"/>
      <c r="Q2" s="256"/>
      <c r="R2" s="256"/>
      <c r="S2" s="172" t="s">
        <v>19</v>
      </c>
      <c r="T2" s="256" t="s">
        <v>359</v>
      </c>
      <c r="U2" s="256"/>
      <c r="V2" s="256"/>
      <c r="W2" s="256"/>
      <c r="X2" s="256"/>
      <c r="Y2" s="172" t="s">
        <v>19</v>
      </c>
      <c r="AA2" s="175" t="s">
        <v>355</v>
      </c>
    </row>
    <row r="3" spans="1:27" x14ac:dyDescent="0.25">
      <c r="A3" s="177">
        <v>1</v>
      </c>
      <c r="B3" s="174">
        <v>66.59</v>
      </c>
      <c r="C3" s="174">
        <v>119.75</v>
      </c>
      <c r="D3" s="174">
        <v>128.35</v>
      </c>
      <c r="E3" s="174">
        <v>96.88</v>
      </c>
      <c r="F3" s="174">
        <v>120.97</v>
      </c>
      <c r="G3" s="174">
        <f>AVERAGE(B3:F3)</f>
        <v>106.508</v>
      </c>
      <c r="H3" s="174">
        <v>82.82</v>
      </c>
      <c r="I3" s="174">
        <v>76.569999999999993</v>
      </c>
      <c r="J3" s="174">
        <v>103.38</v>
      </c>
      <c r="K3" s="174">
        <v>65.84</v>
      </c>
      <c r="L3" s="174">
        <v>99.54</v>
      </c>
      <c r="M3" s="174">
        <f>AVERAGE(H3:L3)</f>
        <v>85.63000000000001</v>
      </c>
      <c r="N3" s="174">
        <v>143.99</v>
      </c>
      <c r="O3" s="174">
        <v>178.4</v>
      </c>
      <c r="P3" s="174">
        <v>125.7</v>
      </c>
      <c r="Q3" s="174">
        <v>158.44999999999999</v>
      </c>
      <c r="R3" s="174">
        <v>136.81</v>
      </c>
      <c r="S3" s="174">
        <f>AVERAGE(N3:R3)</f>
        <v>148.66999999999999</v>
      </c>
      <c r="T3" s="174">
        <v>91.41</v>
      </c>
      <c r="U3" s="174">
        <v>122.35</v>
      </c>
      <c r="V3" s="174">
        <v>89.6</v>
      </c>
      <c r="W3" s="174">
        <v>111.7</v>
      </c>
      <c r="X3" s="174">
        <v>97.6</v>
      </c>
      <c r="Y3" s="174">
        <f>AVERAGE(T3:X3)</f>
        <v>102.532</v>
      </c>
      <c r="AA3" s="261">
        <f>_xlfn.T.TEST(B3:F15,N3:R15,2,1)</f>
        <v>7.7868931283185348E-6</v>
      </c>
    </row>
    <row r="4" spans="1:27" x14ac:dyDescent="0.25">
      <c r="A4" s="177">
        <v>9</v>
      </c>
      <c r="B4" s="174">
        <v>70.599999999999994</v>
      </c>
      <c r="C4" s="174">
        <v>112.28</v>
      </c>
      <c r="D4" s="174">
        <v>123.95</v>
      </c>
      <c r="E4" s="174">
        <v>92.15</v>
      </c>
      <c r="F4" s="174">
        <v>121.2</v>
      </c>
      <c r="G4" s="174">
        <f t="shared" ref="G4:G15" si="0">AVERAGE(B4:F4)</f>
        <v>104.03600000000002</v>
      </c>
      <c r="H4" s="174">
        <v>82.35</v>
      </c>
      <c r="I4" s="174">
        <v>74.77</v>
      </c>
      <c r="J4" s="174">
        <v>109.02</v>
      </c>
      <c r="K4" s="174">
        <v>66.459999999999994</v>
      </c>
      <c r="L4" s="174">
        <v>101.28</v>
      </c>
      <c r="M4" s="174">
        <f t="shared" ref="M4:M15" si="1">AVERAGE(H4:L4)</f>
        <v>86.775999999999996</v>
      </c>
      <c r="N4" s="174">
        <v>141.41999999999999</v>
      </c>
      <c r="O4" s="174">
        <v>172.15</v>
      </c>
      <c r="P4" s="174">
        <v>118.69</v>
      </c>
      <c r="Q4" s="174">
        <v>151.38</v>
      </c>
      <c r="R4" s="174">
        <v>131.47</v>
      </c>
      <c r="S4" s="174">
        <f t="shared" ref="S4:S15" si="2">AVERAGE(N4:R4)</f>
        <v>143.02199999999999</v>
      </c>
      <c r="T4" s="174">
        <v>86.54</v>
      </c>
      <c r="U4" s="174">
        <v>114.79</v>
      </c>
      <c r="V4" s="174">
        <v>83.36</v>
      </c>
      <c r="W4" s="174">
        <v>107.85</v>
      </c>
      <c r="X4" s="174">
        <v>92.71</v>
      </c>
      <c r="Y4" s="174">
        <f t="shared" ref="Y4:Y15" si="3">AVERAGE(T4:X4)</f>
        <v>97.049999999999983</v>
      </c>
      <c r="AA4" s="261"/>
    </row>
    <row r="5" spans="1:27" x14ac:dyDescent="0.25">
      <c r="A5" s="177">
        <v>16</v>
      </c>
      <c r="B5" s="174">
        <v>71.08</v>
      </c>
      <c r="C5" s="174">
        <v>108.69</v>
      </c>
      <c r="D5" s="174">
        <v>119.85</v>
      </c>
      <c r="E5" s="174">
        <v>92.88</v>
      </c>
      <c r="F5" s="174">
        <v>118.48</v>
      </c>
      <c r="G5" s="174">
        <f t="shared" si="0"/>
        <v>102.196</v>
      </c>
      <c r="H5" s="174">
        <v>80.48</v>
      </c>
      <c r="I5" s="174">
        <v>73.180000000000007</v>
      </c>
      <c r="J5" s="174">
        <v>111.17</v>
      </c>
      <c r="K5" s="174">
        <v>63.73</v>
      </c>
      <c r="L5" s="174">
        <v>101.85</v>
      </c>
      <c r="M5" s="174">
        <f t="shared" si="1"/>
        <v>86.082000000000022</v>
      </c>
      <c r="N5" s="174">
        <v>134.66</v>
      </c>
      <c r="O5" s="174">
        <v>162.47</v>
      </c>
      <c r="P5" s="174">
        <v>115.35</v>
      </c>
      <c r="Q5" s="174">
        <v>145.78</v>
      </c>
      <c r="R5" s="174">
        <v>130.05000000000001</v>
      </c>
      <c r="S5" s="174">
        <f t="shared" si="2"/>
        <v>137.66199999999998</v>
      </c>
      <c r="T5" s="174">
        <v>79.97</v>
      </c>
      <c r="U5" s="174">
        <v>106.78</v>
      </c>
      <c r="V5" s="174">
        <v>67.319999999999993</v>
      </c>
      <c r="W5" s="174">
        <v>101.37</v>
      </c>
      <c r="X5" s="174">
        <v>91.17</v>
      </c>
      <c r="Y5" s="174">
        <f t="shared" si="3"/>
        <v>89.322000000000003</v>
      </c>
      <c r="AA5" s="261"/>
    </row>
    <row r="6" spans="1:27" x14ac:dyDescent="0.25">
      <c r="A6" s="177">
        <v>24</v>
      </c>
      <c r="B6" s="174">
        <v>68</v>
      </c>
      <c r="C6" s="174">
        <v>109.67</v>
      </c>
      <c r="D6" s="174">
        <v>118.37</v>
      </c>
      <c r="E6" s="174">
        <v>90.81</v>
      </c>
      <c r="F6" s="174">
        <v>117.61</v>
      </c>
      <c r="G6" s="174">
        <f t="shared" si="0"/>
        <v>100.89200000000001</v>
      </c>
      <c r="H6" s="174">
        <v>82.31</v>
      </c>
      <c r="I6" s="174">
        <v>78.69</v>
      </c>
      <c r="J6" s="174">
        <v>110.82</v>
      </c>
      <c r="K6" s="174">
        <v>66.44</v>
      </c>
      <c r="L6" s="174">
        <v>104.62</v>
      </c>
      <c r="M6" s="174">
        <f t="shared" si="1"/>
        <v>88.575999999999993</v>
      </c>
      <c r="N6" s="174">
        <v>134.19</v>
      </c>
      <c r="O6" s="174">
        <v>160.37</v>
      </c>
      <c r="P6" s="174">
        <v>117.73</v>
      </c>
      <c r="Q6" s="174">
        <v>142.99</v>
      </c>
      <c r="R6" s="174">
        <v>128.54</v>
      </c>
      <c r="S6" s="174">
        <f t="shared" si="2"/>
        <v>136.76399999999998</v>
      </c>
      <c r="T6" s="174">
        <v>78.989999999999995</v>
      </c>
      <c r="U6" s="174">
        <v>104.42</v>
      </c>
      <c r="V6" s="174">
        <v>74.61</v>
      </c>
      <c r="W6" s="174">
        <v>98.73</v>
      </c>
      <c r="X6" s="174">
        <v>90.15</v>
      </c>
      <c r="Y6" s="174">
        <f t="shared" si="3"/>
        <v>89.38</v>
      </c>
      <c r="AA6" s="261"/>
    </row>
    <row r="7" spans="1:27" x14ac:dyDescent="0.25">
      <c r="A7" s="177">
        <v>32</v>
      </c>
      <c r="B7" s="174">
        <v>42.15</v>
      </c>
      <c r="C7" s="174">
        <v>52.95</v>
      </c>
      <c r="D7" s="174">
        <v>53.4</v>
      </c>
      <c r="E7" s="174">
        <v>35.71</v>
      </c>
      <c r="F7" s="174">
        <v>50.83</v>
      </c>
      <c r="G7" s="174">
        <f t="shared" si="0"/>
        <v>47.008000000000003</v>
      </c>
      <c r="H7" s="174">
        <v>66.7</v>
      </c>
      <c r="I7" s="174">
        <v>53.47</v>
      </c>
      <c r="J7" s="174">
        <v>90.07</v>
      </c>
      <c r="K7" s="174">
        <v>45.32</v>
      </c>
      <c r="L7" s="174">
        <v>82.88</v>
      </c>
      <c r="M7" s="174">
        <f t="shared" si="1"/>
        <v>67.688000000000002</v>
      </c>
      <c r="N7" s="174">
        <v>70.150000000000006</v>
      </c>
      <c r="O7" s="174">
        <v>73.599999999999994</v>
      </c>
      <c r="P7" s="174">
        <v>46.61</v>
      </c>
      <c r="Q7" s="174">
        <v>78.290000000000006</v>
      </c>
      <c r="R7" s="174">
        <v>67.67</v>
      </c>
      <c r="S7" s="174">
        <f t="shared" si="2"/>
        <v>67.26400000000001</v>
      </c>
      <c r="T7" s="174">
        <v>44.69</v>
      </c>
      <c r="U7" s="174">
        <v>56.01</v>
      </c>
      <c r="V7" s="174">
        <v>32.270000000000003</v>
      </c>
      <c r="W7" s="174">
        <v>48.43</v>
      </c>
      <c r="X7" s="174">
        <v>44.71</v>
      </c>
      <c r="Y7" s="174">
        <f t="shared" si="3"/>
        <v>45.222000000000001</v>
      </c>
      <c r="AA7" s="261"/>
    </row>
    <row r="8" spans="1:27" x14ac:dyDescent="0.25">
      <c r="A8" s="177">
        <v>38</v>
      </c>
      <c r="B8" s="174">
        <v>47.62</v>
      </c>
      <c r="C8" s="174">
        <v>55.08</v>
      </c>
      <c r="D8" s="174">
        <v>57.43</v>
      </c>
      <c r="E8" s="174">
        <v>38.47</v>
      </c>
      <c r="F8" s="174">
        <v>54.29</v>
      </c>
      <c r="G8" s="174">
        <f t="shared" si="0"/>
        <v>50.577999999999996</v>
      </c>
      <c r="H8" s="174">
        <v>63.81</v>
      </c>
      <c r="I8" s="174">
        <v>51.02</v>
      </c>
      <c r="J8" s="174">
        <v>88.36</v>
      </c>
      <c r="K8" s="174">
        <v>42.18</v>
      </c>
      <c r="L8" s="174">
        <v>82.58</v>
      </c>
      <c r="M8" s="174">
        <f t="shared" si="1"/>
        <v>65.59</v>
      </c>
      <c r="N8" s="174">
        <v>68.430000000000007</v>
      </c>
      <c r="O8" s="174">
        <v>78.25</v>
      </c>
      <c r="P8" s="174">
        <v>46.42</v>
      </c>
      <c r="Q8" s="174">
        <v>81.739999999999995</v>
      </c>
      <c r="R8" s="174">
        <v>71.150000000000006</v>
      </c>
      <c r="S8" s="174">
        <f t="shared" si="2"/>
        <v>69.198000000000008</v>
      </c>
      <c r="T8" s="174">
        <v>43.63</v>
      </c>
      <c r="U8" s="174">
        <v>67.38</v>
      </c>
      <c r="V8" s="174">
        <v>32.78</v>
      </c>
      <c r="W8" s="174">
        <v>48.41</v>
      </c>
      <c r="X8" s="174">
        <v>46.52</v>
      </c>
      <c r="Y8" s="174">
        <f t="shared" si="3"/>
        <v>47.744</v>
      </c>
      <c r="AA8" s="261"/>
    </row>
    <row r="9" spans="1:27" x14ac:dyDescent="0.25">
      <c r="A9" s="177">
        <v>46</v>
      </c>
      <c r="B9" s="174">
        <v>44.53</v>
      </c>
      <c r="C9" s="174">
        <v>54.29</v>
      </c>
      <c r="D9" s="174">
        <v>55.95</v>
      </c>
      <c r="E9" s="174">
        <v>38.69</v>
      </c>
      <c r="F9" s="174">
        <v>54.23</v>
      </c>
      <c r="G9" s="174">
        <f t="shared" si="0"/>
        <v>49.537999999999997</v>
      </c>
      <c r="H9" s="174">
        <v>64.94</v>
      </c>
      <c r="I9" s="174">
        <v>49.79</v>
      </c>
      <c r="J9" s="174">
        <v>86</v>
      </c>
      <c r="K9" s="174">
        <v>40.89</v>
      </c>
      <c r="L9" s="174">
        <v>78.98</v>
      </c>
      <c r="M9" s="174">
        <f t="shared" si="1"/>
        <v>64.12</v>
      </c>
      <c r="N9" s="174">
        <v>68.86</v>
      </c>
      <c r="O9" s="174">
        <v>78.11</v>
      </c>
      <c r="P9" s="174">
        <v>46.9</v>
      </c>
      <c r="Q9" s="174">
        <v>79.73</v>
      </c>
      <c r="R9" s="174">
        <v>71.11</v>
      </c>
      <c r="S9" s="174">
        <f t="shared" si="2"/>
        <v>68.942000000000007</v>
      </c>
      <c r="T9" s="174">
        <v>42.09</v>
      </c>
      <c r="U9" s="174">
        <v>53.53</v>
      </c>
      <c r="V9" s="174">
        <v>33.18</v>
      </c>
      <c r="W9" s="174">
        <v>47.44</v>
      </c>
      <c r="X9" s="174">
        <v>46.12</v>
      </c>
      <c r="Y9" s="174">
        <f t="shared" si="3"/>
        <v>44.472000000000001</v>
      </c>
      <c r="AA9" s="261"/>
    </row>
    <row r="10" spans="1:27" x14ac:dyDescent="0.25">
      <c r="A10" s="177">
        <v>53</v>
      </c>
      <c r="B10" s="174">
        <v>98.03</v>
      </c>
      <c r="C10" s="174">
        <v>257.64</v>
      </c>
      <c r="D10" s="174">
        <v>337.84</v>
      </c>
      <c r="E10" s="174">
        <v>247.15</v>
      </c>
      <c r="F10" s="174">
        <v>305.5</v>
      </c>
      <c r="G10" s="174">
        <f t="shared" si="0"/>
        <v>249.23199999999997</v>
      </c>
      <c r="H10" s="174">
        <v>95.27</v>
      </c>
      <c r="I10" s="174">
        <v>98.25</v>
      </c>
      <c r="J10" s="174">
        <v>134.33000000000001</v>
      </c>
      <c r="K10" s="174">
        <v>88.8</v>
      </c>
      <c r="L10" s="174">
        <v>120.92</v>
      </c>
      <c r="M10" s="174">
        <f t="shared" si="1"/>
        <v>107.51400000000001</v>
      </c>
      <c r="N10" s="174">
        <v>377.19</v>
      </c>
      <c r="O10" s="174">
        <v>481.75</v>
      </c>
      <c r="P10" s="174">
        <v>254.56</v>
      </c>
      <c r="Q10" s="174">
        <v>299.25</v>
      </c>
      <c r="R10" s="174">
        <v>247.68</v>
      </c>
      <c r="S10" s="174">
        <f t="shared" si="2"/>
        <v>332.08600000000001</v>
      </c>
      <c r="T10" s="174">
        <v>137.47999999999999</v>
      </c>
      <c r="U10" s="174">
        <v>184.65</v>
      </c>
      <c r="V10" s="174">
        <v>140.41999999999999</v>
      </c>
      <c r="W10" s="174">
        <v>189.34</v>
      </c>
      <c r="X10" s="174">
        <v>183.88</v>
      </c>
      <c r="Y10" s="174">
        <f t="shared" si="3"/>
        <v>167.154</v>
      </c>
      <c r="Z10" s="260"/>
      <c r="AA10" s="261"/>
    </row>
    <row r="11" spans="1:27" x14ac:dyDescent="0.25">
      <c r="A11" s="177">
        <v>60</v>
      </c>
      <c r="B11" s="174">
        <v>95.67</v>
      </c>
      <c r="C11" s="174">
        <v>233</v>
      </c>
      <c r="D11" s="174">
        <v>282.54000000000002</v>
      </c>
      <c r="E11" s="174">
        <v>228.57</v>
      </c>
      <c r="F11" s="174">
        <v>264.45999999999998</v>
      </c>
      <c r="G11" s="174">
        <f t="shared" si="0"/>
        <v>220.84800000000001</v>
      </c>
      <c r="H11" s="174">
        <v>84.96</v>
      </c>
      <c r="I11" s="174">
        <v>79.930000000000007</v>
      </c>
      <c r="J11" s="174">
        <v>110.58</v>
      </c>
      <c r="K11" s="174">
        <v>65.14</v>
      </c>
      <c r="L11" s="174">
        <v>104.42</v>
      </c>
      <c r="M11" s="174">
        <f t="shared" si="1"/>
        <v>89.006</v>
      </c>
      <c r="N11" s="174">
        <v>359.17</v>
      </c>
      <c r="O11" s="174">
        <v>458.59</v>
      </c>
      <c r="P11" s="174">
        <v>269.14999999999998</v>
      </c>
      <c r="Q11" s="174">
        <v>313.51</v>
      </c>
      <c r="R11" s="174">
        <v>247.67</v>
      </c>
      <c r="S11" s="174">
        <f t="shared" si="2"/>
        <v>329.61799999999999</v>
      </c>
      <c r="T11" s="174">
        <v>108.68</v>
      </c>
      <c r="U11" s="174">
        <v>141.76</v>
      </c>
      <c r="V11" s="174">
        <v>102.39</v>
      </c>
      <c r="W11" s="174">
        <v>142.22999999999999</v>
      </c>
      <c r="X11" s="174">
        <v>132.69</v>
      </c>
      <c r="Y11" s="174">
        <f t="shared" si="3"/>
        <v>125.55</v>
      </c>
      <c r="Z11" s="260"/>
      <c r="AA11" s="261"/>
    </row>
    <row r="12" spans="1:27" x14ac:dyDescent="0.25">
      <c r="A12" s="177">
        <v>68</v>
      </c>
      <c r="B12" s="174">
        <v>92.34</v>
      </c>
      <c r="C12" s="174">
        <v>222</v>
      </c>
      <c r="D12" s="174">
        <v>265.82</v>
      </c>
      <c r="E12" s="174">
        <v>223.49</v>
      </c>
      <c r="F12" s="174">
        <v>255.37</v>
      </c>
      <c r="G12" s="174">
        <f t="shared" si="0"/>
        <v>211.804</v>
      </c>
      <c r="H12" s="174">
        <v>73.489999999999995</v>
      </c>
      <c r="I12" s="174">
        <v>60.13</v>
      </c>
      <c r="J12" s="174">
        <v>91.96</v>
      </c>
      <c r="K12" s="174">
        <v>47.6</v>
      </c>
      <c r="L12" s="174">
        <v>86.36</v>
      </c>
      <c r="M12" s="174">
        <f t="shared" si="1"/>
        <v>71.908000000000001</v>
      </c>
      <c r="N12" s="174">
        <v>346.21</v>
      </c>
      <c r="O12" s="174">
        <v>436.41</v>
      </c>
      <c r="P12" s="174">
        <v>273.25</v>
      </c>
      <c r="Q12" s="174">
        <v>323.82</v>
      </c>
      <c r="R12" s="174">
        <v>249.99</v>
      </c>
      <c r="S12" s="174">
        <f t="shared" si="2"/>
        <v>325.93599999999998</v>
      </c>
      <c r="T12" s="174">
        <v>86.37</v>
      </c>
      <c r="U12" s="174">
        <v>114.13</v>
      </c>
      <c r="V12" s="174">
        <v>77.599999999999994</v>
      </c>
      <c r="W12" s="174">
        <v>110.97</v>
      </c>
      <c r="X12" s="174">
        <v>105.84</v>
      </c>
      <c r="Y12" s="174">
        <f t="shared" si="3"/>
        <v>98.982000000000014</v>
      </c>
      <c r="Z12" s="260"/>
      <c r="AA12" s="261"/>
    </row>
    <row r="13" spans="1:27" x14ac:dyDescent="0.25">
      <c r="A13" s="177">
        <v>75</v>
      </c>
      <c r="B13" s="174">
        <v>37.89</v>
      </c>
      <c r="C13" s="174">
        <v>36.46</v>
      </c>
      <c r="D13" s="174">
        <v>35.450000000000003</v>
      </c>
      <c r="E13" s="174">
        <v>19.2</v>
      </c>
      <c r="F13" s="174">
        <v>33.69</v>
      </c>
      <c r="G13" s="174">
        <f t="shared" si="0"/>
        <v>32.537999999999997</v>
      </c>
      <c r="H13" s="174">
        <v>25.02</v>
      </c>
      <c r="I13" s="174">
        <v>13.85</v>
      </c>
      <c r="J13" s="174">
        <v>38.299999999999997</v>
      </c>
      <c r="K13" s="174">
        <v>4.17</v>
      </c>
      <c r="L13" s="174">
        <v>24.89</v>
      </c>
      <c r="M13" s="174">
        <f t="shared" si="1"/>
        <v>21.245999999999999</v>
      </c>
      <c r="N13" s="174">
        <v>46.22</v>
      </c>
      <c r="O13" s="174">
        <v>48.07</v>
      </c>
      <c r="P13" s="174">
        <v>31.48</v>
      </c>
      <c r="Q13" s="174">
        <v>66.11</v>
      </c>
      <c r="R13" s="174">
        <v>47.85</v>
      </c>
      <c r="S13" s="174">
        <f t="shared" si="2"/>
        <v>47.945999999999998</v>
      </c>
      <c r="T13" s="174">
        <v>22.21</v>
      </c>
      <c r="U13" s="174">
        <v>35.08</v>
      </c>
      <c r="V13" s="174">
        <v>10.199999999999999</v>
      </c>
      <c r="W13" s="174">
        <v>19.329999999999998</v>
      </c>
      <c r="X13" s="174">
        <v>23.84</v>
      </c>
      <c r="Y13" s="174">
        <f t="shared" si="3"/>
        <v>22.131999999999998</v>
      </c>
      <c r="AA13" s="261"/>
    </row>
    <row r="14" spans="1:27" x14ac:dyDescent="0.25">
      <c r="A14" s="177">
        <v>82</v>
      </c>
      <c r="B14" s="174">
        <v>37.58</v>
      </c>
      <c r="C14" s="174">
        <v>42.32</v>
      </c>
      <c r="D14" s="174">
        <v>41.19</v>
      </c>
      <c r="E14" s="174">
        <v>22.46</v>
      </c>
      <c r="F14" s="174">
        <v>40.32</v>
      </c>
      <c r="G14" s="174">
        <f t="shared" si="0"/>
        <v>36.774000000000001</v>
      </c>
      <c r="H14" s="174">
        <v>25.03</v>
      </c>
      <c r="I14" s="174">
        <v>13.47</v>
      </c>
      <c r="J14" s="174">
        <v>37.44</v>
      </c>
      <c r="K14" s="174">
        <v>4.88</v>
      </c>
      <c r="L14" s="174">
        <v>26.37</v>
      </c>
      <c r="M14" s="174">
        <f t="shared" si="1"/>
        <v>21.437999999999999</v>
      </c>
      <c r="N14" s="174">
        <v>54.36</v>
      </c>
      <c r="O14" s="174">
        <v>56.2</v>
      </c>
      <c r="P14" s="174">
        <v>36.270000000000003</v>
      </c>
      <c r="Q14" s="174">
        <v>67.28</v>
      </c>
      <c r="R14" s="174">
        <v>50.23</v>
      </c>
      <c r="S14" s="174">
        <f t="shared" si="2"/>
        <v>52.868000000000009</v>
      </c>
      <c r="T14" s="174">
        <v>25.64</v>
      </c>
      <c r="U14" s="174">
        <v>37.659999999999997</v>
      </c>
      <c r="V14" s="174">
        <v>12.93</v>
      </c>
      <c r="W14" s="174">
        <v>23.68</v>
      </c>
      <c r="X14" s="174">
        <v>25.75</v>
      </c>
      <c r="Y14" s="174">
        <f t="shared" si="3"/>
        <v>25.131999999999998</v>
      </c>
      <c r="AA14" s="261"/>
    </row>
    <row r="15" spans="1:27" x14ac:dyDescent="0.25">
      <c r="A15" s="177">
        <v>90</v>
      </c>
      <c r="B15" s="174">
        <v>36.43</v>
      </c>
      <c r="C15" s="174">
        <v>38.4</v>
      </c>
      <c r="D15" s="174">
        <v>40.130000000000003</v>
      </c>
      <c r="E15" s="174">
        <v>22.56</v>
      </c>
      <c r="F15" s="174">
        <v>37.82</v>
      </c>
      <c r="G15" s="174">
        <f t="shared" si="0"/>
        <v>35.067999999999998</v>
      </c>
      <c r="H15" s="174">
        <v>22.59</v>
      </c>
      <c r="I15" s="174">
        <v>10.24</v>
      </c>
      <c r="J15" s="174">
        <v>36.71</v>
      </c>
      <c r="K15" s="174">
        <v>2.37</v>
      </c>
      <c r="L15" s="174">
        <v>24.21</v>
      </c>
      <c r="M15" s="174">
        <f t="shared" si="1"/>
        <v>19.224</v>
      </c>
      <c r="N15" s="174">
        <v>51.72</v>
      </c>
      <c r="O15" s="174">
        <v>52.57</v>
      </c>
      <c r="P15" s="174">
        <v>35.1</v>
      </c>
      <c r="Q15" s="174">
        <v>64.38</v>
      </c>
      <c r="R15" s="174">
        <v>49.55</v>
      </c>
      <c r="S15" s="174">
        <f t="shared" si="2"/>
        <v>50.664000000000001</v>
      </c>
      <c r="T15" s="174">
        <v>21.5</v>
      </c>
      <c r="U15" s="174">
        <v>32.43</v>
      </c>
      <c r="V15" s="174">
        <v>10.199999999999999</v>
      </c>
      <c r="W15" s="174">
        <v>18.82</v>
      </c>
      <c r="X15" s="174">
        <v>24.3</v>
      </c>
      <c r="Y15" s="174">
        <f t="shared" si="3"/>
        <v>21.449999999999996</v>
      </c>
      <c r="AA15" s="261"/>
    </row>
  </sheetData>
  <mergeCells count="6">
    <mergeCell ref="Z10:Z12"/>
    <mergeCell ref="AA3:AA15"/>
    <mergeCell ref="B2:F2"/>
    <mergeCell ref="T2:X2"/>
    <mergeCell ref="N2:R2"/>
    <mergeCell ref="H2:L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/>
  </sheetViews>
  <sheetFormatPr defaultRowHeight="15" x14ac:dyDescent="0.25"/>
  <sheetData>
    <row r="1" spans="1:27" x14ac:dyDescent="0.25">
      <c r="A1" t="s">
        <v>361</v>
      </c>
    </row>
    <row r="2" spans="1:27" ht="15.75" x14ac:dyDescent="0.25">
      <c r="A2" s="180"/>
      <c r="B2" s="256" t="s">
        <v>201</v>
      </c>
      <c r="C2" s="256"/>
      <c r="D2" s="256"/>
      <c r="E2" s="256"/>
      <c r="F2" s="256"/>
      <c r="G2" s="172" t="s">
        <v>19</v>
      </c>
      <c r="H2" s="256" t="s">
        <v>358</v>
      </c>
      <c r="I2" s="256"/>
      <c r="J2" s="256"/>
      <c r="K2" s="256"/>
      <c r="L2" s="256"/>
      <c r="M2" s="172" t="s">
        <v>19</v>
      </c>
      <c r="N2" s="256" t="s">
        <v>360</v>
      </c>
      <c r="O2" s="256"/>
      <c r="P2" s="256"/>
      <c r="Q2" s="256"/>
      <c r="R2" s="256"/>
      <c r="S2" s="172" t="s">
        <v>19</v>
      </c>
      <c r="T2" s="256" t="s">
        <v>359</v>
      </c>
      <c r="U2" s="256"/>
      <c r="V2" s="256"/>
      <c r="W2" s="256"/>
      <c r="X2" s="256"/>
      <c r="Y2" s="172" t="s">
        <v>19</v>
      </c>
      <c r="Z2" s="179"/>
      <c r="AA2" s="179" t="s">
        <v>363</v>
      </c>
    </row>
    <row r="3" spans="1:27" x14ac:dyDescent="0.25">
      <c r="A3" s="181">
        <v>1</v>
      </c>
      <c r="B3" s="178">
        <v>53.63</v>
      </c>
      <c r="C3" s="178">
        <v>40.44</v>
      </c>
      <c r="D3" s="178">
        <v>26.38</v>
      </c>
      <c r="E3" s="178">
        <v>42.88</v>
      </c>
      <c r="F3" s="178">
        <v>36.97</v>
      </c>
      <c r="G3" s="178">
        <f>AVERAGE(B3:F3)</f>
        <v>40.059999999999995</v>
      </c>
      <c r="H3" s="178">
        <v>31.73</v>
      </c>
      <c r="I3" s="178">
        <v>17.7</v>
      </c>
      <c r="J3" s="178">
        <v>27.42</v>
      </c>
      <c r="K3" s="178">
        <v>21.61</v>
      </c>
      <c r="L3" s="178">
        <v>29.94</v>
      </c>
      <c r="M3" s="178">
        <f>AVERAGE(H3:L3)</f>
        <v>25.68</v>
      </c>
      <c r="N3" s="178">
        <v>39.74</v>
      </c>
      <c r="O3" s="178">
        <v>51.35</v>
      </c>
      <c r="P3" s="178">
        <v>47.86</v>
      </c>
      <c r="Q3" s="178">
        <v>42.95</v>
      </c>
      <c r="R3" s="178">
        <v>49.81</v>
      </c>
      <c r="S3" s="178">
        <f>AVERAGE(N3:R3)</f>
        <v>46.341999999999999</v>
      </c>
      <c r="T3" s="178">
        <v>37.08</v>
      </c>
      <c r="U3" s="178">
        <v>29.96</v>
      </c>
      <c r="V3" s="178">
        <v>36.29</v>
      </c>
      <c r="W3" s="178">
        <v>37.270000000000003</v>
      </c>
      <c r="X3" s="178">
        <v>31.86</v>
      </c>
      <c r="Y3" s="178">
        <f>AVERAGE(T3:X3)</f>
        <v>34.491999999999997</v>
      </c>
    </row>
    <row r="4" spans="1:27" x14ac:dyDescent="0.25">
      <c r="A4" s="181">
        <v>9</v>
      </c>
      <c r="B4" s="178">
        <v>54.46</v>
      </c>
      <c r="C4" s="178">
        <v>43.72</v>
      </c>
      <c r="D4" s="178">
        <v>29.43</v>
      </c>
      <c r="E4" s="178">
        <v>43.39</v>
      </c>
      <c r="F4" s="178">
        <v>41.92</v>
      </c>
      <c r="G4" s="178">
        <f t="shared" ref="G4:G14" si="0">AVERAGE(B4:F4)</f>
        <v>42.584000000000003</v>
      </c>
      <c r="H4" s="178">
        <v>34.31</v>
      </c>
      <c r="I4" s="178">
        <v>19.02</v>
      </c>
      <c r="J4" s="178">
        <v>30.46</v>
      </c>
      <c r="K4" s="178">
        <v>25.56</v>
      </c>
      <c r="L4" s="178">
        <v>30.28</v>
      </c>
      <c r="M4" s="178">
        <f t="shared" ref="M4:M14" si="1">AVERAGE(H4:L4)</f>
        <v>27.925999999999998</v>
      </c>
      <c r="N4" s="178">
        <v>41.4</v>
      </c>
      <c r="O4" s="178">
        <v>54.98</v>
      </c>
      <c r="P4" s="178">
        <v>53.46</v>
      </c>
      <c r="Q4" s="178">
        <v>47.38</v>
      </c>
      <c r="R4" s="178">
        <v>52.67</v>
      </c>
      <c r="S4" s="178">
        <f t="shared" ref="S4:S14" si="2">AVERAGE(N4:R4)</f>
        <v>49.977999999999994</v>
      </c>
      <c r="T4" s="178">
        <v>35.619999999999997</v>
      </c>
      <c r="U4" s="178">
        <v>33.24</v>
      </c>
      <c r="V4" s="178">
        <v>38.76</v>
      </c>
      <c r="W4" s="178">
        <v>37.869999999999997</v>
      </c>
      <c r="X4" s="178">
        <v>32.96</v>
      </c>
      <c r="Y4" s="178">
        <f t="shared" ref="Y4:Y14" si="3">AVERAGE(T4:X4)</f>
        <v>35.690000000000005</v>
      </c>
    </row>
    <row r="5" spans="1:27" x14ac:dyDescent="0.25">
      <c r="A5" s="181">
        <v>16</v>
      </c>
      <c r="B5" s="178">
        <v>56</v>
      </c>
      <c r="C5" s="178">
        <v>43.63</v>
      </c>
      <c r="D5" s="178">
        <v>30.46</v>
      </c>
      <c r="E5" s="178">
        <v>45.88</v>
      </c>
      <c r="F5" s="178">
        <v>39.979999999999997</v>
      </c>
      <c r="G5" s="178">
        <f t="shared" si="0"/>
        <v>43.19</v>
      </c>
      <c r="H5" s="178">
        <v>34.93</v>
      </c>
      <c r="I5" s="178">
        <v>18.62</v>
      </c>
      <c r="J5" s="178">
        <v>30.96</v>
      </c>
      <c r="K5" s="178">
        <v>24.73</v>
      </c>
      <c r="L5" s="178">
        <v>31.61</v>
      </c>
      <c r="M5" s="178">
        <f t="shared" si="1"/>
        <v>28.169999999999998</v>
      </c>
      <c r="N5" s="178">
        <v>41.06</v>
      </c>
      <c r="O5" s="178">
        <v>55.96</v>
      </c>
      <c r="P5" s="178">
        <v>53.08</v>
      </c>
      <c r="Q5" s="178">
        <v>47.18</v>
      </c>
      <c r="R5" s="178">
        <v>53.01</v>
      </c>
      <c r="S5" s="178">
        <f t="shared" si="2"/>
        <v>50.058000000000007</v>
      </c>
      <c r="T5" s="178">
        <v>37.869999999999997</v>
      </c>
      <c r="U5" s="178">
        <v>36.26</v>
      </c>
      <c r="V5" s="178">
        <v>38.46</v>
      </c>
      <c r="W5" s="178">
        <v>38.369999999999997</v>
      </c>
      <c r="X5" s="178">
        <v>36.57</v>
      </c>
      <c r="Y5" s="178">
        <f t="shared" si="3"/>
        <v>37.506</v>
      </c>
    </row>
    <row r="6" spans="1:27" x14ac:dyDescent="0.25">
      <c r="A6" s="181">
        <v>24</v>
      </c>
      <c r="B6" s="178">
        <v>25.92</v>
      </c>
      <c r="C6" s="178">
        <v>23.04</v>
      </c>
      <c r="D6" s="178">
        <v>10.17</v>
      </c>
      <c r="E6" s="178">
        <v>20.81</v>
      </c>
      <c r="F6" s="178">
        <v>18.62</v>
      </c>
      <c r="G6" s="178">
        <f t="shared" si="0"/>
        <v>19.712</v>
      </c>
      <c r="H6" s="178">
        <v>28.56</v>
      </c>
      <c r="I6" s="178">
        <v>14.19</v>
      </c>
      <c r="J6" s="178">
        <v>24.77</v>
      </c>
      <c r="K6" s="178">
        <v>19.940000000000001</v>
      </c>
      <c r="L6" s="178">
        <v>24.62</v>
      </c>
      <c r="M6" s="178">
        <f t="shared" si="1"/>
        <v>22.416</v>
      </c>
      <c r="N6" s="178">
        <v>33.909999999999997</v>
      </c>
      <c r="O6" s="178">
        <v>25.31</v>
      </c>
      <c r="P6" s="178">
        <v>20.81</v>
      </c>
      <c r="Q6" s="178">
        <v>24.51</v>
      </c>
      <c r="R6" s="178">
        <v>28.84</v>
      </c>
      <c r="S6" s="178">
        <f t="shared" si="2"/>
        <v>26.675999999999998</v>
      </c>
      <c r="T6" s="178">
        <v>30.04</v>
      </c>
      <c r="U6" s="178">
        <v>27.23</v>
      </c>
      <c r="V6" s="178">
        <v>31.28</v>
      </c>
      <c r="W6" s="178">
        <v>28.51</v>
      </c>
      <c r="X6" s="178">
        <v>30.63</v>
      </c>
      <c r="Y6" s="178">
        <f t="shared" si="3"/>
        <v>29.538</v>
      </c>
    </row>
    <row r="7" spans="1:27" x14ac:dyDescent="0.25">
      <c r="A7" s="181">
        <v>32</v>
      </c>
      <c r="B7" s="178">
        <v>23.96</v>
      </c>
      <c r="C7" s="178">
        <v>23.08</v>
      </c>
      <c r="D7" s="178">
        <v>10.25</v>
      </c>
      <c r="E7" s="178">
        <v>20.71</v>
      </c>
      <c r="F7" s="178">
        <v>18.13</v>
      </c>
      <c r="G7" s="178">
        <f t="shared" si="0"/>
        <v>19.225999999999999</v>
      </c>
      <c r="H7" s="178">
        <v>30.28</v>
      </c>
      <c r="I7" s="178">
        <v>14.6</v>
      </c>
      <c r="J7" s="178">
        <v>23.22</v>
      </c>
      <c r="K7" s="178">
        <v>20.32</v>
      </c>
      <c r="L7" s="178">
        <v>25.88</v>
      </c>
      <c r="M7" s="178">
        <f t="shared" si="1"/>
        <v>22.859999999999996</v>
      </c>
      <c r="N7" s="178">
        <v>24.94</v>
      </c>
      <c r="O7" s="178">
        <v>25.79</v>
      </c>
      <c r="P7" s="178">
        <v>24.83</v>
      </c>
      <c r="Q7" s="178">
        <v>22.59</v>
      </c>
      <c r="R7" s="178">
        <v>27.67</v>
      </c>
      <c r="S7" s="178">
        <f t="shared" si="2"/>
        <v>25.164000000000001</v>
      </c>
      <c r="T7" s="178">
        <v>30.94</v>
      </c>
      <c r="U7" s="178">
        <v>28.59</v>
      </c>
      <c r="V7" s="178">
        <v>32.71</v>
      </c>
      <c r="W7" s="178">
        <v>31.92</v>
      </c>
      <c r="X7" s="178">
        <v>29.71</v>
      </c>
      <c r="Y7" s="178">
        <f t="shared" si="3"/>
        <v>30.774000000000001</v>
      </c>
    </row>
    <row r="8" spans="1:27" x14ac:dyDescent="0.25">
      <c r="A8" s="181">
        <v>38</v>
      </c>
      <c r="B8" s="178">
        <v>23.3</v>
      </c>
      <c r="C8" s="178">
        <v>22.61</v>
      </c>
      <c r="D8" s="178">
        <v>8.43</v>
      </c>
      <c r="E8" s="178">
        <v>16.47</v>
      </c>
      <c r="F8" s="178">
        <v>19.89</v>
      </c>
      <c r="G8" s="178">
        <f t="shared" si="0"/>
        <v>18.14</v>
      </c>
      <c r="H8" s="178">
        <v>30.38</v>
      </c>
      <c r="I8" s="178">
        <v>30.19</v>
      </c>
      <c r="J8" s="178">
        <v>23.64</v>
      </c>
      <c r="K8" s="178">
        <v>29.03</v>
      </c>
      <c r="L8" s="178">
        <v>27.41</v>
      </c>
      <c r="M8" s="178">
        <f t="shared" si="1"/>
        <v>28.130000000000003</v>
      </c>
      <c r="N8" s="178">
        <v>22.46</v>
      </c>
      <c r="O8" s="178">
        <v>26.11</v>
      </c>
      <c r="P8" s="178">
        <v>26.12</v>
      </c>
      <c r="Q8" s="178">
        <v>26.74</v>
      </c>
      <c r="R8" s="178">
        <v>23.1</v>
      </c>
      <c r="S8" s="178">
        <f t="shared" si="2"/>
        <v>24.905999999999999</v>
      </c>
      <c r="T8" s="178">
        <v>30.27</v>
      </c>
      <c r="U8" s="178">
        <v>28.26</v>
      </c>
      <c r="V8" s="178">
        <v>31.29</v>
      </c>
      <c r="W8" s="178">
        <v>31.44</v>
      </c>
      <c r="X8" s="178">
        <v>28.51</v>
      </c>
      <c r="Y8" s="178">
        <f t="shared" si="3"/>
        <v>29.953999999999997</v>
      </c>
    </row>
    <row r="9" spans="1:27" x14ac:dyDescent="0.25">
      <c r="A9" s="181">
        <v>46</v>
      </c>
      <c r="B9" s="178">
        <v>128.53</v>
      </c>
      <c r="C9" s="178">
        <v>84.09</v>
      </c>
      <c r="D9" s="178">
        <v>73.22</v>
      </c>
      <c r="E9" s="178">
        <v>108.69</v>
      </c>
      <c r="F9" s="178">
        <v>84.23</v>
      </c>
      <c r="G9" s="178">
        <f t="shared" si="0"/>
        <v>95.75200000000001</v>
      </c>
      <c r="H9" s="178">
        <v>47.89</v>
      </c>
      <c r="I9" s="178">
        <v>34.21</v>
      </c>
      <c r="J9" s="178">
        <v>52.79</v>
      </c>
      <c r="K9" s="178">
        <v>41.87</v>
      </c>
      <c r="L9" s="178">
        <v>47.98</v>
      </c>
      <c r="M9" s="178">
        <f t="shared" si="1"/>
        <v>44.947999999999993</v>
      </c>
      <c r="N9" s="178">
        <v>98.9</v>
      </c>
      <c r="O9" s="178">
        <v>140.88999999999999</v>
      </c>
      <c r="P9" s="178">
        <v>145.22999999999999</v>
      </c>
      <c r="Q9" s="178">
        <v>138.72999999999999</v>
      </c>
      <c r="R9" s="178">
        <v>120.19</v>
      </c>
      <c r="S9" s="178">
        <f t="shared" si="2"/>
        <v>128.78800000000001</v>
      </c>
      <c r="T9" s="178">
        <v>62.03</v>
      </c>
      <c r="U9" s="178">
        <v>55.4</v>
      </c>
      <c r="V9" s="178">
        <v>59.62</v>
      </c>
      <c r="W9" s="178">
        <v>61.04</v>
      </c>
      <c r="X9" s="178">
        <v>57.12</v>
      </c>
      <c r="Y9" s="178">
        <f t="shared" si="3"/>
        <v>59.041999999999994</v>
      </c>
    </row>
    <row r="10" spans="1:27" x14ac:dyDescent="0.25">
      <c r="A10" s="181">
        <v>53</v>
      </c>
      <c r="B10" s="178">
        <v>113.51</v>
      </c>
      <c r="C10" s="178">
        <v>76.09</v>
      </c>
      <c r="D10" s="178">
        <v>68.08</v>
      </c>
      <c r="E10" s="178">
        <v>87.15</v>
      </c>
      <c r="F10" s="178">
        <v>85.25</v>
      </c>
      <c r="G10" s="178">
        <f t="shared" si="0"/>
        <v>86.016000000000005</v>
      </c>
      <c r="H10" s="178">
        <v>47.06</v>
      </c>
      <c r="I10" s="178">
        <v>33.409999999999997</v>
      </c>
      <c r="J10" s="178">
        <v>50.72</v>
      </c>
      <c r="K10" s="178">
        <v>39.58</v>
      </c>
      <c r="L10" s="178">
        <v>48.11</v>
      </c>
      <c r="M10" s="178">
        <f t="shared" si="1"/>
        <v>43.775999999999996</v>
      </c>
      <c r="N10" s="178">
        <v>83.52</v>
      </c>
      <c r="O10" s="178">
        <v>125.19</v>
      </c>
      <c r="P10" s="178">
        <v>125.21</v>
      </c>
      <c r="Q10" s="178">
        <v>120.25</v>
      </c>
      <c r="R10" s="178">
        <v>103.68</v>
      </c>
      <c r="S10" s="178">
        <f t="shared" si="2"/>
        <v>111.56999999999998</v>
      </c>
      <c r="T10" s="178">
        <v>61.14</v>
      </c>
      <c r="U10" s="178">
        <v>52.76</v>
      </c>
      <c r="V10" s="178">
        <v>55.4</v>
      </c>
      <c r="W10" s="178">
        <v>54.34</v>
      </c>
      <c r="X10" s="178">
        <v>58.61</v>
      </c>
      <c r="Y10" s="178">
        <f t="shared" si="3"/>
        <v>56.45</v>
      </c>
      <c r="AA10">
        <f>_xlfn.T.TEST(B9:F11,N9:R11,2,1)</f>
        <v>6.6745511093369795E-3</v>
      </c>
    </row>
    <row r="11" spans="1:27" x14ac:dyDescent="0.25">
      <c r="A11" s="181">
        <v>60</v>
      </c>
      <c r="B11" s="178">
        <v>108.98</v>
      </c>
      <c r="C11" s="178">
        <v>74.3</v>
      </c>
      <c r="D11" s="178">
        <v>65.180000000000007</v>
      </c>
      <c r="E11" s="178">
        <v>88.57</v>
      </c>
      <c r="F11" s="178">
        <v>74.459999999999994</v>
      </c>
      <c r="G11" s="178">
        <f t="shared" si="0"/>
        <v>82.297999999999988</v>
      </c>
      <c r="H11" s="178">
        <v>46.17</v>
      </c>
      <c r="I11" s="178">
        <v>30.33</v>
      </c>
      <c r="J11" s="178">
        <v>47.75</v>
      </c>
      <c r="K11" s="178">
        <v>45.11</v>
      </c>
      <c r="L11" s="178">
        <v>37.82</v>
      </c>
      <c r="M11" s="178">
        <f t="shared" si="1"/>
        <v>41.436</v>
      </c>
      <c r="N11" s="178">
        <v>80.39</v>
      </c>
      <c r="O11" s="178">
        <v>122.79</v>
      </c>
      <c r="P11" s="178">
        <v>110.65</v>
      </c>
      <c r="Q11" s="178">
        <v>101.51</v>
      </c>
      <c r="R11" s="178">
        <v>107.67</v>
      </c>
      <c r="S11" s="178">
        <f t="shared" si="2"/>
        <v>104.602</v>
      </c>
      <c r="T11" s="178">
        <v>59.04</v>
      </c>
      <c r="U11" s="178">
        <v>52.13</v>
      </c>
      <c r="V11" s="178">
        <v>55.23</v>
      </c>
      <c r="W11" s="178">
        <v>58.23</v>
      </c>
      <c r="X11" s="178">
        <v>52.69</v>
      </c>
      <c r="Y11" s="178">
        <f t="shared" si="3"/>
        <v>55.463999999999999</v>
      </c>
    </row>
    <row r="12" spans="1:27" x14ac:dyDescent="0.25">
      <c r="A12" s="181">
        <v>68</v>
      </c>
      <c r="B12" s="178">
        <v>22.04</v>
      </c>
      <c r="C12" s="178">
        <v>19.09</v>
      </c>
      <c r="D12" s="178">
        <v>7.08</v>
      </c>
      <c r="E12" s="178">
        <v>13.49</v>
      </c>
      <c r="F12" s="178">
        <v>18.37</v>
      </c>
      <c r="G12" s="178">
        <f t="shared" si="0"/>
        <v>16.013999999999999</v>
      </c>
      <c r="H12" s="178">
        <v>17.72</v>
      </c>
      <c r="I12" s="178">
        <v>2.25</v>
      </c>
      <c r="J12" s="178">
        <v>12.2</v>
      </c>
      <c r="K12" s="178">
        <v>11.16</v>
      </c>
      <c r="L12" s="178">
        <v>10.36</v>
      </c>
      <c r="M12" s="178">
        <f t="shared" si="1"/>
        <v>10.738</v>
      </c>
      <c r="N12" s="178">
        <v>18.46</v>
      </c>
      <c r="O12" s="178">
        <v>20.69</v>
      </c>
      <c r="P12" s="178">
        <v>14.86</v>
      </c>
      <c r="Q12" s="178">
        <v>16.82</v>
      </c>
      <c r="R12" s="178">
        <v>19.29</v>
      </c>
      <c r="S12" s="178">
        <f t="shared" si="2"/>
        <v>18.024000000000001</v>
      </c>
      <c r="T12" s="178">
        <v>18.21</v>
      </c>
      <c r="U12" s="178">
        <v>17.73</v>
      </c>
      <c r="V12" s="178">
        <v>16.21</v>
      </c>
      <c r="W12" s="178">
        <v>18.57</v>
      </c>
      <c r="X12" s="178">
        <v>15.89</v>
      </c>
      <c r="Y12" s="178">
        <f t="shared" si="3"/>
        <v>17.321999999999999</v>
      </c>
    </row>
    <row r="13" spans="1:27" x14ac:dyDescent="0.25">
      <c r="A13" s="181">
        <v>75</v>
      </c>
      <c r="B13" s="178">
        <v>22.49</v>
      </c>
      <c r="C13" s="178">
        <v>19.77</v>
      </c>
      <c r="D13" s="178">
        <v>7.26</v>
      </c>
      <c r="E13" s="178">
        <v>19.2</v>
      </c>
      <c r="F13" s="178">
        <v>13.69</v>
      </c>
      <c r="G13" s="178">
        <f t="shared" si="0"/>
        <v>16.481999999999999</v>
      </c>
      <c r="H13" s="178">
        <v>20.079999999999998</v>
      </c>
      <c r="I13" s="178">
        <v>4.72</v>
      </c>
      <c r="J13" s="178">
        <v>11.55</v>
      </c>
      <c r="K13" s="178">
        <v>14.11</v>
      </c>
      <c r="L13" s="178">
        <v>10.61</v>
      </c>
      <c r="M13" s="178">
        <f t="shared" si="1"/>
        <v>12.213999999999999</v>
      </c>
      <c r="N13" s="178">
        <v>16.79</v>
      </c>
      <c r="O13" s="178">
        <v>20.93</v>
      </c>
      <c r="P13" s="178">
        <v>19.45</v>
      </c>
      <c r="Q13" s="178">
        <v>21.11</v>
      </c>
      <c r="R13" s="178">
        <v>17.25</v>
      </c>
      <c r="S13" s="178">
        <f t="shared" si="2"/>
        <v>19.106000000000002</v>
      </c>
      <c r="T13" s="178">
        <v>20.87</v>
      </c>
      <c r="U13" s="178">
        <v>19.399999999999999</v>
      </c>
      <c r="V13" s="178">
        <v>18.16</v>
      </c>
      <c r="W13" s="178">
        <v>19.329999999999998</v>
      </c>
      <c r="X13" s="178">
        <v>20.14</v>
      </c>
      <c r="Y13" s="178">
        <f t="shared" si="3"/>
        <v>19.579999999999998</v>
      </c>
    </row>
    <row r="14" spans="1:27" x14ac:dyDescent="0.25">
      <c r="A14" s="181">
        <v>82</v>
      </c>
      <c r="B14" s="178">
        <v>22.49</v>
      </c>
      <c r="C14" s="178">
        <v>19.77</v>
      </c>
      <c r="D14" s="178">
        <v>7.26</v>
      </c>
      <c r="E14" s="178">
        <v>12.46</v>
      </c>
      <c r="F14" s="178">
        <v>20.32</v>
      </c>
      <c r="G14" s="178">
        <f t="shared" si="0"/>
        <v>16.46</v>
      </c>
      <c r="H14" s="178">
        <v>18.100000000000001</v>
      </c>
      <c r="I14" s="178">
        <v>4.84</v>
      </c>
      <c r="J14" s="178">
        <v>13.47</v>
      </c>
      <c r="K14" s="178">
        <v>10.88</v>
      </c>
      <c r="L14" s="178">
        <v>13.87</v>
      </c>
      <c r="M14" s="178">
        <f t="shared" si="1"/>
        <v>12.232000000000001</v>
      </c>
      <c r="N14" s="178">
        <v>16.79</v>
      </c>
      <c r="O14" s="178">
        <v>20.93</v>
      </c>
      <c r="P14" s="178">
        <v>19.45</v>
      </c>
      <c r="Q14" s="178">
        <v>17.28</v>
      </c>
      <c r="R14" s="178">
        <v>20.83</v>
      </c>
      <c r="S14" s="178">
        <f t="shared" si="2"/>
        <v>19.056000000000001</v>
      </c>
      <c r="T14" s="178">
        <v>20.69</v>
      </c>
      <c r="U14" s="178">
        <v>19.38</v>
      </c>
      <c r="V14" s="178">
        <v>19.059999999999999</v>
      </c>
      <c r="W14" s="178">
        <v>18.41</v>
      </c>
      <c r="X14" s="178">
        <v>21.25</v>
      </c>
      <c r="Y14" s="178">
        <f t="shared" si="3"/>
        <v>19.757999999999999</v>
      </c>
    </row>
  </sheetData>
  <mergeCells count="4">
    <mergeCell ref="N2:R2"/>
    <mergeCell ref="T2:X2"/>
    <mergeCell ref="B2:F2"/>
    <mergeCell ref="H2:L2"/>
  </mergeCells>
  <pageMargins left="0.7" right="0.7" top="0.75" bottom="0.75" header="0.3" footer="0.3"/>
  <pageSetup paperSize="9" orientation="portrait" verticalDpi="597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P2" sqref="P2"/>
    </sheetView>
  </sheetViews>
  <sheetFormatPr defaultRowHeight="15" x14ac:dyDescent="0.25"/>
  <cols>
    <col min="17" max="17" width="11" bestFit="1" customWidth="1"/>
  </cols>
  <sheetData>
    <row r="1" spans="1:17" x14ac:dyDescent="0.25">
      <c r="A1" t="s">
        <v>356</v>
      </c>
    </row>
    <row r="2" spans="1:17" ht="15.75" x14ac:dyDescent="0.25">
      <c r="A2" s="170"/>
      <c r="B2" s="257" t="s">
        <v>201</v>
      </c>
      <c r="C2" s="258"/>
      <c r="D2" s="258"/>
      <c r="E2" s="258"/>
      <c r="F2" s="258"/>
      <c r="G2" s="172" t="s">
        <v>19</v>
      </c>
      <c r="H2" s="172"/>
      <c r="I2" s="257" t="s">
        <v>354</v>
      </c>
      <c r="J2" s="258"/>
      <c r="K2" s="258"/>
      <c r="L2" s="258"/>
      <c r="M2" s="258"/>
      <c r="N2" s="172" t="s">
        <v>19</v>
      </c>
      <c r="O2" s="167"/>
      <c r="P2" s="169" t="s">
        <v>355</v>
      </c>
    </row>
    <row r="3" spans="1:17" x14ac:dyDescent="0.25">
      <c r="A3" s="171">
        <v>1</v>
      </c>
      <c r="B3" s="168">
        <v>20.59</v>
      </c>
      <c r="C3" s="168">
        <v>17.29</v>
      </c>
      <c r="D3" s="168">
        <v>22.17</v>
      </c>
      <c r="E3" s="168">
        <v>16.25</v>
      </c>
      <c r="F3" s="168">
        <v>25.2</v>
      </c>
      <c r="G3" s="168">
        <f>AVERAGE(B3:F3)</f>
        <v>20.3</v>
      </c>
      <c r="H3" s="168"/>
      <c r="I3" s="168">
        <v>18.079999999999998</v>
      </c>
      <c r="J3" s="168">
        <v>25.64</v>
      </c>
      <c r="K3" s="168">
        <v>20.36</v>
      </c>
      <c r="L3" s="168">
        <v>26.48</v>
      </c>
      <c r="M3" s="168">
        <v>22.41</v>
      </c>
      <c r="N3" s="168">
        <f>AVERAGE(I3:M3)</f>
        <v>22.594000000000001</v>
      </c>
      <c r="P3">
        <f>_xlfn.T.TEST(B3:F3,I3:M3,1,2)</f>
        <v>0.17065491120762616</v>
      </c>
    </row>
    <row r="4" spans="1:17" x14ac:dyDescent="0.25">
      <c r="A4" s="171">
        <v>9</v>
      </c>
      <c r="B4" s="168">
        <v>31.47</v>
      </c>
      <c r="C4" s="168">
        <v>24.6</v>
      </c>
      <c r="D4" s="168">
        <v>36.17</v>
      </c>
      <c r="E4" s="168">
        <v>29.4</v>
      </c>
      <c r="F4" s="168">
        <v>26.06</v>
      </c>
      <c r="G4" s="168">
        <f t="shared" ref="G4:G15" si="0">AVERAGE(B4:F4)</f>
        <v>29.540000000000003</v>
      </c>
      <c r="H4" s="168"/>
      <c r="I4" s="168">
        <v>18.02</v>
      </c>
      <c r="J4" s="168">
        <v>16.38</v>
      </c>
      <c r="K4" s="168">
        <v>20.57</v>
      </c>
      <c r="L4" s="168">
        <v>27</v>
      </c>
      <c r="M4" s="168">
        <v>21.79</v>
      </c>
      <c r="N4" s="168">
        <f t="shared" ref="N4:N15" si="1">AVERAGE(I4:M4)</f>
        <v>20.751999999999999</v>
      </c>
      <c r="P4">
        <f t="shared" ref="P4:P15" si="2">_xlfn.T.TEST(B4:F4,I4:M4,1,2)</f>
        <v>6.316622883368277E-3</v>
      </c>
    </row>
    <row r="5" spans="1:17" x14ac:dyDescent="0.25">
      <c r="A5" s="171">
        <v>16</v>
      </c>
      <c r="B5" s="168">
        <v>52.94</v>
      </c>
      <c r="C5" s="168">
        <v>22.56</v>
      </c>
      <c r="D5" s="168">
        <v>45.83</v>
      </c>
      <c r="E5" s="168">
        <v>28.73</v>
      </c>
      <c r="F5" s="168">
        <v>23.33</v>
      </c>
      <c r="G5" s="168">
        <f t="shared" si="0"/>
        <v>34.677999999999997</v>
      </c>
      <c r="H5" s="168"/>
      <c r="I5" s="168">
        <v>20.21</v>
      </c>
      <c r="J5" s="168">
        <v>17.75</v>
      </c>
      <c r="K5" s="168">
        <v>27.92</v>
      </c>
      <c r="L5" s="168">
        <v>21.54</v>
      </c>
      <c r="M5" s="168">
        <v>27.97</v>
      </c>
      <c r="N5" s="168">
        <f t="shared" si="1"/>
        <v>23.077999999999996</v>
      </c>
      <c r="P5">
        <f t="shared" si="2"/>
        <v>5.7001791159164303E-2</v>
      </c>
    </row>
    <row r="6" spans="1:17" x14ac:dyDescent="0.25">
      <c r="A6" s="171">
        <v>24</v>
      </c>
      <c r="B6" s="168">
        <v>33.619999999999997</v>
      </c>
      <c r="C6" s="168">
        <v>35.29</v>
      </c>
      <c r="D6" s="168">
        <v>39.15</v>
      </c>
      <c r="E6" s="168">
        <v>40.479999999999997</v>
      </c>
      <c r="F6" s="168">
        <v>36.07</v>
      </c>
      <c r="G6" s="168">
        <f t="shared" si="0"/>
        <v>36.921999999999997</v>
      </c>
      <c r="H6" s="168"/>
      <c r="I6" s="168">
        <v>30.97</v>
      </c>
      <c r="J6" s="168">
        <v>25.43</v>
      </c>
      <c r="K6" s="168">
        <v>42.39</v>
      </c>
      <c r="L6" s="168">
        <v>34.130000000000003</v>
      </c>
      <c r="M6" s="168">
        <v>21.12</v>
      </c>
      <c r="N6" s="168">
        <f t="shared" si="1"/>
        <v>30.808</v>
      </c>
      <c r="P6">
        <f t="shared" si="2"/>
        <v>7.6507415603068521E-2</v>
      </c>
    </row>
    <row r="7" spans="1:17" x14ac:dyDescent="0.25">
      <c r="A7" s="171">
        <v>32</v>
      </c>
      <c r="B7" s="168">
        <v>81.39</v>
      </c>
      <c r="C7" s="168">
        <v>90.11</v>
      </c>
      <c r="D7" s="168">
        <v>88.05</v>
      </c>
      <c r="E7" s="168">
        <v>72.349999999999994</v>
      </c>
      <c r="F7" s="168">
        <v>99.88</v>
      </c>
      <c r="G7" s="168">
        <f t="shared" si="0"/>
        <v>86.355999999999995</v>
      </c>
      <c r="H7" s="168"/>
      <c r="I7" s="168">
        <v>26.59</v>
      </c>
      <c r="J7" s="168">
        <v>24.83</v>
      </c>
      <c r="K7" s="168">
        <v>49.42</v>
      </c>
      <c r="L7" s="168">
        <v>47.39</v>
      </c>
      <c r="M7" s="168">
        <v>33.25</v>
      </c>
      <c r="N7" s="168">
        <f t="shared" si="1"/>
        <v>36.296000000000006</v>
      </c>
      <c r="P7">
        <f t="shared" si="2"/>
        <v>4.3609692849263309E-5</v>
      </c>
      <c r="Q7" s="260">
        <f>_xlfn.T.TEST(B7:F9,I7:M9,1,2)</f>
        <v>1.2035749667346766E-12</v>
      </c>
    </row>
    <row r="8" spans="1:17" x14ac:dyDescent="0.25">
      <c r="A8" s="171">
        <v>38</v>
      </c>
      <c r="B8" s="168">
        <v>98.81</v>
      </c>
      <c r="C8" s="168">
        <v>89.5</v>
      </c>
      <c r="D8" s="168">
        <v>84.94</v>
      </c>
      <c r="E8" s="168">
        <v>77.599999999999994</v>
      </c>
      <c r="F8" s="168">
        <v>93.08</v>
      </c>
      <c r="G8" s="168">
        <f t="shared" si="0"/>
        <v>88.786000000000001</v>
      </c>
      <c r="H8" s="168"/>
      <c r="I8" s="168">
        <v>32.93</v>
      </c>
      <c r="J8" s="168">
        <v>30.84</v>
      </c>
      <c r="K8" s="168">
        <v>56.07</v>
      </c>
      <c r="L8" s="168">
        <v>58.29</v>
      </c>
      <c r="M8" s="168">
        <v>29.02</v>
      </c>
      <c r="N8" s="168">
        <f t="shared" si="1"/>
        <v>41.43</v>
      </c>
      <c r="P8">
        <f t="shared" si="2"/>
        <v>1.0499921965677656E-4</v>
      </c>
      <c r="Q8" s="260"/>
    </row>
    <row r="9" spans="1:17" x14ac:dyDescent="0.25">
      <c r="A9" s="171">
        <v>46</v>
      </c>
      <c r="B9" s="168">
        <v>89.88</v>
      </c>
      <c r="C9" s="168">
        <v>83.41</v>
      </c>
      <c r="D9" s="168">
        <v>84.9</v>
      </c>
      <c r="E9" s="168">
        <v>77.28</v>
      </c>
      <c r="F9" s="168">
        <v>92.46</v>
      </c>
      <c r="G9" s="168">
        <f t="shared" si="0"/>
        <v>85.585999999999999</v>
      </c>
      <c r="H9" s="168"/>
      <c r="I9" s="168">
        <v>31.83</v>
      </c>
      <c r="J9" s="168">
        <v>34.22</v>
      </c>
      <c r="K9" s="168">
        <v>58.6</v>
      </c>
      <c r="L9" s="168">
        <v>61.53</v>
      </c>
      <c r="M9" s="168">
        <v>30.45</v>
      </c>
      <c r="N9" s="168">
        <f t="shared" si="1"/>
        <v>43.326000000000001</v>
      </c>
      <c r="P9">
        <f t="shared" si="2"/>
        <v>2.1786089887802535E-4</v>
      </c>
      <c r="Q9" s="260"/>
    </row>
    <row r="10" spans="1:17" x14ac:dyDescent="0.25">
      <c r="A10" s="171">
        <v>53</v>
      </c>
      <c r="B10" s="168">
        <v>119.65</v>
      </c>
      <c r="C10" s="168">
        <v>116.52</v>
      </c>
      <c r="D10" s="168">
        <v>129.41</v>
      </c>
      <c r="E10" s="168">
        <v>119.85</v>
      </c>
      <c r="F10" s="168">
        <v>132.44</v>
      </c>
      <c r="G10" s="168">
        <f t="shared" si="0"/>
        <v>123.57400000000003</v>
      </c>
      <c r="H10" s="168"/>
      <c r="I10" s="168">
        <v>43.85</v>
      </c>
      <c r="J10" s="168">
        <v>40.29</v>
      </c>
      <c r="K10" s="168">
        <v>78.650000000000006</v>
      </c>
      <c r="L10" s="168">
        <v>77.930000000000007</v>
      </c>
      <c r="M10" s="168">
        <v>62.26</v>
      </c>
      <c r="N10" s="168">
        <f t="shared" si="1"/>
        <v>60.596000000000004</v>
      </c>
      <c r="P10">
        <f t="shared" si="2"/>
        <v>4.4489840863239952E-5</v>
      </c>
      <c r="Q10" s="260">
        <f>_xlfn.T.TEST(B10:F12,I10:M12,1,2)</f>
        <v>7.6428357170604593E-13</v>
      </c>
    </row>
    <row r="11" spans="1:17" x14ac:dyDescent="0.25">
      <c r="A11" s="171">
        <v>60</v>
      </c>
      <c r="B11" s="168">
        <v>125.92</v>
      </c>
      <c r="C11" s="168">
        <v>113.86</v>
      </c>
      <c r="D11" s="168">
        <v>125.82</v>
      </c>
      <c r="E11" s="168">
        <v>118.35</v>
      </c>
      <c r="F11" s="168">
        <v>129.22999999999999</v>
      </c>
      <c r="G11" s="168">
        <f t="shared" si="0"/>
        <v>122.63600000000001</v>
      </c>
      <c r="H11" s="168"/>
      <c r="I11" s="168">
        <v>51.08</v>
      </c>
      <c r="J11" s="168">
        <v>47.71</v>
      </c>
      <c r="K11" s="168">
        <v>85.17</v>
      </c>
      <c r="L11" s="168">
        <v>84.81</v>
      </c>
      <c r="M11" s="168">
        <v>67.48</v>
      </c>
      <c r="N11" s="168">
        <f t="shared" si="1"/>
        <v>67.25</v>
      </c>
      <c r="P11">
        <f t="shared" si="2"/>
        <v>8.9788250044694885E-5</v>
      </c>
      <c r="Q11" s="260"/>
    </row>
    <row r="12" spans="1:17" x14ac:dyDescent="0.25">
      <c r="A12" s="171">
        <v>68</v>
      </c>
      <c r="B12" s="168">
        <v>119.3</v>
      </c>
      <c r="C12" s="168">
        <v>108.8</v>
      </c>
      <c r="D12" s="168">
        <v>120.85</v>
      </c>
      <c r="E12" s="168">
        <v>111.89</v>
      </c>
      <c r="F12" s="168">
        <v>125.28</v>
      </c>
      <c r="G12" s="168">
        <f t="shared" si="0"/>
        <v>117.224</v>
      </c>
      <c r="H12" s="168"/>
      <c r="I12" s="168">
        <v>50.97</v>
      </c>
      <c r="J12" s="168">
        <v>50.4</v>
      </c>
      <c r="K12" s="168">
        <v>85.97</v>
      </c>
      <c r="L12" s="168">
        <v>85.04</v>
      </c>
      <c r="M12" s="168">
        <v>60.45</v>
      </c>
      <c r="N12" s="168">
        <f t="shared" si="1"/>
        <v>66.566000000000003</v>
      </c>
      <c r="P12">
        <f t="shared" si="2"/>
        <v>1.6778790266297895E-4</v>
      </c>
      <c r="Q12" s="260"/>
    </row>
    <row r="13" spans="1:17" x14ac:dyDescent="0.25">
      <c r="A13" s="171">
        <v>75</v>
      </c>
      <c r="B13" s="168">
        <v>86.7</v>
      </c>
      <c r="C13" s="168">
        <v>71.69</v>
      </c>
      <c r="D13" s="168">
        <v>75.88</v>
      </c>
      <c r="E13" s="168">
        <v>71.099999999999994</v>
      </c>
      <c r="F13" s="168">
        <v>89.59</v>
      </c>
      <c r="G13" s="168">
        <f t="shared" si="0"/>
        <v>78.992000000000004</v>
      </c>
      <c r="H13" s="168"/>
      <c r="I13" s="168">
        <v>28.6</v>
      </c>
      <c r="J13" s="168">
        <v>26.47</v>
      </c>
      <c r="K13" s="168">
        <v>57.28</v>
      </c>
      <c r="L13" s="168">
        <v>60.09</v>
      </c>
      <c r="M13" s="168">
        <v>26.03</v>
      </c>
      <c r="N13" s="168">
        <f t="shared" si="1"/>
        <v>39.694000000000003</v>
      </c>
      <c r="P13">
        <f t="shared" si="2"/>
        <v>9.6563520292797808E-4</v>
      </c>
      <c r="Q13" s="260">
        <f>_xlfn.T.TEST(B13:F15,I13:M15,1,2)</f>
        <v>1.2896038046088729E-8</v>
      </c>
    </row>
    <row r="14" spans="1:17" x14ac:dyDescent="0.25">
      <c r="A14" s="171">
        <v>82</v>
      </c>
      <c r="B14" s="168">
        <v>91.19</v>
      </c>
      <c r="C14" s="168">
        <v>77.75</v>
      </c>
      <c r="D14" s="168">
        <v>77.58</v>
      </c>
      <c r="E14" s="168">
        <v>71.78</v>
      </c>
      <c r="F14" s="168">
        <v>90.64</v>
      </c>
      <c r="G14" s="168">
        <f t="shared" si="0"/>
        <v>81.787999999999982</v>
      </c>
      <c r="H14" s="168"/>
      <c r="I14" s="168">
        <v>35.07</v>
      </c>
      <c r="J14" s="168">
        <v>34.729999999999997</v>
      </c>
      <c r="K14" s="168">
        <v>62.79</v>
      </c>
      <c r="L14" s="168">
        <v>67.08</v>
      </c>
      <c r="M14" s="168">
        <v>30.4</v>
      </c>
      <c r="N14" s="168">
        <f t="shared" si="1"/>
        <v>46.014000000000003</v>
      </c>
      <c r="P14">
        <f t="shared" si="2"/>
        <v>1.7010188657558029E-3</v>
      </c>
      <c r="Q14" s="260"/>
    </row>
    <row r="15" spans="1:17" x14ac:dyDescent="0.25">
      <c r="A15" s="171">
        <v>90</v>
      </c>
      <c r="B15" s="168">
        <v>85.51</v>
      </c>
      <c r="C15" s="168">
        <v>72.33</v>
      </c>
      <c r="D15" s="168">
        <v>73.3</v>
      </c>
      <c r="E15" s="168">
        <v>67.3</v>
      </c>
      <c r="F15" s="168">
        <v>87.03</v>
      </c>
      <c r="G15" s="168">
        <f t="shared" si="0"/>
        <v>77.094000000000008</v>
      </c>
      <c r="H15" s="168"/>
      <c r="I15" s="168">
        <v>32.24</v>
      </c>
      <c r="J15" s="168">
        <v>37.61</v>
      </c>
      <c r="K15" s="168">
        <v>61.56</v>
      </c>
      <c r="L15" s="168">
        <v>64.41</v>
      </c>
      <c r="M15" s="168">
        <v>30.87</v>
      </c>
      <c r="N15" s="168">
        <f t="shared" si="1"/>
        <v>45.338000000000001</v>
      </c>
      <c r="P15">
        <f t="shared" si="2"/>
        <v>2.4848090623811156E-3</v>
      </c>
      <c r="Q15" s="260"/>
    </row>
  </sheetData>
  <mergeCells count="5">
    <mergeCell ref="B2:F2"/>
    <mergeCell ref="I2:M2"/>
    <mergeCell ref="Q13:Q15"/>
    <mergeCell ref="Q10:Q12"/>
    <mergeCell ref="Q7:Q9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M28" sqref="M28"/>
    </sheetView>
  </sheetViews>
  <sheetFormatPr defaultRowHeight="15" x14ac:dyDescent="0.25"/>
  <cols>
    <col min="17" max="17" width="11" bestFit="1" customWidth="1"/>
  </cols>
  <sheetData>
    <row r="1" spans="1:17" x14ac:dyDescent="0.25">
      <c r="A1" t="s">
        <v>357</v>
      </c>
    </row>
    <row r="2" spans="1:17" ht="15.75" x14ac:dyDescent="0.25">
      <c r="A2" s="170"/>
      <c r="B2" s="257" t="s">
        <v>201</v>
      </c>
      <c r="C2" s="258"/>
      <c r="D2" s="258"/>
      <c r="E2" s="258"/>
      <c r="F2" s="258"/>
      <c r="G2" s="172" t="s">
        <v>19</v>
      </c>
      <c r="H2" s="172"/>
      <c r="I2" s="257" t="s">
        <v>354</v>
      </c>
      <c r="J2" s="258"/>
      <c r="K2" s="258"/>
      <c r="L2" s="258"/>
      <c r="M2" s="258"/>
      <c r="N2" s="172" t="s">
        <v>19</v>
      </c>
      <c r="O2" s="167"/>
      <c r="P2" s="169" t="s">
        <v>355</v>
      </c>
    </row>
    <row r="3" spans="1:17" x14ac:dyDescent="0.25">
      <c r="A3" s="171">
        <v>1</v>
      </c>
      <c r="B3" s="178">
        <v>31.04</v>
      </c>
      <c r="C3" s="178">
        <v>58.09</v>
      </c>
      <c r="D3" s="178">
        <v>65.900000000000006</v>
      </c>
      <c r="E3" s="178">
        <v>53.2</v>
      </c>
      <c r="F3" s="178">
        <v>61.6</v>
      </c>
      <c r="G3" s="168">
        <f>AVERAGE(B3:F3)</f>
        <v>53.966000000000008</v>
      </c>
      <c r="H3" s="173">
        <v>39.369999999999997</v>
      </c>
      <c r="I3" s="173">
        <v>56.87</v>
      </c>
      <c r="J3" s="173">
        <v>48.77</v>
      </c>
      <c r="K3" s="173">
        <v>50.61</v>
      </c>
      <c r="L3" s="173">
        <v>80.540000000000006</v>
      </c>
      <c r="M3" s="173">
        <v>54.53</v>
      </c>
      <c r="N3" s="168">
        <f>AVERAGE(H3:M3)</f>
        <v>55.115000000000009</v>
      </c>
      <c r="P3">
        <f>_xlfn.T.TEST(B3:F3,H3:M3,1,2)</f>
        <v>0.44664902046377469</v>
      </c>
    </row>
    <row r="4" spans="1:17" x14ac:dyDescent="0.25">
      <c r="A4" s="171">
        <v>9</v>
      </c>
      <c r="B4" s="178">
        <v>34.479999999999997</v>
      </c>
      <c r="C4" s="178">
        <v>51.88</v>
      </c>
      <c r="D4" s="178">
        <v>61.48</v>
      </c>
      <c r="E4" s="178">
        <v>50.29</v>
      </c>
      <c r="F4" s="178">
        <v>62.08</v>
      </c>
      <c r="G4" s="168">
        <f t="shared" ref="G4:G15" si="0">AVERAGE(B4:F4)</f>
        <v>52.041999999999994</v>
      </c>
      <c r="H4" s="173">
        <v>43.65</v>
      </c>
      <c r="I4" s="173">
        <v>57.52</v>
      </c>
      <c r="J4" s="173">
        <v>52.2</v>
      </c>
      <c r="K4" s="173">
        <v>50.26</v>
      </c>
      <c r="L4" s="173">
        <v>75.290000000000006</v>
      </c>
      <c r="M4" s="173">
        <v>51.6</v>
      </c>
      <c r="N4" s="173">
        <f t="shared" ref="N4:N15" si="1">AVERAGE(H4:M4)</f>
        <v>55.086666666666673</v>
      </c>
      <c r="P4">
        <f t="shared" ref="P4:P15" si="2">_xlfn.T.TEST(B4:F4,H4:M4,1,2)</f>
        <v>0.32929126612262871</v>
      </c>
    </row>
    <row r="5" spans="1:17" x14ac:dyDescent="0.25">
      <c r="A5" s="171">
        <v>16</v>
      </c>
      <c r="B5" s="178">
        <v>37.369999999999997</v>
      </c>
      <c r="C5" s="178">
        <v>54.31</v>
      </c>
      <c r="D5" s="178">
        <v>60.51</v>
      </c>
      <c r="E5" s="178">
        <v>50.35</v>
      </c>
      <c r="F5" s="178">
        <v>64.760000000000005</v>
      </c>
      <c r="G5" s="168">
        <f t="shared" si="0"/>
        <v>53.46</v>
      </c>
      <c r="H5" s="173">
        <v>44.7</v>
      </c>
      <c r="I5" s="173">
        <v>55.02</v>
      </c>
      <c r="J5" s="173">
        <v>51.12</v>
      </c>
      <c r="K5" s="173">
        <v>49.21</v>
      </c>
      <c r="L5" s="173">
        <v>74.39</v>
      </c>
      <c r="M5" s="173">
        <v>48.36</v>
      </c>
      <c r="N5" s="173">
        <f t="shared" si="1"/>
        <v>53.800000000000004</v>
      </c>
      <c r="P5">
        <f t="shared" si="2"/>
        <v>0.47947158196236428</v>
      </c>
    </row>
    <row r="6" spans="1:17" x14ac:dyDescent="0.25">
      <c r="A6" s="171">
        <v>24</v>
      </c>
      <c r="B6" s="178">
        <v>30.35</v>
      </c>
      <c r="C6" s="178">
        <v>57.38</v>
      </c>
      <c r="D6" s="178">
        <v>65.14</v>
      </c>
      <c r="E6" s="178">
        <v>52.58</v>
      </c>
      <c r="F6" s="178">
        <v>66.16</v>
      </c>
      <c r="G6" s="168">
        <f t="shared" si="0"/>
        <v>54.322000000000003</v>
      </c>
      <c r="H6" s="173">
        <v>42.78</v>
      </c>
      <c r="I6" s="173">
        <v>52.45</v>
      </c>
      <c r="J6" s="173">
        <v>49.15</v>
      </c>
      <c r="K6" s="173">
        <v>48.81</v>
      </c>
      <c r="L6" s="173">
        <v>75.37</v>
      </c>
      <c r="M6" s="173">
        <v>48.36</v>
      </c>
      <c r="N6" s="173">
        <f t="shared" si="1"/>
        <v>52.82</v>
      </c>
      <c r="P6">
        <f t="shared" si="2"/>
        <v>0.4260254521347705</v>
      </c>
    </row>
    <row r="7" spans="1:17" x14ac:dyDescent="0.25">
      <c r="A7" s="171">
        <v>32</v>
      </c>
      <c r="B7" s="178">
        <v>84.39</v>
      </c>
      <c r="C7" s="178">
        <v>92.17</v>
      </c>
      <c r="D7" s="178">
        <v>90.38</v>
      </c>
      <c r="E7" s="178">
        <v>79.209999999999994</v>
      </c>
      <c r="F7" s="178">
        <v>96.08</v>
      </c>
      <c r="G7" s="168">
        <f t="shared" si="0"/>
        <v>88.445999999999998</v>
      </c>
      <c r="H7" s="173">
        <v>55.66</v>
      </c>
      <c r="I7" s="173">
        <v>58.66</v>
      </c>
      <c r="J7" s="173">
        <v>50.87</v>
      </c>
      <c r="K7" s="173">
        <v>60.23</v>
      </c>
      <c r="L7" s="173">
        <v>99.94</v>
      </c>
      <c r="M7" s="173">
        <v>61.75</v>
      </c>
      <c r="N7" s="173">
        <f t="shared" si="1"/>
        <v>64.518333333333331</v>
      </c>
      <c r="P7">
        <f t="shared" si="2"/>
        <v>9.8972128583610826E-3</v>
      </c>
      <c r="Q7" s="260">
        <f>_xlfn.T.TEST(B7:F9,H7:M9,1,2)</f>
        <v>3.2439013601656538E-3</v>
      </c>
    </row>
    <row r="8" spans="1:17" x14ac:dyDescent="0.25">
      <c r="A8" s="171">
        <v>38</v>
      </c>
      <c r="B8" s="178">
        <v>81.489999999999995</v>
      </c>
      <c r="C8" s="178">
        <v>89.27</v>
      </c>
      <c r="D8" s="178">
        <v>84.51</v>
      </c>
      <c r="E8" s="178">
        <v>77.63</v>
      </c>
      <c r="F8" s="178">
        <v>99.45</v>
      </c>
      <c r="G8" s="168">
        <f t="shared" si="0"/>
        <v>86.47</v>
      </c>
      <c r="H8" s="173">
        <v>63.54</v>
      </c>
      <c r="I8" s="173">
        <v>72.77</v>
      </c>
      <c r="J8" s="173">
        <v>69.87</v>
      </c>
      <c r="K8" s="173">
        <v>71.78</v>
      </c>
      <c r="L8" s="173">
        <v>103.65</v>
      </c>
      <c r="M8" s="173">
        <v>74.91</v>
      </c>
      <c r="N8" s="173">
        <f t="shared" si="1"/>
        <v>76.086666666666659</v>
      </c>
      <c r="P8">
        <f t="shared" si="2"/>
        <v>9.1370837592132409E-2</v>
      </c>
      <c r="Q8" s="260"/>
    </row>
    <row r="9" spans="1:17" x14ac:dyDescent="0.25">
      <c r="A9" s="171">
        <v>46</v>
      </c>
      <c r="B9" s="178">
        <v>88.82</v>
      </c>
      <c r="C9" s="178">
        <v>91.72</v>
      </c>
      <c r="D9" s="178">
        <v>92.31</v>
      </c>
      <c r="E9" s="178">
        <v>80.14</v>
      </c>
      <c r="F9" s="178">
        <v>77.819999999999993</v>
      </c>
      <c r="G9" s="168">
        <f t="shared" si="0"/>
        <v>86.162000000000006</v>
      </c>
      <c r="H9" s="173">
        <v>63.54</v>
      </c>
      <c r="I9" s="173">
        <v>75.989999999999995</v>
      </c>
      <c r="J9" s="173">
        <v>74.31</v>
      </c>
      <c r="K9" s="173">
        <v>76.739999999999995</v>
      </c>
      <c r="L9" s="173">
        <v>112.6</v>
      </c>
      <c r="M9" s="173">
        <v>77.08</v>
      </c>
      <c r="N9" s="173">
        <f t="shared" si="1"/>
        <v>80.043333333333322</v>
      </c>
      <c r="P9">
        <f t="shared" si="2"/>
        <v>0.23279911494122141</v>
      </c>
      <c r="Q9" s="260"/>
    </row>
    <row r="10" spans="1:17" x14ac:dyDescent="0.25">
      <c r="A10" s="171">
        <v>53</v>
      </c>
      <c r="B10" s="178">
        <v>121.31</v>
      </c>
      <c r="C10" s="178">
        <v>124.97</v>
      </c>
      <c r="D10" s="178">
        <v>128.31</v>
      </c>
      <c r="E10" s="178">
        <v>122.38</v>
      </c>
      <c r="F10" s="178">
        <v>126.35</v>
      </c>
      <c r="G10" s="168">
        <f t="shared" si="0"/>
        <v>124.66400000000002</v>
      </c>
      <c r="H10" s="173">
        <v>82.71</v>
      </c>
      <c r="I10" s="173">
        <v>94.43</v>
      </c>
      <c r="J10" s="173">
        <v>86.3</v>
      </c>
      <c r="K10" s="173">
        <v>95.34</v>
      </c>
      <c r="L10" s="173">
        <v>140.52000000000001</v>
      </c>
      <c r="M10" s="173">
        <v>97.38</v>
      </c>
      <c r="N10" s="173">
        <f t="shared" si="1"/>
        <v>99.446666666666658</v>
      </c>
      <c r="P10">
        <f t="shared" si="2"/>
        <v>1.3190063098589052E-2</v>
      </c>
      <c r="Q10" s="260">
        <f>_xlfn.T.TEST(B10:F12,I10:M12,1,2)</f>
        <v>1.6556223345556837E-5</v>
      </c>
    </row>
    <row r="11" spans="1:17" x14ac:dyDescent="0.25">
      <c r="A11" s="171">
        <v>60</v>
      </c>
      <c r="B11" s="178">
        <v>124.21</v>
      </c>
      <c r="C11" s="178">
        <v>121.97</v>
      </c>
      <c r="D11" s="178">
        <v>125.64</v>
      </c>
      <c r="E11" s="178">
        <v>119.37</v>
      </c>
      <c r="F11" s="178">
        <v>117.42</v>
      </c>
      <c r="G11" s="168">
        <f t="shared" si="0"/>
        <v>121.72200000000001</v>
      </c>
      <c r="H11" s="173">
        <v>85</v>
      </c>
      <c r="I11" s="173">
        <v>99.11</v>
      </c>
      <c r="J11" s="173">
        <v>92.85</v>
      </c>
      <c r="K11" s="173">
        <v>98.57</v>
      </c>
      <c r="L11" s="173">
        <v>124.19</v>
      </c>
      <c r="M11" s="173">
        <v>99.54</v>
      </c>
      <c r="N11" s="173">
        <f t="shared" si="1"/>
        <v>99.876666666666665</v>
      </c>
      <c r="P11">
        <f t="shared" si="2"/>
        <v>2.9285156045092361E-3</v>
      </c>
      <c r="Q11" s="260"/>
    </row>
    <row r="12" spans="1:17" x14ac:dyDescent="0.25">
      <c r="A12" s="171">
        <v>68</v>
      </c>
      <c r="B12" s="178">
        <v>125.23</v>
      </c>
      <c r="C12" s="178">
        <v>109.12</v>
      </c>
      <c r="D12" s="178">
        <v>122.81</v>
      </c>
      <c r="E12" s="178">
        <v>118.34</v>
      </c>
      <c r="F12" s="178">
        <v>116.71</v>
      </c>
      <c r="G12" s="168">
        <f t="shared" si="0"/>
        <v>118.44200000000001</v>
      </c>
      <c r="H12" s="173">
        <v>86.6</v>
      </c>
      <c r="I12" s="173">
        <v>99.66</v>
      </c>
      <c r="J12" s="173">
        <v>92.55</v>
      </c>
      <c r="K12" s="173">
        <v>96.43</v>
      </c>
      <c r="L12" s="173">
        <v>119.28</v>
      </c>
      <c r="M12" s="173">
        <v>97.81</v>
      </c>
      <c r="N12" s="173">
        <f t="shared" si="1"/>
        <v>98.72166666666665</v>
      </c>
      <c r="P12">
        <f t="shared" si="2"/>
        <v>3.2495734200269758E-3</v>
      </c>
      <c r="Q12" s="260"/>
    </row>
    <row r="13" spans="1:17" x14ac:dyDescent="0.25">
      <c r="A13" s="171">
        <v>75</v>
      </c>
      <c r="B13" s="178">
        <v>85.32</v>
      </c>
      <c r="C13" s="178">
        <v>78.290000000000006</v>
      </c>
      <c r="D13" s="178">
        <v>74.19</v>
      </c>
      <c r="E13" s="178">
        <v>78.209999999999994</v>
      </c>
      <c r="F13" s="178">
        <v>84.38</v>
      </c>
      <c r="G13" s="168">
        <f t="shared" si="0"/>
        <v>80.078000000000003</v>
      </c>
      <c r="H13" s="173">
        <v>54.53</v>
      </c>
      <c r="I13" s="173">
        <v>67.099999999999994</v>
      </c>
      <c r="J13" s="173">
        <v>62.67</v>
      </c>
      <c r="K13" s="173">
        <v>67.650000000000006</v>
      </c>
      <c r="L13" s="173">
        <v>117.23</v>
      </c>
      <c r="M13" s="173">
        <v>75.510000000000005</v>
      </c>
      <c r="N13" s="173">
        <f t="shared" si="1"/>
        <v>74.114999999999995</v>
      </c>
      <c r="P13">
        <f t="shared" si="2"/>
        <v>0.28658801320462279</v>
      </c>
      <c r="Q13" s="260"/>
    </row>
    <row r="14" spans="1:17" x14ac:dyDescent="0.25">
      <c r="A14" s="171">
        <v>82</v>
      </c>
      <c r="B14" s="178">
        <v>77.39</v>
      </c>
      <c r="C14" s="178">
        <v>80.11</v>
      </c>
      <c r="D14" s="178">
        <v>78.290000000000006</v>
      </c>
      <c r="E14" s="178">
        <v>76.319999999999993</v>
      </c>
      <c r="F14" s="178">
        <v>84.94</v>
      </c>
      <c r="G14" s="168">
        <f t="shared" si="0"/>
        <v>79.41</v>
      </c>
      <c r="H14" s="173">
        <v>63.35</v>
      </c>
      <c r="I14" s="173">
        <v>75.16</v>
      </c>
      <c r="J14" s="173">
        <v>73.510000000000005</v>
      </c>
      <c r="K14" s="173">
        <v>72.510000000000005</v>
      </c>
      <c r="L14" s="173">
        <v>120.14</v>
      </c>
      <c r="M14" s="173">
        <v>76.13</v>
      </c>
      <c r="N14" s="173">
        <f t="shared" si="1"/>
        <v>80.133333333333326</v>
      </c>
      <c r="P14">
        <f t="shared" si="2"/>
        <v>0.46947781713404035</v>
      </c>
      <c r="Q14" s="260"/>
    </row>
    <row r="15" spans="1:17" x14ac:dyDescent="0.25">
      <c r="A15" s="171">
        <v>90</v>
      </c>
      <c r="B15" s="178">
        <v>72.31</v>
      </c>
      <c r="C15" s="178">
        <v>76.45</v>
      </c>
      <c r="D15" s="178">
        <v>76.209999999999994</v>
      </c>
      <c r="E15" s="178">
        <v>74.290000000000006</v>
      </c>
      <c r="F15" s="178">
        <v>77.23</v>
      </c>
      <c r="G15" s="168">
        <f t="shared" si="0"/>
        <v>75.298000000000002</v>
      </c>
      <c r="H15" s="173">
        <v>63.71</v>
      </c>
      <c r="I15" s="173">
        <v>75.58</v>
      </c>
      <c r="J15" s="173">
        <v>73.02</v>
      </c>
      <c r="K15" s="173">
        <v>73.05</v>
      </c>
      <c r="L15" s="173">
        <v>123.03</v>
      </c>
      <c r="M15" s="173">
        <v>76.95</v>
      </c>
      <c r="N15" s="173">
        <f t="shared" si="1"/>
        <v>80.89</v>
      </c>
      <c r="P15">
        <f t="shared" si="2"/>
        <v>0.28692347724946476</v>
      </c>
      <c r="Q15" s="260"/>
    </row>
  </sheetData>
  <mergeCells count="5">
    <mergeCell ref="B2:F2"/>
    <mergeCell ref="I2:M2"/>
    <mergeCell ref="Q7:Q9"/>
    <mergeCell ref="Q10:Q12"/>
    <mergeCell ref="Q13:Q1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M38" sqref="M38"/>
    </sheetView>
  </sheetViews>
  <sheetFormatPr defaultRowHeight="15" x14ac:dyDescent="0.25"/>
  <sheetData>
    <row r="1" spans="1:5" x14ac:dyDescent="0.25">
      <c r="A1" t="s">
        <v>189</v>
      </c>
    </row>
    <row r="3" spans="1:5" x14ac:dyDescent="0.25">
      <c r="A3" t="s">
        <v>190</v>
      </c>
    </row>
    <row r="4" spans="1:5" x14ac:dyDescent="0.25">
      <c r="A4" t="s">
        <v>191</v>
      </c>
      <c r="B4" t="s">
        <v>192</v>
      </c>
      <c r="C4" t="s">
        <v>193</v>
      </c>
      <c r="D4" t="s">
        <v>194</v>
      </c>
      <c r="E4" t="s">
        <v>195</v>
      </c>
    </row>
    <row r="5" spans="1:5" x14ac:dyDescent="0.25">
      <c r="A5">
        <v>1</v>
      </c>
      <c r="B5">
        <v>1</v>
      </c>
      <c r="C5">
        <v>0.33100000000000002</v>
      </c>
      <c r="D5">
        <v>2.3119999999999998</v>
      </c>
      <c r="E5">
        <v>0.441</v>
      </c>
    </row>
    <row r="6" spans="1:5" x14ac:dyDescent="0.25">
      <c r="A6">
        <v>2</v>
      </c>
      <c r="B6">
        <v>1</v>
      </c>
      <c r="C6">
        <v>0.312</v>
      </c>
      <c r="D6">
        <v>2.0310000000000001</v>
      </c>
      <c r="E6">
        <v>0.78400000000000003</v>
      </c>
    </row>
    <row r="7" spans="1:5" x14ac:dyDescent="0.25">
      <c r="A7">
        <v>3</v>
      </c>
      <c r="B7">
        <v>1</v>
      </c>
      <c r="C7">
        <v>0.28699999999999998</v>
      </c>
      <c r="D7">
        <v>2.0670000000000002</v>
      </c>
      <c r="E7">
        <v>0.85099999999999998</v>
      </c>
    </row>
    <row r="8" spans="1:5" x14ac:dyDescent="0.25">
      <c r="A8">
        <v>4</v>
      </c>
      <c r="B8">
        <v>1</v>
      </c>
      <c r="C8">
        <v>0.29099999999999998</v>
      </c>
      <c r="D8">
        <v>2.0859999999999999</v>
      </c>
      <c r="E8">
        <v>0.42299999999999999</v>
      </c>
    </row>
    <row r="9" spans="1:5" x14ac:dyDescent="0.25">
      <c r="A9" t="s">
        <v>196</v>
      </c>
      <c r="B9">
        <v>1</v>
      </c>
      <c r="C9">
        <v>0.30524999999999997</v>
      </c>
      <c r="D9">
        <v>2.1240000000000001</v>
      </c>
      <c r="E9">
        <v>0.62475000000000003</v>
      </c>
    </row>
    <row r="10" spans="1:5" x14ac:dyDescent="0.25">
      <c r="A10" t="s">
        <v>143</v>
      </c>
      <c r="C10">
        <v>2.036950334855191E-2</v>
      </c>
      <c r="D10">
        <v>0.12739178414115504</v>
      </c>
      <c r="E10">
        <v>0.2243633585652226</v>
      </c>
    </row>
    <row r="15" spans="1:5" x14ac:dyDescent="0.25">
      <c r="A15" t="s">
        <v>197</v>
      </c>
    </row>
    <row r="16" spans="1:5" x14ac:dyDescent="0.25">
      <c r="A16" t="s">
        <v>191</v>
      </c>
      <c r="B16" t="s">
        <v>192</v>
      </c>
      <c r="C16" t="s">
        <v>193</v>
      </c>
      <c r="D16" t="s">
        <v>194</v>
      </c>
      <c r="E16" t="s">
        <v>195</v>
      </c>
    </row>
    <row r="17" spans="1:5" x14ac:dyDescent="0.25">
      <c r="A17">
        <v>1</v>
      </c>
      <c r="B17">
        <v>1</v>
      </c>
      <c r="C17">
        <v>0.311</v>
      </c>
      <c r="D17">
        <v>1.623</v>
      </c>
      <c r="E17">
        <v>0.121</v>
      </c>
    </row>
    <row r="18" spans="1:5" x14ac:dyDescent="0.25">
      <c r="A18">
        <v>2</v>
      </c>
      <c r="B18">
        <v>1</v>
      </c>
      <c r="C18">
        <v>0.38200000000000001</v>
      </c>
      <c r="D18">
        <v>1.982</v>
      </c>
      <c r="E18">
        <v>0.20399999999999999</v>
      </c>
    </row>
    <row r="19" spans="1:5" x14ac:dyDescent="0.25">
      <c r="A19">
        <v>3</v>
      </c>
      <c r="B19">
        <v>1</v>
      </c>
      <c r="C19">
        <v>0.23699999999999999</v>
      </c>
      <c r="D19">
        <v>1.7809999999999999</v>
      </c>
      <c r="E19">
        <v>0.68100000000000005</v>
      </c>
    </row>
    <row r="20" spans="1:5" x14ac:dyDescent="0.25">
      <c r="A20">
        <v>4</v>
      </c>
      <c r="B20">
        <v>1</v>
      </c>
      <c r="C20">
        <v>0.318</v>
      </c>
      <c r="D20">
        <v>1.5760000000000001</v>
      </c>
      <c r="E20">
        <v>0.60299999999999998</v>
      </c>
    </row>
    <row r="21" spans="1:5" x14ac:dyDescent="0.25">
      <c r="A21" t="s">
        <v>196</v>
      </c>
      <c r="B21">
        <v>1</v>
      </c>
      <c r="C21">
        <v>0.312</v>
      </c>
      <c r="D21">
        <v>1.7404999999999999</v>
      </c>
      <c r="E21">
        <v>0.40225</v>
      </c>
    </row>
    <row r="22" spans="1:5" x14ac:dyDescent="0.25">
      <c r="A22" t="s">
        <v>143</v>
      </c>
      <c r="C22">
        <v>5.9335205962958215E-2</v>
      </c>
      <c r="D22">
        <v>0.18332939389706893</v>
      </c>
      <c r="E22">
        <v>0.28071738457031842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workbookViewId="0">
      <selection activeCell="N38" sqref="N38"/>
    </sheetView>
  </sheetViews>
  <sheetFormatPr defaultRowHeight="15" x14ac:dyDescent="0.25"/>
  <sheetData>
    <row r="1" spans="1:49" x14ac:dyDescent="0.25">
      <c r="A1" t="s">
        <v>198</v>
      </c>
    </row>
    <row r="3" spans="1:49" x14ac:dyDescent="0.25">
      <c r="A3" t="s">
        <v>199</v>
      </c>
      <c r="B3" t="s">
        <v>200</v>
      </c>
      <c r="L3" t="s">
        <v>19</v>
      </c>
      <c r="M3" t="s">
        <v>108</v>
      </c>
      <c r="N3" t="s">
        <v>201</v>
      </c>
      <c r="X3" t="s">
        <v>19</v>
      </c>
      <c r="Y3" t="s">
        <v>108</v>
      </c>
      <c r="Z3" t="s">
        <v>202</v>
      </c>
      <c r="AJ3" t="s">
        <v>19</v>
      </c>
      <c r="AK3" t="s">
        <v>108</v>
      </c>
      <c r="AL3" t="s">
        <v>203</v>
      </c>
      <c r="AV3" t="s">
        <v>19</v>
      </c>
      <c r="AW3" t="s">
        <v>108</v>
      </c>
    </row>
    <row r="4" spans="1:49" x14ac:dyDescent="0.25">
      <c r="A4">
        <v>1</v>
      </c>
      <c r="B4">
        <v>321.41000000000003</v>
      </c>
      <c r="C4">
        <v>313.44</v>
      </c>
      <c r="D4">
        <v>308.27</v>
      </c>
      <c r="E4">
        <v>287.14999999999998</v>
      </c>
      <c r="F4">
        <v>292.14</v>
      </c>
      <c r="G4">
        <v>236.32</v>
      </c>
      <c r="H4">
        <v>310.49</v>
      </c>
      <c r="I4">
        <v>302.77</v>
      </c>
      <c r="J4">
        <v>275.67</v>
      </c>
      <c r="K4">
        <v>289.64999999999998</v>
      </c>
      <c r="L4">
        <v>293.73099999999999</v>
      </c>
      <c r="M4">
        <v>7.7554550000000004</v>
      </c>
      <c r="N4">
        <v>214.8</v>
      </c>
      <c r="O4">
        <v>200.95</v>
      </c>
      <c r="P4">
        <v>259.22000000000003</v>
      </c>
      <c r="Q4">
        <v>213.94</v>
      </c>
      <c r="R4">
        <v>157.66999999999999</v>
      </c>
      <c r="S4">
        <v>254.07</v>
      </c>
      <c r="T4">
        <v>208.32</v>
      </c>
      <c r="U4">
        <v>249.82</v>
      </c>
      <c r="V4">
        <v>223.14</v>
      </c>
      <c r="W4">
        <v>187.64</v>
      </c>
      <c r="X4">
        <v>216.95699999999999</v>
      </c>
      <c r="Y4">
        <v>10.00042</v>
      </c>
      <c r="Z4">
        <v>326.87</v>
      </c>
      <c r="AA4">
        <v>310.93</v>
      </c>
      <c r="AB4">
        <v>293.29000000000002</v>
      </c>
      <c r="AC4">
        <v>272.55</v>
      </c>
      <c r="AD4">
        <v>248.55</v>
      </c>
      <c r="AE4">
        <v>251.27</v>
      </c>
      <c r="AF4">
        <v>282.58999999999997</v>
      </c>
      <c r="AG4">
        <v>263.36</v>
      </c>
      <c r="AH4">
        <v>295.33</v>
      </c>
      <c r="AI4">
        <v>288.43</v>
      </c>
      <c r="AJ4">
        <v>283.31700000000001</v>
      </c>
      <c r="AK4">
        <v>7.9440749999999998</v>
      </c>
      <c r="AL4">
        <v>242.94</v>
      </c>
      <c r="AM4">
        <v>192.59</v>
      </c>
      <c r="AN4">
        <v>200.99</v>
      </c>
      <c r="AO4">
        <v>168.23</v>
      </c>
      <c r="AP4">
        <v>190.1</v>
      </c>
      <c r="AQ4">
        <v>183.22</v>
      </c>
      <c r="AR4">
        <v>172.78</v>
      </c>
      <c r="AS4">
        <v>198.24</v>
      </c>
      <c r="AT4">
        <v>182.36</v>
      </c>
      <c r="AU4">
        <v>231.72</v>
      </c>
      <c r="AV4">
        <v>196.31700000000001</v>
      </c>
      <c r="AW4">
        <v>7.6116529999999996</v>
      </c>
    </row>
    <row r="5" spans="1:49" x14ac:dyDescent="0.25">
      <c r="A5">
        <v>9</v>
      </c>
      <c r="B5">
        <v>312.87</v>
      </c>
      <c r="C5">
        <v>305.17</v>
      </c>
      <c r="D5">
        <v>303.52</v>
      </c>
      <c r="E5">
        <v>285.06</v>
      </c>
      <c r="F5">
        <v>287.23</v>
      </c>
      <c r="G5">
        <v>233</v>
      </c>
      <c r="H5">
        <v>299.14999999999998</v>
      </c>
      <c r="I5">
        <v>289.62</v>
      </c>
      <c r="J5">
        <v>279.42</v>
      </c>
      <c r="K5">
        <v>276.20999999999998</v>
      </c>
      <c r="L5">
        <v>287.125</v>
      </c>
      <c r="M5">
        <v>7.0870329999999999</v>
      </c>
      <c r="N5">
        <v>206.06</v>
      </c>
      <c r="O5">
        <v>291.05</v>
      </c>
      <c r="P5">
        <v>256.14999999999998</v>
      </c>
      <c r="Q5">
        <v>207.49</v>
      </c>
      <c r="R5">
        <v>149.19999999999999</v>
      </c>
      <c r="S5">
        <v>154.87</v>
      </c>
      <c r="T5">
        <v>231.55</v>
      </c>
      <c r="U5">
        <v>196.85</v>
      </c>
      <c r="V5">
        <v>205.78</v>
      </c>
      <c r="W5">
        <v>209.28</v>
      </c>
      <c r="X5">
        <v>210.828</v>
      </c>
      <c r="Y5">
        <v>13.377219999999999</v>
      </c>
      <c r="Z5">
        <v>309.08</v>
      </c>
      <c r="AA5">
        <v>295.76</v>
      </c>
      <c r="AB5">
        <v>279.91000000000003</v>
      </c>
      <c r="AC5">
        <v>257.25</v>
      </c>
      <c r="AD5">
        <v>231.54</v>
      </c>
      <c r="AE5">
        <v>244.51</v>
      </c>
      <c r="AF5">
        <v>225.78</v>
      </c>
      <c r="AG5">
        <v>269.51</v>
      </c>
      <c r="AH5">
        <v>295.37</v>
      </c>
      <c r="AI5">
        <v>288.29000000000002</v>
      </c>
      <c r="AJ5">
        <v>269.7</v>
      </c>
      <c r="AK5">
        <v>9.13687</v>
      </c>
      <c r="AL5">
        <v>224.74</v>
      </c>
      <c r="AM5">
        <v>183.56</v>
      </c>
      <c r="AN5">
        <v>192.26</v>
      </c>
      <c r="AO5">
        <v>159.86000000000001</v>
      </c>
      <c r="AP5">
        <v>184.25</v>
      </c>
      <c r="AQ5">
        <v>179.16</v>
      </c>
      <c r="AR5">
        <v>167.25</v>
      </c>
      <c r="AS5">
        <v>197.34</v>
      </c>
      <c r="AT5">
        <v>184.38</v>
      </c>
      <c r="AU5">
        <v>198.37</v>
      </c>
      <c r="AV5">
        <v>187.11699999999999</v>
      </c>
      <c r="AW5">
        <v>5.6788100000000004</v>
      </c>
    </row>
    <row r="6" spans="1:49" x14ac:dyDescent="0.25">
      <c r="A6">
        <v>16</v>
      </c>
      <c r="B6">
        <v>307.39</v>
      </c>
      <c r="C6">
        <v>311.25</v>
      </c>
      <c r="D6">
        <v>308.88</v>
      </c>
      <c r="E6">
        <v>287.55</v>
      </c>
      <c r="F6">
        <v>282.89999999999998</v>
      </c>
      <c r="G6">
        <v>232.2</v>
      </c>
      <c r="H6">
        <v>298.33</v>
      </c>
      <c r="I6">
        <v>298.64</v>
      </c>
      <c r="J6">
        <v>283.98</v>
      </c>
      <c r="K6">
        <v>271.29000000000002</v>
      </c>
      <c r="L6">
        <v>288.24099999999999</v>
      </c>
      <c r="M6">
        <v>7.4588380000000001</v>
      </c>
      <c r="N6">
        <v>203.28</v>
      </c>
      <c r="O6">
        <v>285.85000000000002</v>
      </c>
      <c r="P6">
        <v>251.6</v>
      </c>
      <c r="Q6">
        <v>204.84</v>
      </c>
      <c r="R6">
        <v>145.96</v>
      </c>
      <c r="S6">
        <v>153.31</v>
      </c>
      <c r="T6">
        <v>235.87</v>
      </c>
      <c r="U6">
        <v>219.41</v>
      </c>
      <c r="V6">
        <v>202.74</v>
      </c>
      <c r="W6">
        <v>175.15</v>
      </c>
      <c r="X6">
        <v>207.80099999999999</v>
      </c>
      <c r="Y6">
        <v>13.681749999999999</v>
      </c>
      <c r="Z6">
        <v>304.20999999999998</v>
      </c>
      <c r="AA6">
        <v>296.88</v>
      </c>
      <c r="AB6">
        <v>279.33</v>
      </c>
      <c r="AC6">
        <v>254.84</v>
      </c>
      <c r="AD6">
        <v>224.41</v>
      </c>
      <c r="AE6">
        <v>242.63</v>
      </c>
      <c r="AF6">
        <v>264.39</v>
      </c>
      <c r="AG6">
        <v>271.37</v>
      </c>
      <c r="AH6">
        <v>287.83</v>
      </c>
      <c r="AI6">
        <v>247.21</v>
      </c>
      <c r="AJ6">
        <v>267.31</v>
      </c>
      <c r="AK6">
        <v>8.0523129999999998</v>
      </c>
      <c r="AL6">
        <v>216.83</v>
      </c>
      <c r="AM6">
        <v>178.77</v>
      </c>
      <c r="AN6">
        <v>185.48</v>
      </c>
      <c r="AO6">
        <v>158.37</v>
      </c>
      <c r="AP6">
        <v>184.47</v>
      </c>
      <c r="AQ6">
        <v>174.24</v>
      </c>
      <c r="AR6">
        <v>167.32</v>
      </c>
      <c r="AS6">
        <v>177.48</v>
      </c>
      <c r="AT6">
        <v>193.71</v>
      </c>
      <c r="AU6">
        <v>192.86</v>
      </c>
      <c r="AV6">
        <v>182.953</v>
      </c>
      <c r="AW6">
        <v>5.1015050000000004</v>
      </c>
    </row>
    <row r="7" spans="1:49" x14ac:dyDescent="0.25">
      <c r="A7">
        <v>24</v>
      </c>
      <c r="B7">
        <v>122.58</v>
      </c>
      <c r="C7">
        <v>122.52</v>
      </c>
      <c r="D7">
        <v>121.64</v>
      </c>
      <c r="E7">
        <v>109.52</v>
      </c>
      <c r="F7">
        <v>107.36</v>
      </c>
      <c r="G7">
        <v>78.67</v>
      </c>
      <c r="H7">
        <v>115.32</v>
      </c>
      <c r="I7">
        <v>121.21</v>
      </c>
      <c r="J7">
        <v>108.29</v>
      </c>
      <c r="K7">
        <v>97.26</v>
      </c>
      <c r="L7">
        <v>110.437</v>
      </c>
      <c r="M7">
        <v>4.4178350000000002</v>
      </c>
      <c r="N7">
        <v>87.25</v>
      </c>
      <c r="O7">
        <v>116.5</v>
      </c>
      <c r="P7">
        <v>103.61</v>
      </c>
      <c r="Q7">
        <v>93.06</v>
      </c>
      <c r="R7">
        <v>77.319999999999993</v>
      </c>
      <c r="S7">
        <v>82.69</v>
      </c>
      <c r="T7">
        <v>81.34</v>
      </c>
      <c r="U7">
        <v>107.29</v>
      </c>
      <c r="V7">
        <v>103.46</v>
      </c>
      <c r="W7">
        <v>83.85</v>
      </c>
      <c r="X7">
        <v>93.637</v>
      </c>
      <c r="Y7">
        <v>4.1889839999999996</v>
      </c>
      <c r="Z7">
        <v>139.77000000000001</v>
      </c>
      <c r="AA7">
        <v>147.6</v>
      </c>
      <c r="AB7">
        <v>138.19</v>
      </c>
      <c r="AC7">
        <v>128.06</v>
      </c>
      <c r="AD7">
        <v>107.19</v>
      </c>
      <c r="AE7">
        <v>98.03</v>
      </c>
      <c r="AF7">
        <v>115.86</v>
      </c>
      <c r="AG7">
        <v>117.96</v>
      </c>
      <c r="AH7">
        <v>139.66999999999999</v>
      </c>
      <c r="AI7">
        <v>128.57</v>
      </c>
      <c r="AJ7">
        <v>126.09</v>
      </c>
      <c r="AK7">
        <v>5.0618439999999998</v>
      </c>
      <c r="AL7">
        <v>111.05</v>
      </c>
      <c r="AM7">
        <v>117.38</v>
      </c>
      <c r="AN7">
        <v>96.41</v>
      </c>
      <c r="AO7">
        <v>100.42</v>
      </c>
      <c r="AP7">
        <v>122.4</v>
      </c>
      <c r="AQ7">
        <v>93.67</v>
      </c>
      <c r="AR7">
        <v>102.79</v>
      </c>
      <c r="AS7">
        <v>101.75</v>
      </c>
      <c r="AT7">
        <v>108.73</v>
      </c>
      <c r="AU7">
        <v>107.68</v>
      </c>
      <c r="AV7">
        <v>106.22799999999999</v>
      </c>
      <c r="AW7">
        <v>2.8620549999999998</v>
      </c>
    </row>
    <row r="8" spans="1:49" x14ac:dyDescent="0.25">
      <c r="A8">
        <v>32</v>
      </c>
      <c r="B8">
        <v>129.86000000000001</v>
      </c>
      <c r="C8">
        <v>132.62</v>
      </c>
      <c r="D8">
        <v>130.47</v>
      </c>
      <c r="E8">
        <v>121.92</v>
      </c>
      <c r="F8">
        <v>118.68</v>
      </c>
      <c r="G8">
        <v>88.33</v>
      </c>
      <c r="H8">
        <v>127.29</v>
      </c>
      <c r="I8">
        <v>109.82</v>
      </c>
      <c r="J8">
        <v>120.24</v>
      </c>
      <c r="K8">
        <v>124.18</v>
      </c>
      <c r="L8">
        <v>120.34099999999999</v>
      </c>
      <c r="M8">
        <v>4.1468410000000002</v>
      </c>
      <c r="N8">
        <v>87.22</v>
      </c>
      <c r="O8">
        <v>116.23</v>
      </c>
      <c r="P8">
        <v>103.46</v>
      </c>
      <c r="Q8">
        <v>91.46</v>
      </c>
      <c r="R8">
        <v>74.540000000000006</v>
      </c>
      <c r="S8">
        <v>79.5</v>
      </c>
      <c r="T8">
        <v>97.28</v>
      </c>
      <c r="U8">
        <v>93.96</v>
      </c>
      <c r="V8">
        <v>81.319999999999993</v>
      </c>
      <c r="W8">
        <v>102.36</v>
      </c>
      <c r="X8">
        <v>92.733000000000004</v>
      </c>
      <c r="Y8">
        <v>4.0144260000000003</v>
      </c>
      <c r="Z8">
        <v>142.76</v>
      </c>
      <c r="AA8">
        <v>150.66999999999999</v>
      </c>
      <c r="AB8">
        <v>145.94999999999999</v>
      </c>
      <c r="AC8">
        <v>134.1</v>
      </c>
      <c r="AD8">
        <v>110.63</v>
      </c>
      <c r="AE8">
        <v>102.67</v>
      </c>
      <c r="AF8">
        <v>129.78</v>
      </c>
      <c r="AG8">
        <v>131.75</v>
      </c>
      <c r="AH8">
        <v>127.18</v>
      </c>
      <c r="AI8">
        <v>137.16</v>
      </c>
      <c r="AJ8">
        <v>131.26499999999999</v>
      </c>
      <c r="AK8">
        <v>4.7489549999999996</v>
      </c>
      <c r="AL8">
        <v>113.89</v>
      </c>
      <c r="AM8">
        <v>111.06</v>
      </c>
      <c r="AN8">
        <v>94.69</v>
      </c>
      <c r="AO8">
        <v>92.85</v>
      </c>
      <c r="AP8">
        <v>116.58</v>
      </c>
      <c r="AQ8">
        <v>89.12</v>
      </c>
      <c r="AR8">
        <v>91.27</v>
      </c>
      <c r="AS8">
        <v>102.76</v>
      </c>
      <c r="AT8">
        <v>110.78</v>
      </c>
      <c r="AU8">
        <v>113.46</v>
      </c>
      <c r="AV8">
        <v>103.646</v>
      </c>
      <c r="AW8">
        <v>3.3930030000000002</v>
      </c>
    </row>
    <row r="9" spans="1:49" x14ac:dyDescent="0.25">
      <c r="A9">
        <v>38</v>
      </c>
      <c r="B9">
        <v>138.44999999999999</v>
      </c>
      <c r="C9">
        <v>142.31</v>
      </c>
      <c r="D9">
        <v>138.34</v>
      </c>
      <c r="E9">
        <v>125.47</v>
      </c>
      <c r="F9">
        <v>125.16</v>
      </c>
      <c r="G9">
        <v>95.9</v>
      </c>
      <c r="H9">
        <v>132.91</v>
      </c>
      <c r="I9">
        <v>141.29</v>
      </c>
      <c r="J9">
        <v>118.27</v>
      </c>
      <c r="K9">
        <v>115.36</v>
      </c>
      <c r="L9">
        <v>127.346</v>
      </c>
      <c r="M9">
        <v>4.6147919999999996</v>
      </c>
      <c r="N9">
        <v>87.75</v>
      </c>
      <c r="O9">
        <v>119.83</v>
      </c>
      <c r="P9">
        <v>102.29</v>
      </c>
      <c r="Q9">
        <v>89.58</v>
      </c>
      <c r="R9">
        <v>68.94</v>
      </c>
      <c r="S9">
        <v>75.52</v>
      </c>
      <c r="T9">
        <v>79.959999999999994</v>
      </c>
      <c r="U9">
        <v>92.78</v>
      </c>
      <c r="V9">
        <v>101.24</v>
      </c>
      <c r="W9">
        <v>86.28</v>
      </c>
      <c r="X9">
        <v>90.417000000000002</v>
      </c>
      <c r="Y9">
        <v>4.650296</v>
      </c>
      <c r="Z9">
        <v>152.99</v>
      </c>
      <c r="AA9">
        <v>157.52000000000001</v>
      </c>
      <c r="AB9">
        <v>149.58000000000001</v>
      </c>
      <c r="AC9">
        <v>137.65</v>
      </c>
      <c r="AD9">
        <v>112.89</v>
      </c>
      <c r="AE9">
        <v>108.01</v>
      </c>
      <c r="AF9">
        <v>135.57</v>
      </c>
      <c r="AG9">
        <v>137.28</v>
      </c>
      <c r="AH9">
        <v>132.68</v>
      </c>
      <c r="AI9">
        <v>144.72999999999999</v>
      </c>
      <c r="AJ9">
        <v>136.88999999999999</v>
      </c>
      <c r="AK9">
        <v>5.0963599999999998</v>
      </c>
      <c r="AL9">
        <v>117.73</v>
      </c>
      <c r="AM9">
        <v>108.16</v>
      </c>
      <c r="AN9">
        <v>93.4</v>
      </c>
      <c r="AO9">
        <v>89.87</v>
      </c>
      <c r="AP9">
        <v>115.05</v>
      </c>
      <c r="AQ9">
        <v>87.61</v>
      </c>
      <c r="AR9">
        <v>112.73</v>
      </c>
      <c r="AS9">
        <v>98.87</v>
      </c>
      <c r="AT9">
        <v>83.45</v>
      </c>
      <c r="AU9">
        <v>109.76</v>
      </c>
      <c r="AV9">
        <v>101.663</v>
      </c>
      <c r="AW9">
        <v>3.960871</v>
      </c>
    </row>
    <row r="10" spans="1:49" x14ac:dyDescent="0.25">
      <c r="A10">
        <v>46</v>
      </c>
      <c r="B10">
        <v>825.77</v>
      </c>
      <c r="C10">
        <v>825.54</v>
      </c>
      <c r="D10">
        <v>827.25</v>
      </c>
      <c r="E10">
        <v>766.92</v>
      </c>
      <c r="F10">
        <v>867.66</v>
      </c>
      <c r="G10">
        <v>697.11</v>
      </c>
      <c r="H10">
        <v>781.97</v>
      </c>
      <c r="I10">
        <v>852.22</v>
      </c>
      <c r="J10">
        <v>756.87</v>
      </c>
      <c r="K10">
        <v>817.62</v>
      </c>
      <c r="L10">
        <v>801.89290000000005</v>
      </c>
      <c r="M10">
        <v>16.160409999999999</v>
      </c>
      <c r="N10">
        <v>459.99</v>
      </c>
      <c r="O10">
        <v>601.47</v>
      </c>
      <c r="P10">
        <v>513.74</v>
      </c>
      <c r="Q10">
        <v>513.11</v>
      </c>
      <c r="R10">
        <v>450.38</v>
      </c>
      <c r="S10">
        <v>406.57</v>
      </c>
      <c r="T10">
        <v>481.57</v>
      </c>
      <c r="U10">
        <v>463.72</v>
      </c>
      <c r="V10">
        <v>519.16999999999996</v>
      </c>
      <c r="W10">
        <v>498.46</v>
      </c>
      <c r="X10">
        <v>490.81799999999998</v>
      </c>
      <c r="Y10">
        <v>16.543410000000002</v>
      </c>
      <c r="Z10">
        <v>520.9</v>
      </c>
      <c r="AA10">
        <v>450.81</v>
      </c>
      <c r="AB10">
        <v>461.34</v>
      </c>
      <c r="AC10">
        <v>461.79</v>
      </c>
      <c r="AD10">
        <v>439.89</v>
      </c>
      <c r="AE10">
        <v>308.41000000000003</v>
      </c>
      <c r="AF10">
        <v>419.36</v>
      </c>
      <c r="AG10">
        <v>454.37</v>
      </c>
      <c r="AH10">
        <v>437.24</v>
      </c>
      <c r="AI10">
        <v>448.72</v>
      </c>
      <c r="AJ10">
        <v>440.28300000000002</v>
      </c>
      <c r="AK10">
        <v>16.87311</v>
      </c>
      <c r="AL10">
        <v>332.99</v>
      </c>
      <c r="AM10">
        <v>222.49</v>
      </c>
      <c r="AN10">
        <v>290.82</v>
      </c>
      <c r="AO10">
        <v>201.95</v>
      </c>
      <c r="AP10">
        <v>224.86</v>
      </c>
      <c r="AQ10">
        <v>311.41000000000003</v>
      </c>
      <c r="AR10">
        <v>241.37</v>
      </c>
      <c r="AS10">
        <v>303.20999999999998</v>
      </c>
      <c r="AT10">
        <v>267.82</v>
      </c>
      <c r="AU10">
        <v>250.34</v>
      </c>
      <c r="AV10">
        <v>264.726</v>
      </c>
      <c r="AW10">
        <v>13.774900000000001</v>
      </c>
    </row>
    <row r="11" spans="1:49" x14ac:dyDescent="0.25">
      <c r="A11">
        <v>53</v>
      </c>
      <c r="B11">
        <v>683.23</v>
      </c>
      <c r="C11">
        <v>719.61</v>
      </c>
      <c r="D11">
        <v>712.47</v>
      </c>
      <c r="E11">
        <v>629.08000000000004</v>
      </c>
      <c r="F11">
        <v>712.62</v>
      </c>
      <c r="G11">
        <v>612.36</v>
      </c>
      <c r="H11">
        <v>659.62</v>
      </c>
      <c r="I11">
        <v>643.16999999999996</v>
      </c>
      <c r="J11">
        <v>625.58000000000004</v>
      </c>
      <c r="K11">
        <v>622.72</v>
      </c>
      <c r="L11">
        <v>662.04600000000005</v>
      </c>
      <c r="M11">
        <v>13.189489999999999</v>
      </c>
      <c r="N11">
        <v>425.84</v>
      </c>
      <c r="O11">
        <v>503.48</v>
      </c>
      <c r="P11">
        <v>437.68</v>
      </c>
      <c r="Q11">
        <v>441.13</v>
      </c>
      <c r="R11">
        <v>396.26</v>
      </c>
      <c r="S11">
        <v>337.93</v>
      </c>
      <c r="T11">
        <v>413.83</v>
      </c>
      <c r="U11">
        <v>397.82</v>
      </c>
      <c r="V11">
        <v>442.55</v>
      </c>
      <c r="W11">
        <v>439.27</v>
      </c>
      <c r="X11">
        <v>423.57900000000001</v>
      </c>
      <c r="Y11">
        <v>13.47546</v>
      </c>
      <c r="Z11">
        <v>404.57</v>
      </c>
      <c r="AA11">
        <v>361.96</v>
      </c>
      <c r="AB11">
        <v>363.49</v>
      </c>
      <c r="AC11">
        <v>364.4</v>
      </c>
      <c r="AD11">
        <v>356.58</v>
      </c>
      <c r="AE11">
        <v>262.56</v>
      </c>
      <c r="AF11">
        <v>342.34</v>
      </c>
      <c r="AG11">
        <v>327.89</v>
      </c>
      <c r="AH11">
        <v>375.45</v>
      </c>
      <c r="AI11">
        <v>369.97</v>
      </c>
      <c r="AJ11">
        <v>352.92099999999999</v>
      </c>
      <c r="AK11">
        <v>11.882770000000001</v>
      </c>
      <c r="AL11">
        <v>276.24</v>
      </c>
      <c r="AM11">
        <v>173.85</v>
      </c>
      <c r="AN11">
        <v>238.18</v>
      </c>
      <c r="AO11">
        <v>149.38999999999999</v>
      </c>
      <c r="AP11">
        <v>178.94</v>
      </c>
      <c r="AQ11">
        <v>253.98</v>
      </c>
      <c r="AR11">
        <v>184.27</v>
      </c>
      <c r="AS11">
        <v>232.43</v>
      </c>
      <c r="AT11">
        <v>206.49</v>
      </c>
      <c r="AU11">
        <v>224.19</v>
      </c>
      <c r="AV11">
        <v>211.79599999999999</v>
      </c>
      <c r="AW11">
        <v>12.652520000000001</v>
      </c>
    </row>
    <row r="12" spans="1:49" x14ac:dyDescent="0.25">
      <c r="A12">
        <v>60</v>
      </c>
      <c r="B12">
        <v>590.02</v>
      </c>
      <c r="C12">
        <v>513.86</v>
      </c>
      <c r="D12">
        <v>597.01</v>
      </c>
      <c r="E12">
        <v>511.01</v>
      </c>
      <c r="F12">
        <v>575.61</v>
      </c>
      <c r="G12">
        <v>484.57</v>
      </c>
      <c r="H12">
        <v>553.66</v>
      </c>
      <c r="I12">
        <v>587.80999999999995</v>
      </c>
      <c r="J12">
        <v>514.76</v>
      </c>
      <c r="K12">
        <v>525.66</v>
      </c>
      <c r="L12">
        <v>545.39700000000005</v>
      </c>
      <c r="M12">
        <v>12.75418</v>
      </c>
      <c r="N12">
        <v>400.47</v>
      </c>
      <c r="O12">
        <v>430.21</v>
      </c>
      <c r="P12">
        <v>397.21</v>
      </c>
      <c r="Q12">
        <v>393.11</v>
      </c>
      <c r="R12">
        <v>373.54</v>
      </c>
      <c r="S12">
        <v>308.58999999999997</v>
      </c>
      <c r="T12">
        <v>380.27</v>
      </c>
      <c r="U12">
        <v>378.26</v>
      </c>
      <c r="V12">
        <v>363.81</v>
      </c>
      <c r="W12">
        <v>413.95</v>
      </c>
      <c r="X12">
        <v>383.94200000000001</v>
      </c>
      <c r="Y12">
        <v>10.441190000000001</v>
      </c>
      <c r="Z12">
        <v>329.14</v>
      </c>
      <c r="AA12">
        <v>283.99</v>
      </c>
      <c r="AB12">
        <v>293.62</v>
      </c>
      <c r="AC12">
        <v>289.85000000000002</v>
      </c>
      <c r="AD12">
        <v>280.31</v>
      </c>
      <c r="AE12">
        <v>209.72</v>
      </c>
      <c r="AF12">
        <v>257.49</v>
      </c>
      <c r="AG12">
        <v>262.27999999999997</v>
      </c>
      <c r="AH12">
        <v>299.87</v>
      </c>
      <c r="AI12">
        <v>310.38</v>
      </c>
      <c r="AJ12">
        <v>281.66500000000002</v>
      </c>
      <c r="AK12">
        <v>10.415430000000001</v>
      </c>
      <c r="AL12">
        <v>229.18</v>
      </c>
      <c r="AM12">
        <v>141.22999999999999</v>
      </c>
      <c r="AN12">
        <v>196.71</v>
      </c>
      <c r="AO12">
        <v>123.48</v>
      </c>
      <c r="AP12">
        <v>144.94999999999999</v>
      </c>
      <c r="AQ12">
        <v>201.08</v>
      </c>
      <c r="AR12">
        <v>162.31</v>
      </c>
      <c r="AS12">
        <v>186.87</v>
      </c>
      <c r="AT12">
        <v>134.26</v>
      </c>
      <c r="AU12">
        <v>201.38</v>
      </c>
      <c r="AV12">
        <v>172.14500000000001</v>
      </c>
      <c r="AW12">
        <v>11.235239999999999</v>
      </c>
    </row>
    <row r="13" spans="1:49" x14ac:dyDescent="0.25">
      <c r="A13">
        <v>68</v>
      </c>
      <c r="B13">
        <v>69.47</v>
      </c>
      <c r="C13">
        <v>65.180000000000007</v>
      </c>
      <c r="D13">
        <v>65.69</v>
      </c>
      <c r="E13">
        <v>49.05</v>
      </c>
      <c r="F13">
        <v>44.43</v>
      </c>
      <c r="G13">
        <v>40.119999999999997</v>
      </c>
      <c r="H13">
        <v>68.290000000000006</v>
      </c>
      <c r="I13">
        <v>61.27</v>
      </c>
      <c r="J13">
        <v>48.79</v>
      </c>
      <c r="K13">
        <v>46.12</v>
      </c>
      <c r="L13">
        <v>55.841000000000001</v>
      </c>
      <c r="M13">
        <v>3.530996</v>
      </c>
      <c r="N13">
        <v>46.8</v>
      </c>
      <c r="O13">
        <v>62.8</v>
      </c>
      <c r="P13">
        <v>55.12</v>
      </c>
      <c r="Q13">
        <v>43.34</v>
      </c>
      <c r="R13">
        <v>28.77</v>
      </c>
      <c r="S13">
        <v>30.83</v>
      </c>
      <c r="T13">
        <v>42.86</v>
      </c>
      <c r="U13">
        <v>51.72</v>
      </c>
      <c r="V13">
        <v>49.36</v>
      </c>
      <c r="W13">
        <v>37.549999999999997</v>
      </c>
      <c r="X13">
        <v>44.914999999999999</v>
      </c>
      <c r="Y13">
        <v>3.3559730000000001</v>
      </c>
      <c r="Z13">
        <v>57.67</v>
      </c>
      <c r="AA13">
        <v>61.78</v>
      </c>
      <c r="AB13">
        <v>57.78</v>
      </c>
      <c r="AC13">
        <v>51.18</v>
      </c>
      <c r="AD13">
        <v>40.200000000000003</v>
      </c>
      <c r="AE13">
        <v>34.94</v>
      </c>
      <c r="AF13">
        <v>42.58</v>
      </c>
      <c r="AG13">
        <v>51.74</v>
      </c>
      <c r="AH13">
        <v>52.45</v>
      </c>
      <c r="AI13">
        <v>57.22</v>
      </c>
      <c r="AJ13">
        <v>50.753999999999998</v>
      </c>
      <c r="AK13">
        <v>2.77467</v>
      </c>
      <c r="AL13">
        <v>38.69</v>
      </c>
      <c r="AM13">
        <v>30.69</v>
      </c>
      <c r="AN13">
        <v>21.69</v>
      </c>
      <c r="AO13">
        <v>11.06</v>
      </c>
      <c r="AP13">
        <v>32.07</v>
      </c>
      <c r="AQ13">
        <v>31.65</v>
      </c>
      <c r="AR13">
        <v>28.49</v>
      </c>
      <c r="AS13">
        <v>25.54</v>
      </c>
      <c r="AT13">
        <v>24.41</v>
      </c>
      <c r="AU13">
        <v>31.77</v>
      </c>
      <c r="AV13">
        <v>27.606000000000002</v>
      </c>
      <c r="AW13">
        <v>2.380522</v>
      </c>
    </row>
    <row r="14" spans="1:49" x14ac:dyDescent="0.25">
      <c r="A14">
        <v>75</v>
      </c>
      <c r="B14">
        <v>73.61</v>
      </c>
      <c r="C14">
        <v>71.13</v>
      </c>
      <c r="D14">
        <v>73.23</v>
      </c>
      <c r="E14">
        <v>57.35</v>
      </c>
      <c r="F14">
        <v>56.92</v>
      </c>
      <c r="G14">
        <v>48.87</v>
      </c>
      <c r="H14">
        <v>65.13</v>
      </c>
      <c r="I14">
        <v>71.790000000000006</v>
      </c>
      <c r="J14">
        <v>61.21</v>
      </c>
      <c r="K14">
        <v>57.42</v>
      </c>
      <c r="L14">
        <v>63.665999999999997</v>
      </c>
      <c r="M14">
        <v>2.7153350000000001</v>
      </c>
      <c r="N14">
        <v>50.2</v>
      </c>
      <c r="O14">
        <v>67.180000000000007</v>
      </c>
      <c r="P14">
        <v>57.85</v>
      </c>
      <c r="Q14">
        <v>51.57</v>
      </c>
      <c r="R14">
        <v>37.71</v>
      </c>
      <c r="S14">
        <v>36.85</v>
      </c>
      <c r="T14">
        <v>41.28</v>
      </c>
      <c r="U14">
        <v>44.89</v>
      </c>
      <c r="V14">
        <v>57.51</v>
      </c>
      <c r="W14">
        <v>57.71</v>
      </c>
      <c r="X14">
        <v>50.274999999999999</v>
      </c>
      <c r="Y14">
        <v>3.1631290000000001</v>
      </c>
      <c r="Z14">
        <v>62.27</v>
      </c>
      <c r="AA14">
        <v>64.489999999999995</v>
      </c>
      <c r="AB14">
        <v>60.24</v>
      </c>
      <c r="AC14">
        <v>58.52</v>
      </c>
      <c r="AD14">
        <v>46.09</v>
      </c>
      <c r="AE14">
        <v>39.18</v>
      </c>
      <c r="AF14">
        <v>47.79</v>
      </c>
      <c r="AG14">
        <v>54.28</v>
      </c>
      <c r="AH14">
        <v>51.46</v>
      </c>
      <c r="AI14">
        <v>66.069999999999993</v>
      </c>
      <c r="AJ14">
        <v>55.039000000000001</v>
      </c>
      <c r="AK14">
        <v>2.788837</v>
      </c>
      <c r="AL14">
        <v>41.41</v>
      </c>
      <c r="AM14">
        <v>32.799999999999997</v>
      </c>
      <c r="AN14">
        <v>25.66</v>
      </c>
      <c r="AO14">
        <v>14.29</v>
      </c>
      <c r="AP14">
        <v>36.28</v>
      </c>
      <c r="AQ14">
        <v>35.83</v>
      </c>
      <c r="AR14">
        <v>31.43</v>
      </c>
      <c r="AS14">
        <v>28.77</v>
      </c>
      <c r="AT14">
        <v>25.73</v>
      </c>
      <c r="AU14">
        <v>38.79</v>
      </c>
      <c r="AV14">
        <v>31.099</v>
      </c>
      <c r="AW14">
        <v>2.5034909999999999</v>
      </c>
    </row>
    <row r="17" spans="1:3" x14ac:dyDescent="0.25">
      <c r="A17" t="s">
        <v>109</v>
      </c>
    </row>
    <row r="19" spans="1:3" x14ac:dyDescent="0.25">
      <c r="B19" t="s">
        <v>33</v>
      </c>
    </row>
    <row r="20" spans="1:3" x14ac:dyDescent="0.25">
      <c r="A20" t="s">
        <v>204</v>
      </c>
      <c r="B20" t="s">
        <v>69</v>
      </c>
    </row>
    <row r="22" spans="1:3" x14ac:dyDescent="0.25">
      <c r="B22" t="s">
        <v>34</v>
      </c>
      <c r="C22" t="s">
        <v>110</v>
      </c>
    </row>
    <row r="23" spans="1:3" x14ac:dyDescent="0.25">
      <c r="A23" t="s">
        <v>204</v>
      </c>
      <c r="B23" t="s">
        <v>70</v>
      </c>
      <c r="C23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L32" sqref="L32"/>
    </sheetView>
  </sheetViews>
  <sheetFormatPr defaultRowHeight="15" x14ac:dyDescent="0.25"/>
  <sheetData>
    <row r="1" spans="1:11" x14ac:dyDescent="0.25">
      <c r="A1" s="144" t="s">
        <v>348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x14ac:dyDescent="0.25">
      <c r="A2" s="144"/>
      <c r="B2" s="144" t="s">
        <v>349</v>
      </c>
      <c r="C2" s="144"/>
      <c r="D2" s="144"/>
      <c r="E2" s="144"/>
      <c r="F2" s="144"/>
      <c r="G2" s="144" t="s">
        <v>350</v>
      </c>
      <c r="H2" s="144"/>
      <c r="I2" s="144"/>
      <c r="J2" s="144"/>
      <c r="K2" s="144"/>
    </row>
    <row r="3" spans="1:11" x14ac:dyDescent="0.25">
      <c r="A3" s="126" t="s">
        <v>187</v>
      </c>
      <c r="B3" s="148" t="s">
        <v>117</v>
      </c>
      <c r="C3" s="148" t="s">
        <v>118</v>
      </c>
      <c r="D3" s="148" t="s">
        <v>119</v>
      </c>
      <c r="E3" s="148" t="s">
        <v>120</v>
      </c>
      <c r="F3" s="148"/>
      <c r="G3" s="148" t="s">
        <v>117</v>
      </c>
      <c r="H3" s="148" t="s">
        <v>118</v>
      </c>
      <c r="I3" s="148" t="s">
        <v>119</v>
      </c>
      <c r="J3" s="148" t="s">
        <v>120</v>
      </c>
      <c r="K3" s="144"/>
    </row>
    <row r="4" spans="1:11" x14ac:dyDescent="0.25">
      <c r="A4" s="126">
        <v>1</v>
      </c>
      <c r="B4" s="145">
        <v>4398.424</v>
      </c>
      <c r="C4" s="145">
        <v>4852.5690000000004</v>
      </c>
      <c r="D4" s="145">
        <v>8481.9290000000001</v>
      </c>
      <c r="E4" s="145">
        <v>8063.2560000000003</v>
      </c>
      <c r="F4" s="145"/>
      <c r="G4" s="145">
        <v>917.06029999999998</v>
      </c>
      <c r="H4" s="145">
        <v>729.65</v>
      </c>
      <c r="I4" s="145">
        <v>2983.0819999999999</v>
      </c>
      <c r="J4" s="145">
        <v>2997.96</v>
      </c>
      <c r="K4" s="144"/>
    </row>
    <row r="5" spans="1:11" x14ac:dyDescent="0.25">
      <c r="A5" s="126">
        <v>2</v>
      </c>
      <c r="B5" s="145">
        <v>6223.6319999999996</v>
      </c>
      <c r="C5" s="145">
        <v>4398.424</v>
      </c>
      <c r="D5" s="145">
        <v>8933.9789999999994</v>
      </c>
      <c r="E5" s="145">
        <v>6621.0349999999999</v>
      </c>
      <c r="F5" s="145"/>
      <c r="G5" s="145">
        <v>1073.3720000000001</v>
      </c>
      <c r="H5" s="145">
        <v>949.66629999999998</v>
      </c>
      <c r="I5" s="145">
        <v>3695.2620000000002</v>
      </c>
      <c r="J5" s="145">
        <v>2186.7840000000001</v>
      </c>
      <c r="K5" s="144"/>
    </row>
    <row r="6" spans="1:11" x14ac:dyDescent="0.25">
      <c r="A6" s="126">
        <v>3</v>
      </c>
      <c r="B6" s="145">
        <v>4852.5690000000004</v>
      </c>
      <c r="C6" s="145">
        <v>4149.6210000000001</v>
      </c>
      <c r="D6" s="145">
        <v>6708.598</v>
      </c>
      <c r="E6" s="145">
        <v>6330.4390000000003</v>
      </c>
      <c r="F6" s="145"/>
      <c r="G6" s="145">
        <v>674.47090000000003</v>
      </c>
      <c r="H6" s="145">
        <v>1103.587</v>
      </c>
      <c r="I6" s="145">
        <v>2527.6640000000002</v>
      </c>
      <c r="J6" s="145">
        <v>2231.3110000000001</v>
      </c>
      <c r="K6" s="144"/>
    </row>
    <row r="7" spans="1:11" x14ac:dyDescent="0.25">
      <c r="A7" s="126">
        <v>4</v>
      </c>
      <c r="B7" s="145"/>
      <c r="C7" s="145"/>
      <c r="D7" s="145">
        <v>8933.9789999999994</v>
      </c>
      <c r="E7" s="145">
        <v>4151.5810000000001</v>
      </c>
      <c r="F7" s="145"/>
      <c r="G7" s="145"/>
      <c r="H7" s="145"/>
      <c r="I7" s="145">
        <v>2998.6550000000002</v>
      </c>
      <c r="J7" s="145">
        <v>1769.684</v>
      </c>
      <c r="K7" s="144"/>
    </row>
    <row r="8" spans="1:11" x14ac:dyDescent="0.25">
      <c r="A8" s="126">
        <v>5</v>
      </c>
      <c r="B8" s="145"/>
      <c r="C8" s="145"/>
      <c r="D8" s="145">
        <v>8348.81</v>
      </c>
      <c r="E8" s="145">
        <v>4173.7430000000004</v>
      </c>
      <c r="F8" s="145"/>
      <c r="G8" s="145"/>
      <c r="H8" s="145"/>
      <c r="I8" s="145">
        <v>2608.5369999999998</v>
      </c>
      <c r="J8" s="145">
        <v>2258.3389999999999</v>
      </c>
      <c r="K8" s="144"/>
    </row>
    <row r="9" spans="1:11" x14ac:dyDescent="0.25">
      <c r="A9" s="126">
        <v>6</v>
      </c>
      <c r="B9" s="145"/>
      <c r="C9" s="145"/>
      <c r="D9" s="145">
        <v>6275.1180000000004</v>
      </c>
      <c r="E9" s="145">
        <v>5695.9830000000002</v>
      </c>
      <c r="F9" s="145"/>
      <c r="G9" s="145"/>
      <c r="H9" s="145"/>
      <c r="I9" s="145">
        <v>1803.982</v>
      </c>
      <c r="J9" s="145">
        <v>2362.9679999999998</v>
      </c>
      <c r="K9" s="144"/>
    </row>
    <row r="10" spans="1:11" x14ac:dyDescent="0.25">
      <c r="A10" s="126">
        <v>7</v>
      </c>
      <c r="B10" s="145"/>
      <c r="C10" s="145"/>
      <c r="D10" s="145">
        <v>8481.9290000000001</v>
      </c>
      <c r="E10" s="145">
        <v>4879.8549999999996</v>
      </c>
      <c r="F10" s="145"/>
      <c r="G10" s="145"/>
      <c r="H10" s="145"/>
      <c r="I10" s="145">
        <v>2609.1460000000002</v>
      </c>
      <c r="J10" s="145">
        <v>2379.4140000000002</v>
      </c>
      <c r="K10" s="144"/>
    </row>
    <row r="11" spans="1:11" x14ac:dyDescent="0.25">
      <c r="A11" s="144" t="s">
        <v>19</v>
      </c>
      <c r="B11" s="146">
        <f>AVERAGE(B4:B10)</f>
        <v>5158.208333333333</v>
      </c>
      <c r="C11" s="146">
        <f t="shared" ref="C11:J11" si="0">AVERAGE(C4:C10)</f>
        <v>4466.8713333333335</v>
      </c>
      <c r="D11" s="146">
        <f t="shared" si="0"/>
        <v>8023.4774285714293</v>
      </c>
      <c r="E11" s="146">
        <f t="shared" si="0"/>
        <v>5702.2702857142867</v>
      </c>
      <c r="F11" s="146"/>
      <c r="G11" s="146">
        <f t="shared" si="0"/>
        <v>888.30106666666654</v>
      </c>
      <c r="H11" s="146">
        <f t="shared" si="0"/>
        <v>927.63443333333328</v>
      </c>
      <c r="I11" s="146">
        <f t="shared" si="0"/>
        <v>2746.6182857142858</v>
      </c>
      <c r="J11" s="146">
        <f t="shared" si="0"/>
        <v>2312.3514285714286</v>
      </c>
      <c r="K11" s="144"/>
    </row>
    <row r="12" spans="1:11" x14ac:dyDescent="0.25">
      <c r="A12" s="144" t="s">
        <v>108</v>
      </c>
      <c r="B12" s="144">
        <v>548.6</v>
      </c>
      <c r="C12" s="144">
        <v>251.7</v>
      </c>
      <c r="D12" s="147">
        <v>407.4</v>
      </c>
      <c r="E12" s="147">
        <v>557.1</v>
      </c>
      <c r="F12" s="144"/>
      <c r="G12" s="144">
        <v>116</v>
      </c>
      <c r="H12" s="144">
        <v>132.80000000000001</v>
      </c>
      <c r="I12" s="147">
        <v>217.9</v>
      </c>
      <c r="J12" s="147">
        <v>186.2</v>
      </c>
      <c r="K12" s="144"/>
    </row>
    <row r="15" spans="1:11" ht="15.75" x14ac:dyDescent="0.25">
      <c r="A15" s="144" t="s">
        <v>349</v>
      </c>
      <c r="B15" s="150"/>
      <c r="C15" s="150"/>
      <c r="D15" s="150"/>
      <c r="E15" s="150"/>
      <c r="F15" s="150"/>
    </row>
    <row r="16" spans="1:11" ht="15.75" x14ac:dyDescent="0.25">
      <c r="A16" s="151" t="s">
        <v>351</v>
      </c>
      <c r="B16" s="151"/>
      <c r="C16" s="153" t="s">
        <v>33</v>
      </c>
      <c r="D16" s="153" t="s">
        <v>34</v>
      </c>
      <c r="E16" s="150"/>
      <c r="F16" s="150"/>
    </row>
    <row r="17" spans="1:6" ht="15.75" x14ac:dyDescent="0.25">
      <c r="A17" s="151" t="s">
        <v>111</v>
      </c>
      <c r="B17" s="151"/>
      <c r="C17" s="152">
        <v>4.1999999999999997E-3</v>
      </c>
      <c r="D17" s="152" t="s">
        <v>121</v>
      </c>
      <c r="E17" s="150"/>
      <c r="F17" s="150"/>
    </row>
    <row r="18" spans="1:6" ht="15.75" x14ac:dyDescent="0.25">
      <c r="A18" s="151" t="s">
        <v>112</v>
      </c>
      <c r="B18" s="151"/>
      <c r="C18" s="151">
        <f>_xlfn.T.TEST(D4:D10,E4:E10,2,1)</f>
        <v>1.7700066415307015E-2</v>
      </c>
      <c r="D18" s="152" t="s">
        <v>90</v>
      </c>
      <c r="E18" s="150"/>
      <c r="F18" s="150"/>
    </row>
    <row r="19" spans="1:6" ht="15.75" x14ac:dyDescent="0.25">
      <c r="A19" s="150"/>
      <c r="B19" s="150"/>
      <c r="C19" s="150"/>
      <c r="D19" s="150"/>
    </row>
    <row r="21" spans="1:6" ht="15.75" x14ac:dyDescent="0.25">
      <c r="A21" s="144" t="s">
        <v>350</v>
      </c>
      <c r="B21" s="150"/>
      <c r="C21" s="150"/>
      <c r="D21" s="150"/>
    </row>
    <row r="22" spans="1:6" ht="15.75" x14ac:dyDescent="0.25">
      <c r="A22" s="151" t="s">
        <v>351</v>
      </c>
      <c r="B22" s="151"/>
      <c r="C22" s="153" t="s">
        <v>33</v>
      </c>
      <c r="D22" s="153" t="s">
        <v>34</v>
      </c>
    </row>
    <row r="23" spans="1:6" ht="15.75" x14ac:dyDescent="0.25">
      <c r="A23" s="151" t="s">
        <v>111</v>
      </c>
      <c r="B23" s="151"/>
      <c r="C23" s="152">
        <v>6.9999999999999999E-4</v>
      </c>
      <c r="D23" s="152" t="s">
        <v>71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R36" sqref="R36"/>
    </sheetView>
  </sheetViews>
  <sheetFormatPr defaultRowHeight="15" x14ac:dyDescent="0.25"/>
  <sheetData>
    <row r="1" spans="1:13" x14ac:dyDescent="0.25">
      <c r="A1" t="s">
        <v>189</v>
      </c>
    </row>
    <row r="3" spans="1:13" x14ac:dyDescent="0.25">
      <c r="B3" t="s">
        <v>205</v>
      </c>
      <c r="F3" t="s">
        <v>206</v>
      </c>
      <c r="J3" t="s">
        <v>207</v>
      </c>
    </row>
    <row r="4" spans="1:13" x14ac:dyDescent="0.25">
      <c r="B4" t="s">
        <v>208</v>
      </c>
      <c r="C4" t="s">
        <v>209</v>
      </c>
      <c r="D4" t="s">
        <v>210</v>
      </c>
      <c r="E4" t="s">
        <v>211</v>
      </c>
      <c r="F4" t="s">
        <v>208</v>
      </c>
      <c r="G4" t="s">
        <v>209</v>
      </c>
      <c r="H4" t="s">
        <v>210</v>
      </c>
      <c r="I4" t="s">
        <v>211</v>
      </c>
      <c r="J4" t="s">
        <v>208</v>
      </c>
      <c r="K4" t="s">
        <v>209</v>
      </c>
      <c r="L4" t="s">
        <v>210</v>
      </c>
      <c r="M4" t="s">
        <v>211</v>
      </c>
    </row>
    <row r="5" spans="1:13" x14ac:dyDescent="0.25">
      <c r="A5" t="s">
        <v>212</v>
      </c>
      <c r="B5">
        <v>743.67968859080815</v>
      </c>
      <c r="C5">
        <v>3090.6916424851611</v>
      </c>
      <c r="D5">
        <v>1572.6198200462186</v>
      </c>
      <c r="E5">
        <v>1763.9541017358208</v>
      </c>
      <c r="F5">
        <v>4065.629017325261</v>
      </c>
      <c r="G5">
        <v>4264.2399441202961</v>
      </c>
      <c r="H5">
        <v>2011.1985210245812</v>
      </c>
      <c r="I5">
        <v>1650.675238994937</v>
      </c>
      <c r="J5">
        <v>3092.1136220250905</v>
      </c>
      <c r="K5">
        <v>1564.5627988064728</v>
      </c>
      <c r="L5">
        <v>2131.3785086646481</v>
      </c>
      <c r="M5">
        <v>2603.4124562341758</v>
      </c>
    </row>
    <row r="6" spans="1:13" x14ac:dyDescent="0.25">
      <c r="A6" t="s">
        <v>213</v>
      </c>
      <c r="B6">
        <v>845.60959876307015</v>
      </c>
      <c r="C6">
        <v>3520.2768322403904</v>
      </c>
      <c r="D6">
        <v>2182.2853062947283</v>
      </c>
      <c r="E6">
        <v>2145.9622890581786</v>
      </c>
      <c r="F6">
        <v>2900.2280479408996</v>
      </c>
      <c r="G6">
        <v>3112.9179018403097</v>
      </c>
      <c r="H6">
        <v>2104.9581961166414</v>
      </c>
      <c r="I6">
        <v>1676.3759060805503</v>
      </c>
      <c r="J6">
        <v>3784.0800241930056</v>
      </c>
      <c r="K6">
        <v>2132.5455700623297</v>
      </c>
      <c r="L6">
        <v>1201.4788754205433</v>
      </c>
      <c r="M6">
        <v>1439.7623795141217</v>
      </c>
    </row>
    <row r="7" spans="1:13" x14ac:dyDescent="0.25">
      <c r="A7" t="s">
        <v>214</v>
      </c>
      <c r="B7">
        <v>704.82492511188229</v>
      </c>
      <c r="C7">
        <v>3119.3009060894892</v>
      </c>
      <c r="D7">
        <v>2179.5451682310077</v>
      </c>
      <c r="E7">
        <v>2110.1505335900406</v>
      </c>
      <c r="F7">
        <v>3220.0589699088077</v>
      </c>
      <c r="G7">
        <v>3400.2201876720778</v>
      </c>
      <c r="H7">
        <v>4011.0727851156962</v>
      </c>
      <c r="I7">
        <v>3132.9501468304097</v>
      </c>
      <c r="J7">
        <v>4176.8229913720461</v>
      </c>
      <c r="K7">
        <v>1921.2699934654202</v>
      </c>
      <c r="L7">
        <v>2905.9917042198203</v>
      </c>
      <c r="M7">
        <v>3270.4093726985489</v>
      </c>
    </row>
    <row r="8" spans="1:13" x14ac:dyDescent="0.25">
      <c r="A8" t="s">
        <v>215</v>
      </c>
      <c r="B8">
        <v>839.94115095776579</v>
      </c>
      <c r="C8">
        <v>3694.4825881363045</v>
      </c>
      <c r="D8">
        <v>2632.4278039167675</v>
      </c>
      <c r="E8">
        <v>2178.2131198344377</v>
      </c>
      <c r="F8">
        <v>3188.5446940102747</v>
      </c>
      <c r="G8">
        <v>3359.2363996625604</v>
      </c>
      <c r="H8">
        <v>3921.2790521614779</v>
      </c>
      <c r="I8">
        <v>3450.5248007674854</v>
      </c>
      <c r="J8">
        <v>4043.6565825376088</v>
      </c>
      <c r="K8">
        <v>1501.8693718063505</v>
      </c>
      <c r="L8">
        <v>1231.5863440073717</v>
      </c>
      <c r="M8">
        <v>1266.2788444404282</v>
      </c>
    </row>
    <row r="9" spans="1:13" x14ac:dyDescent="0.25">
      <c r="C9">
        <v>3356.1879922378362</v>
      </c>
      <c r="E9">
        <v>2049.5700110546195</v>
      </c>
      <c r="G9">
        <v>3534.1536083238111</v>
      </c>
      <c r="I9">
        <v>2477.6315231683457</v>
      </c>
      <c r="K9">
        <v>1780.0619335351432</v>
      </c>
      <c r="M9">
        <v>2144.9657632218186</v>
      </c>
    </row>
    <row r="10" spans="1:13" x14ac:dyDescent="0.25">
      <c r="B10">
        <v>0.22158463369477757</v>
      </c>
      <c r="D10">
        <v>0.76729256382861699</v>
      </c>
      <c r="F10">
        <v>1.1503825292630885</v>
      </c>
      <c r="H10">
        <v>0.81174222847645705</v>
      </c>
      <c r="J10">
        <v>1.7370819791811132</v>
      </c>
      <c r="L10">
        <v>0.99366540479646215</v>
      </c>
    </row>
    <row r="11" spans="1:13" x14ac:dyDescent="0.25">
      <c r="B11">
        <v>0.25195537281078118</v>
      </c>
      <c r="D11">
        <v>1.0647527560877297</v>
      </c>
      <c r="F11">
        <v>0.8206286562331182</v>
      </c>
      <c r="H11">
        <v>0.84958468251808228</v>
      </c>
      <c r="J11">
        <v>2.1258136088478974</v>
      </c>
      <c r="L11">
        <v>0.56013889050947352</v>
      </c>
    </row>
    <row r="12" spans="1:13" x14ac:dyDescent="0.25">
      <c r="B12">
        <v>0.21000758155141555</v>
      </c>
      <c r="D12">
        <v>1.0634158229438406</v>
      </c>
      <c r="F12">
        <v>0.91112582244826001</v>
      </c>
      <c r="H12">
        <v>1.6189138601356845</v>
      </c>
      <c r="J12">
        <v>2.3464480402210968</v>
      </c>
      <c r="L12">
        <v>1.3547961619064455</v>
      </c>
    </row>
    <row r="13" spans="1:13" x14ac:dyDescent="0.25">
      <c r="B13">
        <v>0.25026641861473964</v>
      </c>
      <c r="D13">
        <v>1.2843805305097007</v>
      </c>
      <c r="F13">
        <v>0.90220875887419583</v>
      </c>
      <c r="H13">
        <v>1.5826721047199415</v>
      </c>
      <c r="J13">
        <v>2.2716380567292651</v>
      </c>
      <c r="L13">
        <v>0.57417522888818373</v>
      </c>
    </row>
    <row r="14" spans="1:13" x14ac:dyDescent="0.25">
      <c r="A14" t="s">
        <v>142</v>
      </c>
      <c r="B14">
        <v>0.23345350166792847</v>
      </c>
      <c r="C14">
        <v>1</v>
      </c>
      <c r="D14">
        <v>1.0449604183424719</v>
      </c>
      <c r="E14">
        <v>1</v>
      </c>
      <c r="F14">
        <v>0.9460864417046656</v>
      </c>
      <c r="G14">
        <v>1</v>
      </c>
      <c r="H14">
        <v>1.2157282189625414</v>
      </c>
      <c r="I14">
        <v>1</v>
      </c>
      <c r="J14">
        <v>2.1202454212448432</v>
      </c>
      <c r="K14">
        <v>1</v>
      </c>
      <c r="L14">
        <v>0.87069392152514125</v>
      </c>
      <c r="M14">
        <v>1</v>
      </c>
    </row>
    <row r="15" spans="1:13" x14ac:dyDescent="0.25">
      <c r="A15" t="s">
        <v>143</v>
      </c>
      <c r="B15">
        <v>2.0940985404393684E-2</v>
      </c>
      <c r="C15">
        <v>8.9700883708228943E-2</v>
      </c>
      <c r="D15">
        <v>0.21225281005828775</v>
      </c>
      <c r="E15">
        <v>0.2031204305278525</v>
      </c>
      <c r="F15">
        <v>0.14215489588997185</v>
      </c>
      <c r="G15">
        <v>0.15025571620478578</v>
      </c>
      <c r="H15">
        <v>0.44514875653426794</v>
      </c>
      <c r="I15">
        <v>0.36615811790084285</v>
      </c>
      <c r="J15">
        <v>0.27137463831263642</v>
      </c>
      <c r="K15">
        <v>0.12799208789391292</v>
      </c>
      <c r="L15">
        <v>0.38028266995855392</v>
      </c>
      <c r="M15">
        <v>0.43675815410820379</v>
      </c>
    </row>
    <row r="17" spans="1:15" x14ac:dyDescent="0.25">
      <c r="A17" t="s">
        <v>216</v>
      </c>
      <c r="B17">
        <v>2936.3600309902563</v>
      </c>
      <c r="C17">
        <v>3493.9686394500372</v>
      </c>
      <c r="D17">
        <v>4514.5926184974442</v>
      </c>
      <c r="E17">
        <v>2084.7509434257618</v>
      </c>
      <c r="F17">
        <v>3018.6364208304503</v>
      </c>
      <c r="G17">
        <v>3180.1937513251178</v>
      </c>
      <c r="H17">
        <v>3658.9300977483913</v>
      </c>
      <c r="I17">
        <v>3648.2538086131954</v>
      </c>
      <c r="J17">
        <v>4519.3868442362409</v>
      </c>
      <c r="K17">
        <v>2470.1847012797016</v>
      </c>
      <c r="L17">
        <v>3019.887541045267</v>
      </c>
      <c r="M17">
        <v>3434.3606681634669</v>
      </c>
    </row>
    <row r="18" spans="1:15" x14ac:dyDescent="0.25">
      <c r="A18" t="s">
        <v>217</v>
      </c>
      <c r="B18">
        <v>2225.0244906989187</v>
      </c>
      <c r="C18">
        <v>3411.1999824987442</v>
      </c>
      <c r="D18">
        <v>4606.828999051324</v>
      </c>
      <c r="E18">
        <v>1973.3103087868094</v>
      </c>
      <c r="F18">
        <v>3236.7256043061111</v>
      </c>
      <c r="G18">
        <v>3405.605481431312</v>
      </c>
      <c r="H18">
        <v>3303.9361614244849</v>
      </c>
      <c r="I18">
        <v>3857.0491032715454</v>
      </c>
      <c r="J18">
        <v>3292.2494352440494</v>
      </c>
      <c r="K18">
        <v>907.76657943977989</v>
      </c>
      <c r="L18">
        <v>2181.4769779738212</v>
      </c>
      <c r="M18">
        <v>3168.3450541838133</v>
      </c>
    </row>
    <row r="19" spans="1:15" x14ac:dyDescent="0.25">
      <c r="A19" t="s">
        <v>218</v>
      </c>
      <c r="B19">
        <v>2062.6878874477247</v>
      </c>
      <c r="C19">
        <v>2752.742476024669</v>
      </c>
      <c r="D19">
        <v>2967.2999154005033</v>
      </c>
      <c r="E19">
        <v>1304.1521650732971</v>
      </c>
      <c r="F19">
        <v>3673.188916942946</v>
      </c>
      <c r="G19">
        <v>3961.5900191020837</v>
      </c>
      <c r="H19">
        <v>3044.2036894024636</v>
      </c>
      <c r="I19">
        <v>3298.0663145930544</v>
      </c>
      <c r="J19">
        <v>3221.7943745260463</v>
      </c>
      <c r="K19">
        <v>1244.3053543650242</v>
      </c>
      <c r="L19">
        <v>2724.4436686304712</v>
      </c>
      <c r="M19">
        <v>3744.1288856022429</v>
      </c>
    </row>
    <row r="20" spans="1:15" x14ac:dyDescent="0.25">
      <c r="A20" t="s">
        <v>219</v>
      </c>
      <c r="B20">
        <v>1866.8316358358836</v>
      </c>
      <c r="C20">
        <v>2531.0798227663145</v>
      </c>
      <c r="D20">
        <v>3041.5542519196979</v>
      </c>
      <c r="E20">
        <v>1390.4476893198705</v>
      </c>
      <c r="F20">
        <v>3834.4932641269252</v>
      </c>
      <c r="G20">
        <v>4140.4892985569568</v>
      </c>
      <c r="H20">
        <v>2405.7210546503043</v>
      </c>
      <c r="I20">
        <v>2388.0071447243736</v>
      </c>
      <c r="J20">
        <v>2877.9402015798282</v>
      </c>
      <c r="K20">
        <v>761.27403153361456</v>
      </c>
      <c r="L20">
        <v>1919.3036504612014</v>
      </c>
      <c r="M20">
        <v>2309.3700147994196</v>
      </c>
    </row>
    <row r="21" spans="1:15" x14ac:dyDescent="0.25">
      <c r="C21">
        <v>3047.2477301849412</v>
      </c>
      <c r="E21">
        <v>1688.1652766514346</v>
      </c>
      <c r="G21">
        <v>3671.9696376038673</v>
      </c>
      <c r="I21">
        <v>3297.8440928005421</v>
      </c>
      <c r="K21">
        <v>1345.8826666545301</v>
      </c>
      <c r="M21">
        <v>3164.0511556872361</v>
      </c>
    </row>
    <row r="22" spans="1:15" x14ac:dyDescent="0.25">
      <c r="B22">
        <v>0.96361045474154261</v>
      </c>
      <c r="D22">
        <v>2.6742602876480936</v>
      </c>
      <c r="F22">
        <v>0.82207545835898732</v>
      </c>
      <c r="H22">
        <v>1.109491564109276</v>
      </c>
      <c r="J22">
        <v>3.3579344149797872</v>
      </c>
      <c r="L22">
        <v>0.95443706218555491</v>
      </c>
    </row>
    <row r="23" spans="1:15" x14ac:dyDescent="0.25">
      <c r="B23">
        <v>0.73017505982411623</v>
      </c>
      <c r="D23">
        <v>2.7288973524811402</v>
      </c>
      <c r="F23">
        <v>0.88146842275566284</v>
      </c>
      <c r="H23">
        <v>1.001847316435976</v>
      </c>
      <c r="J23">
        <v>2.4461631770696632</v>
      </c>
      <c r="L23">
        <v>0.68945695817602859</v>
      </c>
    </row>
    <row r="24" spans="1:15" x14ac:dyDescent="0.25">
      <c r="B24">
        <v>0.6769018758721721</v>
      </c>
      <c r="D24">
        <v>1.7577072829969247</v>
      </c>
      <c r="F24">
        <v>1.0003319517705609</v>
      </c>
      <c r="H24">
        <v>0.92308905133246555</v>
      </c>
      <c r="J24">
        <v>2.3938145994310398</v>
      </c>
      <c r="L24">
        <v>0.86106186930314055</v>
      </c>
    </row>
    <row r="25" spans="1:15" x14ac:dyDescent="0.25">
      <c r="B25">
        <v>0.61262871805507246</v>
      </c>
      <c r="D25">
        <v>1.8016925193447904</v>
      </c>
      <c r="F25">
        <v>1.0442605097881861</v>
      </c>
      <c r="H25">
        <v>0.72948297574121279</v>
      </c>
      <c r="J25">
        <v>2.1383286671871389</v>
      </c>
      <c r="L25">
        <v>0.60659693869068532</v>
      </c>
    </row>
    <row r="26" spans="1:15" x14ac:dyDescent="0.25">
      <c r="A26" t="s">
        <v>142</v>
      </c>
      <c r="B26">
        <v>0.74582902712322574</v>
      </c>
      <c r="C26">
        <v>3.1947647895387585</v>
      </c>
      <c r="D26">
        <v>2.2406393606177373</v>
      </c>
      <c r="E26">
        <v>2.1442337157342908</v>
      </c>
      <c r="F26">
        <v>0.93703408566834923</v>
      </c>
      <c r="G26">
        <v>0.99043178758591466</v>
      </c>
      <c r="H26">
        <v>0.94097772690473247</v>
      </c>
      <c r="I26">
        <v>0.77400336047782858</v>
      </c>
      <c r="J26">
        <v>2.5840602146669074</v>
      </c>
      <c r="K26">
        <v>1.2187552387920018</v>
      </c>
      <c r="L26">
        <v>0.77788820708885231</v>
      </c>
      <c r="M26">
        <v>0.89341178094625162</v>
      </c>
    </row>
    <row r="27" spans="1:15" x14ac:dyDescent="0.25">
      <c r="A27" t="s">
        <v>143</v>
      </c>
      <c r="B27">
        <v>0.15293470439276965</v>
      </c>
      <c r="C27">
        <v>0.65509706772489851</v>
      </c>
      <c r="D27">
        <v>0.5330167902407954</v>
      </c>
      <c r="E27">
        <v>0.51008323462267857</v>
      </c>
      <c r="F27">
        <v>0.10296788297069416</v>
      </c>
      <c r="G27">
        <v>0.10883559728978449</v>
      </c>
      <c r="H27">
        <v>0.16036630438109628</v>
      </c>
      <c r="I27">
        <v>0.13190966688093092</v>
      </c>
      <c r="J27">
        <v>0.53315628647491931</v>
      </c>
      <c r="K27">
        <v>0.25145970420815311</v>
      </c>
      <c r="L27">
        <v>0.15837523031904077</v>
      </c>
      <c r="M27">
        <v>0.18189541284682978</v>
      </c>
    </row>
    <row r="28" spans="1:15" x14ac:dyDescent="0.25">
      <c r="A28" t="s">
        <v>220</v>
      </c>
      <c r="B28">
        <v>5.6374913702223015E-4</v>
      </c>
      <c r="D28">
        <v>5.890728190956887E-3</v>
      </c>
      <c r="F28">
        <v>0.92120993963281728</v>
      </c>
      <c r="H28">
        <v>0.28960553619445789</v>
      </c>
      <c r="J28">
        <v>0.17198193822883706</v>
      </c>
      <c r="L28">
        <v>0.66812019354796148</v>
      </c>
    </row>
    <row r="30" spans="1:15" x14ac:dyDescent="0.25">
      <c r="A30" t="s">
        <v>221</v>
      </c>
      <c r="I30" t="s">
        <v>197</v>
      </c>
    </row>
    <row r="31" spans="1:15" x14ac:dyDescent="0.25">
      <c r="B31" t="s">
        <v>205</v>
      </c>
      <c r="D31" t="s">
        <v>206</v>
      </c>
      <c r="F31" t="s">
        <v>207</v>
      </c>
      <c r="J31" t="s">
        <v>205</v>
      </c>
      <c r="L31" t="s">
        <v>206</v>
      </c>
      <c r="N31" t="s">
        <v>207</v>
      </c>
    </row>
    <row r="32" spans="1:15" x14ac:dyDescent="0.25">
      <c r="B32" t="s">
        <v>222</v>
      </c>
      <c r="C32" t="s">
        <v>223</v>
      </c>
      <c r="D32" t="s">
        <v>222</v>
      </c>
      <c r="E32" t="s">
        <v>223</v>
      </c>
      <c r="F32" t="s">
        <v>222</v>
      </c>
      <c r="G32" t="s">
        <v>223</v>
      </c>
      <c r="J32" t="s">
        <v>222</v>
      </c>
      <c r="K32" t="s">
        <v>223</v>
      </c>
      <c r="L32" t="s">
        <v>222</v>
      </c>
      <c r="M32" t="s">
        <v>223</v>
      </c>
      <c r="N32" t="s">
        <v>222</v>
      </c>
      <c r="O32" t="s">
        <v>223</v>
      </c>
    </row>
    <row r="33" spans="1:15" x14ac:dyDescent="0.25">
      <c r="A33" t="s">
        <v>142</v>
      </c>
      <c r="B33">
        <v>1</v>
      </c>
      <c r="C33">
        <v>3.1947647895387585</v>
      </c>
      <c r="D33">
        <v>1</v>
      </c>
      <c r="E33">
        <v>0.99043178758591466</v>
      </c>
      <c r="F33">
        <v>1</v>
      </c>
      <c r="G33">
        <v>1.2187552387920018</v>
      </c>
      <c r="I33" t="s">
        <v>142</v>
      </c>
      <c r="J33">
        <v>1</v>
      </c>
      <c r="K33">
        <v>2.1442337157342908</v>
      </c>
      <c r="L33">
        <v>1</v>
      </c>
      <c r="M33">
        <v>0.77400336047782858</v>
      </c>
      <c r="N33">
        <v>1</v>
      </c>
      <c r="O33">
        <v>0.89341178094625162</v>
      </c>
    </row>
    <row r="34" spans="1:15" x14ac:dyDescent="0.25">
      <c r="A34" t="s">
        <v>143</v>
      </c>
      <c r="B34">
        <v>8.9700883708229373E-2</v>
      </c>
      <c r="C34">
        <v>0.65509706772489851</v>
      </c>
      <c r="D34">
        <v>0.15025571620478578</v>
      </c>
      <c r="E34">
        <v>0.10883559728978533</v>
      </c>
      <c r="F34">
        <v>0.12799208789391292</v>
      </c>
      <c r="G34">
        <v>0.25145970420815311</v>
      </c>
      <c r="I34" t="s">
        <v>143</v>
      </c>
      <c r="J34">
        <v>0.2031204305278525</v>
      </c>
      <c r="K34">
        <v>0.51008323462267857</v>
      </c>
      <c r="L34">
        <v>0.36615811790084285</v>
      </c>
      <c r="M34">
        <v>0.13190966688093092</v>
      </c>
      <c r="N34">
        <v>0.43675815410820379</v>
      </c>
      <c r="O34">
        <v>0.18189541284682978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P35" sqref="P35"/>
    </sheetView>
  </sheetViews>
  <sheetFormatPr defaultRowHeight="15" x14ac:dyDescent="0.25"/>
  <sheetData>
    <row r="1" spans="1:6" x14ac:dyDescent="0.25">
      <c r="A1" t="s">
        <v>224</v>
      </c>
    </row>
    <row r="3" spans="1:6" x14ac:dyDescent="0.25">
      <c r="B3" t="s">
        <v>166</v>
      </c>
      <c r="C3" t="s">
        <v>225</v>
      </c>
      <c r="D3" t="s">
        <v>226</v>
      </c>
      <c r="E3" t="s">
        <v>201</v>
      </c>
      <c r="F3" t="s">
        <v>227</v>
      </c>
    </row>
    <row r="4" spans="1:6" x14ac:dyDescent="0.25">
      <c r="B4">
        <v>1</v>
      </c>
      <c r="C4">
        <v>1.9233463391317165</v>
      </c>
      <c r="D4">
        <v>3.1039982132331105</v>
      </c>
      <c r="E4">
        <v>2.2225633091352583</v>
      </c>
      <c r="F4">
        <v>3.2703622155856316</v>
      </c>
    </row>
    <row r="5" spans="1:6" x14ac:dyDescent="0.25">
      <c r="B5">
        <v>2</v>
      </c>
      <c r="C5">
        <v>1.9364546660406414</v>
      </c>
      <c r="D5">
        <v>3.1072161094602389</v>
      </c>
      <c r="E5">
        <v>2.2555914965141119</v>
      </c>
      <c r="F5">
        <v>3.2289568577694125</v>
      </c>
    </row>
    <row r="6" spans="1:6" x14ac:dyDescent="0.25">
      <c r="B6">
        <v>3</v>
      </c>
      <c r="C6">
        <v>1.9977797189621798</v>
      </c>
      <c r="D6">
        <v>3.0744795437032613</v>
      </c>
      <c r="E6">
        <v>2.2199676643843538</v>
      </c>
      <c r="F6">
        <v>3.1265493273555935</v>
      </c>
    </row>
    <row r="7" spans="1:6" x14ac:dyDescent="0.25">
      <c r="B7">
        <v>4</v>
      </c>
      <c r="C7">
        <v>1.9192334483814641</v>
      </c>
      <c r="D7">
        <v>2.983886935569577</v>
      </c>
      <c r="E7">
        <v>2.1832767842563912</v>
      </c>
      <c r="F7">
        <v>2.9587516544050492</v>
      </c>
    </row>
    <row r="8" spans="1:6" x14ac:dyDescent="0.25">
      <c r="B8">
        <v>5</v>
      </c>
      <c r="C8">
        <v>1.929355235932487</v>
      </c>
      <c r="D8">
        <v>3.1805436110347038</v>
      </c>
      <c r="E8">
        <v>2.207958452082798</v>
      </c>
      <c r="F8">
        <v>3.1382727355695934</v>
      </c>
    </row>
    <row r="9" spans="1:6" x14ac:dyDescent="0.25">
      <c r="B9">
        <v>6</v>
      </c>
      <c r="C9">
        <v>1.9378028874916831</v>
      </c>
      <c r="D9">
        <v>3.0676777305798955</v>
      </c>
      <c r="E9">
        <v>2.247065418473301</v>
      </c>
      <c r="F9">
        <v>3.1859953420497473</v>
      </c>
    </row>
    <row r="10" spans="1:6" x14ac:dyDescent="0.25">
      <c r="B10">
        <v>7</v>
      </c>
      <c r="C10">
        <v>1.920491956247995</v>
      </c>
      <c r="D10">
        <v>3.0931811421374102</v>
      </c>
      <c r="E10">
        <v>2.2080239313486834</v>
      </c>
      <c r="F10">
        <v>3.0572135740708619</v>
      </c>
    </row>
    <row r="11" spans="1:6" x14ac:dyDescent="0.25">
      <c r="B11">
        <v>8</v>
      </c>
      <c r="C11">
        <v>1.9654068013294146</v>
      </c>
      <c r="D11">
        <v>3.1092157750832272</v>
      </c>
      <c r="E11">
        <v>2.1985252740017622</v>
      </c>
      <c r="F11">
        <v>3.1905267582905577</v>
      </c>
    </row>
    <row r="12" spans="1:6" x14ac:dyDescent="0.25">
      <c r="B12">
        <v>9</v>
      </c>
      <c r="C12">
        <v>1.9334767277126874</v>
      </c>
      <c r="D12">
        <v>3.0931510735244578</v>
      </c>
      <c r="E12">
        <v>2.1157989326378313</v>
      </c>
      <c r="F12">
        <v>3.2565829308995315</v>
      </c>
    </row>
    <row r="13" spans="1:6" x14ac:dyDescent="0.25">
      <c r="B13">
        <v>10</v>
      </c>
      <c r="C13">
        <v>1.94140613328287</v>
      </c>
      <c r="D13">
        <v>3.0652925225528596</v>
      </c>
      <c r="E13">
        <v>2.2753240543434199</v>
      </c>
      <c r="F13">
        <v>3.097806882466406</v>
      </c>
    </row>
    <row r="14" spans="1:6" x14ac:dyDescent="0.25">
      <c r="B14">
        <v>11</v>
      </c>
      <c r="C14">
        <v>1.9488187840735365</v>
      </c>
      <c r="D14">
        <v>3.1116310517232173</v>
      </c>
      <c r="E14">
        <v>2.2624916368424968</v>
      </c>
      <c r="F14">
        <v>3.0793458610452289</v>
      </c>
    </row>
    <row r="15" spans="1:6" x14ac:dyDescent="0.25">
      <c r="B15" t="s">
        <v>228</v>
      </c>
      <c r="C15">
        <v>1.9412338816896979</v>
      </c>
      <c r="D15">
        <v>3.0900248826001784</v>
      </c>
      <c r="E15">
        <v>2.2178715412745826</v>
      </c>
      <c r="F15">
        <v>3.1445785581370558</v>
      </c>
    </row>
    <row r="16" spans="1:6" x14ac:dyDescent="0.25">
      <c r="B16" t="s">
        <v>143</v>
      </c>
      <c r="C16">
        <v>2.1969857808403319E-2</v>
      </c>
      <c r="D16">
        <v>4.4880944111751718E-2</v>
      </c>
      <c r="E16">
        <v>4.2403221957725959E-2</v>
      </c>
      <c r="F16">
        <v>8.9587327686539611E-2</v>
      </c>
    </row>
    <row r="17" spans="2:4" x14ac:dyDescent="0.25">
      <c r="B17" t="s">
        <v>114</v>
      </c>
    </row>
    <row r="18" spans="2:4" x14ac:dyDescent="0.25">
      <c r="B18" t="s">
        <v>229</v>
      </c>
      <c r="D18">
        <v>1.0231995322615985E-25</v>
      </c>
    </row>
    <row r="19" spans="2:4" x14ac:dyDescent="0.25">
      <c r="B19" t="s">
        <v>230</v>
      </c>
      <c r="D19">
        <v>5.5785234043158107E-18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L30" sqref="L30"/>
    </sheetView>
  </sheetViews>
  <sheetFormatPr defaultRowHeight="15" x14ac:dyDescent="0.25"/>
  <sheetData>
    <row r="1" spans="1:6" x14ac:dyDescent="0.25">
      <c r="A1" t="s">
        <v>231</v>
      </c>
    </row>
    <row r="3" spans="1:6" x14ac:dyDescent="0.25">
      <c r="B3" t="s">
        <v>166</v>
      </c>
      <c r="C3" t="s">
        <v>225</v>
      </c>
      <c r="D3" t="s">
        <v>226</v>
      </c>
      <c r="E3" t="s">
        <v>201</v>
      </c>
      <c r="F3" t="s">
        <v>227</v>
      </c>
    </row>
    <row r="4" spans="1:6" x14ac:dyDescent="0.25">
      <c r="B4">
        <v>1</v>
      </c>
      <c r="C4">
        <v>0.99230769230769234</v>
      </c>
      <c r="D4">
        <v>1.2726291345007221</v>
      </c>
      <c r="E4">
        <v>0.68134447948882837</v>
      </c>
      <c r="F4">
        <v>0.86709883522871267</v>
      </c>
    </row>
    <row r="5" spans="1:6" x14ac:dyDescent="0.25">
      <c r="B5">
        <v>2</v>
      </c>
      <c r="C5">
        <v>1.0038910505836576</v>
      </c>
      <c r="D5">
        <v>1.2835529897324875</v>
      </c>
      <c r="E5">
        <v>0.6860925246420605</v>
      </c>
      <c r="F5">
        <v>0.88063611123742713</v>
      </c>
    </row>
    <row r="6" spans="1:6" x14ac:dyDescent="0.25">
      <c r="B6">
        <v>3</v>
      </c>
      <c r="C6">
        <v>1.0197628458498025</v>
      </c>
      <c r="D6">
        <v>1.3002949852507375</v>
      </c>
      <c r="E6">
        <v>0.64560181826974217</v>
      </c>
      <c r="F6">
        <v>0.83947280676490366</v>
      </c>
    </row>
    <row r="7" spans="1:6" x14ac:dyDescent="0.25">
      <c r="B7">
        <v>4</v>
      </c>
      <c r="C7">
        <v>0.98098859315589348</v>
      </c>
      <c r="D7">
        <v>1.3002949852507375</v>
      </c>
      <c r="E7">
        <v>0.63314647772434529</v>
      </c>
      <c r="F7">
        <v>0.82327718991413401</v>
      </c>
    </row>
    <row r="8" spans="1:6" x14ac:dyDescent="0.25">
      <c r="B8">
        <v>5</v>
      </c>
      <c r="C8">
        <v>1.0227272727272727</v>
      </c>
      <c r="D8">
        <v>1.1770871308786</v>
      </c>
      <c r="E8">
        <v>0.79258685978053567</v>
      </c>
      <c r="F8">
        <v>1.1106611278629626</v>
      </c>
    </row>
    <row r="9" spans="1:6" x14ac:dyDescent="0.25">
      <c r="B9">
        <v>6</v>
      </c>
      <c r="C9">
        <v>0.98684210526315785</v>
      </c>
      <c r="D9">
        <v>1.1883511225616488</v>
      </c>
      <c r="E9">
        <v>0.81846724703867568</v>
      </c>
      <c r="F9">
        <v>1.1584886405460566</v>
      </c>
    </row>
    <row r="10" spans="1:6" x14ac:dyDescent="0.25">
      <c r="B10">
        <v>7</v>
      </c>
      <c r="C10">
        <v>1.0089686098654709</v>
      </c>
      <c r="D10">
        <v>1.1826923076923075</v>
      </c>
      <c r="E10">
        <v>0.81846724703867568</v>
      </c>
      <c r="F10">
        <v>1.2228491205763932</v>
      </c>
    </row>
    <row r="11" spans="1:6" x14ac:dyDescent="0.25">
      <c r="B11">
        <v>8</v>
      </c>
      <c r="C11">
        <v>1.0227272727272727</v>
      </c>
      <c r="D11">
        <v>1.2418269230769228</v>
      </c>
      <c r="E11">
        <v>0.80209790209790222</v>
      </c>
      <c r="F11">
        <v>1.1261587249959344</v>
      </c>
    </row>
    <row r="12" spans="1:6" x14ac:dyDescent="0.25">
      <c r="B12">
        <v>9</v>
      </c>
      <c r="C12">
        <v>0.97826086956521752</v>
      </c>
      <c r="D12">
        <v>1.3071862348178136</v>
      </c>
      <c r="E12">
        <v>0.82520360298138085</v>
      </c>
      <c r="F12">
        <v>1.2106206293706294</v>
      </c>
    </row>
    <row r="13" spans="1:6" x14ac:dyDescent="0.25">
      <c r="B13">
        <v>10</v>
      </c>
      <c r="C13">
        <v>0.98253275109170291</v>
      </c>
      <c r="D13">
        <v>1.1826923076923075</v>
      </c>
      <c r="E13">
        <v>0.79573204573204581</v>
      </c>
      <c r="F13">
        <v>1.1005642085187539</v>
      </c>
    </row>
    <row r="14" spans="1:6" x14ac:dyDescent="0.25">
      <c r="B14" t="s">
        <v>228</v>
      </c>
      <c r="C14">
        <v>0.99990090631371409</v>
      </c>
      <c r="D14">
        <v>1.2436608121454285</v>
      </c>
      <c r="E14">
        <v>0.7498740204794192</v>
      </c>
      <c r="F14">
        <v>1.0339827395015908</v>
      </c>
    </row>
    <row r="15" spans="1:6" x14ac:dyDescent="0.25">
      <c r="B15" t="s">
        <v>143</v>
      </c>
      <c r="C15">
        <v>1.7921234851785605E-2</v>
      </c>
      <c r="D15">
        <v>5.5587553566877682E-2</v>
      </c>
      <c r="E15">
        <v>7.8174786346578776E-2</v>
      </c>
      <c r="F15">
        <v>0.16151319913662951</v>
      </c>
    </row>
    <row r="16" spans="1:6" x14ac:dyDescent="0.25">
      <c r="B16" t="s">
        <v>114</v>
      </c>
    </row>
    <row r="17" spans="2:4" x14ac:dyDescent="0.25">
      <c r="B17" t="s">
        <v>229</v>
      </c>
      <c r="D17">
        <v>1.0746774190520146E-10</v>
      </c>
    </row>
    <row r="18" spans="2:4" x14ac:dyDescent="0.25">
      <c r="B18" t="s">
        <v>230</v>
      </c>
      <c r="D18">
        <v>9.1459864086139114E-5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H26" sqref="H26"/>
    </sheetView>
  </sheetViews>
  <sheetFormatPr defaultRowHeight="15" x14ac:dyDescent="0.25"/>
  <sheetData>
    <row r="1" spans="1:6" x14ac:dyDescent="0.25">
      <c r="A1" t="s">
        <v>232</v>
      </c>
    </row>
    <row r="3" spans="1:6" x14ac:dyDescent="0.25">
      <c r="B3" t="s">
        <v>166</v>
      </c>
      <c r="C3" t="s">
        <v>225</v>
      </c>
      <c r="D3" t="s">
        <v>226</v>
      </c>
      <c r="E3" t="s">
        <v>201</v>
      </c>
      <c r="F3" t="s">
        <v>227</v>
      </c>
    </row>
    <row r="4" spans="1:6" x14ac:dyDescent="0.25">
      <c r="B4">
        <v>1</v>
      </c>
      <c r="C4">
        <v>0.68585335052750396</v>
      </c>
      <c r="D4">
        <v>1.0436155093572153</v>
      </c>
      <c r="E4">
        <v>0.33510658086817263</v>
      </c>
      <c r="F4">
        <v>0.76213297508062694</v>
      </c>
    </row>
    <row r="5" spans="1:6" x14ac:dyDescent="0.25">
      <c r="B5">
        <v>2</v>
      </c>
      <c r="C5">
        <v>0.62623202453847548</v>
      </c>
      <c r="D5">
        <v>1.0231750104714405</v>
      </c>
      <c r="E5">
        <v>0.30186961709407217</v>
      </c>
      <c r="F5">
        <v>0.8188838065080607</v>
      </c>
    </row>
    <row r="6" spans="1:6" x14ac:dyDescent="0.25">
      <c r="B6">
        <v>3</v>
      </c>
      <c r="C6">
        <v>0.7338965949486872</v>
      </c>
      <c r="D6">
        <v>1.118078657839328</v>
      </c>
      <c r="E6">
        <v>0.32739443616755631</v>
      </c>
      <c r="F6">
        <v>0.84676295788049016</v>
      </c>
    </row>
    <row r="7" spans="1:6" x14ac:dyDescent="0.25">
      <c r="B7">
        <v>4</v>
      </c>
      <c r="C7">
        <v>1.3521908719091098</v>
      </c>
      <c r="D7">
        <v>2.0497678240798201</v>
      </c>
      <c r="E7">
        <v>0.6078856988505279</v>
      </c>
      <c r="F7">
        <v>1.5944029811159639</v>
      </c>
    </row>
    <row r="8" spans="1:6" x14ac:dyDescent="0.25">
      <c r="B8">
        <v>5</v>
      </c>
      <c r="C8">
        <v>1.2761773439149073</v>
      </c>
      <c r="D8">
        <v>1.9639118104895033</v>
      </c>
      <c r="E8">
        <v>0.61880791344197794</v>
      </c>
      <c r="F8">
        <v>1.5367575016982253</v>
      </c>
    </row>
    <row r="9" spans="1:6" x14ac:dyDescent="0.25">
      <c r="B9">
        <v>6</v>
      </c>
      <c r="C9">
        <v>1.3256498141613158</v>
      </c>
      <c r="D9">
        <v>2.065534698582224</v>
      </c>
      <c r="E9">
        <v>0.62846650527557923</v>
      </c>
      <c r="F9">
        <v>1.5892506173934171</v>
      </c>
    </row>
    <row r="10" spans="1:6" x14ac:dyDescent="0.25">
      <c r="B10" t="s">
        <v>228</v>
      </c>
      <c r="C10">
        <v>0.99999999999999989</v>
      </c>
      <c r="D10">
        <v>1.544013918469922</v>
      </c>
      <c r="E10">
        <v>0.46992179194964767</v>
      </c>
      <c r="F10">
        <v>1.1913651399461307</v>
      </c>
    </row>
    <row r="11" spans="1:6" x14ac:dyDescent="0.25">
      <c r="B11" t="s">
        <v>143</v>
      </c>
      <c r="C11">
        <v>0.35087370264714857</v>
      </c>
      <c r="D11">
        <v>0.53050499696555664</v>
      </c>
      <c r="E11">
        <v>0.16313691468386426</v>
      </c>
      <c r="F11">
        <v>0.41994797228569108</v>
      </c>
    </row>
    <row r="12" spans="1:6" x14ac:dyDescent="0.25">
      <c r="B12" t="s">
        <v>114</v>
      </c>
    </row>
    <row r="13" spans="1:6" x14ac:dyDescent="0.25">
      <c r="B13" t="s">
        <v>229</v>
      </c>
      <c r="D13">
        <v>6.2592600241119817E-2</v>
      </c>
    </row>
    <row r="14" spans="1:6" x14ac:dyDescent="0.25">
      <c r="B14" t="s">
        <v>230</v>
      </c>
      <c r="D14">
        <v>2.8547940848273928E-3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workbookViewId="0">
      <selection activeCell="G30" sqref="G30"/>
    </sheetView>
  </sheetViews>
  <sheetFormatPr defaultRowHeight="15" x14ac:dyDescent="0.25"/>
  <cols>
    <col min="1" max="4" width="9.140625" style="28"/>
    <col min="5" max="5" width="9.140625" style="28" customWidth="1"/>
    <col min="6" max="20" width="9.140625" style="28"/>
    <col min="21" max="21" width="12" style="28" bestFit="1" customWidth="1"/>
    <col min="22" max="16384" width="9.140625" style="28"/>
  </cols>
  <sheetData>
    <row r="1" spans="1:21" x14ac:dyDescent="0.25">
      <c r="A1" s="26" t="s">
        <v>233</v>
      </c>
      <c r="B1" s="27"/>
      <c r="C1" s="27"/>
      <c r="D1" s="27"/>
    </row>
    <row r="2" spans="1:21" x14ac:dyDescent="0.25">
      <c r="M2" s="28" t="s">
        <v>225</v>
      </c>
      <c r="N2" s="28" t="s">
        <v>226</v>
      </c>
      <c r="O2" s="28" t="s">
        <v>201</v>
      </c>
      <c r="P2" s="28" t="s">
        <v>227</v>
      </c>
    </row>
    <row r="3" spans="1:21" x14ac:dyDescent="0.25">
      <c r="A3" s="29" t="s">
        <v>234</v>
      </c>
      <c r="B3" s="29"/>
      <c r="L3" s="28">
        <v>1</v>
      </c>
      <c r="M3" s="28">
        <v>4496</v>
      </c>
      <c r="N3" s="28">
        <v>3078</v>
      </c>
      <c r="O3" s="28">
        <v>4175</v>
      </c>
      <c r="P3" s="28">
        <v>2846</v>
      </c>
    </row>
    <row r="4" spans="1:21" x14ac:dyDescent="0.25">
      <c r="A4" s="28" t="s">
        <v>235</v>
      </c>
      <c r="B4" s="28">
        <v>0</v>
      </c>
      <c r="C4" s="28">
        <v>0.5</v>
      </c>
      <c r="D4" s="28">
        <v>1</v>
      </c>
      <c r="E4" s="28">
        <v>2</v>
      </c>
      <c r="F4" s="28">
        <v>5</v>
      </c>
      <c r="G4" s="28">
        <v>10</v>
      </c>
      <c r="L4" s="28">
        <v>2</v>
      </c>
      <c r="M4" s="28">
        <v>4174</v>
      </c>
      <c r="N4" s="28">
        <v>3118</v>
      </c>
      <c r="O4" s="28">
        <v>4246</v>
      </c>
      <c r="P4" s="28">
        <v>2773</v>
      </c>
    </row>
    <row r="5" spans="1:21" x14ac:dyDescent="0.25">
      <c r="B5" s="28">
        <v>1726</v>
      </c>
      <c r="C5" s="28">
        <v>2950</v>
      </c>
      <c r="D5" s="28">
        <v>4141</v>
      </c>
      <c r="E5" s="28">
        <v>6731</v>
      </c>
      <c r="F5" s="28">
        <v>20711</v>
      </c>
      <c r="G5" s="28">
        <v>42409</v>
      </c>
      <c r="L5" s="28">
        <v>3</v>
      </c>
      <c r="M5" s="28">
        <v>4467</v>
      </c>
      <c r="N5" s="28">
        <v>3081</v>
      </c>
      <c r="O5" s="28">
        <v>4214</v>
      </c>
      <c r="P5" s="28">
        <v>2703</v>
      </c>
    </row>
    <row r="6" spans="1:21" x14ac:dyDescent="0.25">
      <c r="L6" s="28">
        <v>4</v>
      </c>
      <c r="M6" s="28">
        <v>5066</v>
      </c>
      <c r="N6" s="28">
        <v>3094</v>
      </c>
      <c r="O6" s="28">
        <v>4266</v>
      </c>
      <c r="P6" s="28">
        <v>2810</v>
      </c>
    </row>
    <row r="7" spans="1:21" x14ac:dyDescent="0.25">
      <c r="L7" s="28">
        <v>5</v>
      </c>
      <c r="M7" s="28">
        <v>4449</v>
      </c>
      <c r="N7" s="28">
        <v>3266</v>
      </c>
      <c r="O7" s="28">
        <v>4254</v>
      </c>
      <c r="P7" s="28">
        <v>2877</v>
      </c>
    </row>
    <row r="8" spans="1:21" x14ac:dyDescent="0.25">
      <c r="L8" s="28">
        <v>6</v>
      </c>
      <c r="M8" s="28">
        <v>4417</v>
      </c>
      <c r="N8" s="28">
        <v>3313</v>
      </c>
      <c r="O8" s="28">
        <v>4399</v>
      </c>
      <c r="P8" s="28">
        <v>3009</v>
      </c>
    </row>
    <row r="9" spans="1:21" x14ac:dyDescent="0.25">
      <c r="L9" s="28">
        <v>7</v>
      </c>
      <c r="M9" s="28">
        <v>4525</v>
      </c>
      <c r="N9" s="28">
        <v>3086</v>
      </c>
      <c r="O9" s="28">
        <v>4214</v>
      </c>
      <c r="P9" s="28">
        <v>2853</v>
      </c>
    </row>
    <row r="10" spans="1:21" x14ac:dyDescent="0.25">
      <c r="L10" s="28">
        <v>8</v>
      </c>
      <c r="M10" s="28">
        <v>4163</v>
      </c>
      <c r="N10" s="28">
        <v>3119</v>
      </c>
      <c r="O10" s="28">
        <v>4259</v>
      </c>
      <c r="P10" s="28">
        <v>2770</v>
      </c>
    </row>
    <row r="11" spans="1:21" x14ac:dyDescent="0.25">
      <c r="L11" s="28">
        <v>9</v>
      </c>
      <c r="M11" s="28">
        <v>4484</v>
      </c>
      <c r="N11" s="28">
        <v>3105</v>
      </c>
      <c r="O11" s="28">
        <v>4216</v>
      </c>
      <c r="P11" s="28">
        <v>2708</v>
      </c>
    </row>
    <row r="12" spans="1:21" x14ac:dyDescent="0.25">
      <c r="L12" s="28">
        <v>10</v>
      </c>
      <c r="M12" s="28">
        <v>5008</v>
      </c>
      <c r="N12" s="28">
        <v>3104</v>
      </c>
      <c r="O12" s="28">
        <v>4234</v>
      </c>
      <c r="P12" s="28">
        <v>2800</v>
      </c>
    </row>
    <row r="13" spans="1:21" x14ac:dyDescent="0.25">
      <c r="L13" s="28">
        <v>11</v>
      </c>
      <c r="M13" s="28">
        <v>4436</v>
      </c>
      <c r="N13" s="28">
        <v>3247</v>
      </c>
      <c r="O13" s="28">
        <v>4253</v>
      </c>
      <c r="P13" s="28">
        <v>2867</v>
      </c>
      <c r="S13" s="26" t="s">
        <v>114</v>
      </c>
      <c r="T13"/>
      <c r="U13"/>
    </row>
    <row r="14" spans="1:21" x14ac:dyDescent="0.25">
      <c r="L14" s="28">
        <v>12</v>
      </c>
      <c r="M14" s="28">
        <v>4450</v>
      </c>
      <c r="N14" s="28">
        <v>3285</v>
      </c>
      <c r="O14" s="28">
        <v>4374</v>
      </c>
      <c r="P14" s="28">
        <v>3017</v>
      </c>
      <c r="S14" t="s">
        <v>229</v>
      </c>
      <c r="T14"/>
      <c r="U14">
        <v>8.641853841491063E-14</v>
      </c>
    </row>
    <row r="15" spans="1:21" x14ac:dyDescent="0.25">
      <c r="L15" s="28" t="s">
        <v>142</v>
      </c>
      <c r="M15" s="28">
        <v>4511.25</v>
      </c>
      <c r="N15" s="28">
        <v>3158</v>
      </c>
      <c r="O15" s="28">
        <v>4258.666666666667</v>
      </c>
      <c r="P15" s="28">
        <v>2836.0833333333335</v>
      </c>
      <c r="S15" t="s">
        <v>230</v>
      </c>
      <c r="T15"/>
      <c r="U15">
        <v>2.4416913138765372E-22</v>
      </c>
    </row>
    <row r="16" spans="1:21" x14ac:dyDescent="0.25">
      <c r="L16" s="28" t="s">
        <v>143</v>
      </c>
      <c r="M16" s="28">
        <v>272.16610068786372</v>
      </c>
      <c r="N16" s="28">
        <v>90.5508395623947</v>
      </c>
      <c r="O16" s="28">
        <v>65.145059581512299</v>
      </c>
      <c r="P16" s="28">
        <v>100.04131722201157</v>
      </c>
    </row>
    <row r="17" spans="12:16" x14ac:dyDescent="0.25">
      <c r="L17" s="28" t="s">
        <v>142</v>
      </c>
      <c r="M17" s="27">
        <v>1.21109769129617</v>
      </c>
      <c r="N17" s="27">
        <v>0.64955383219767204</v>
      </c>
      <c r="O17" s="27">
        <v>1.1138503072786201</v>
      </c>
      <c r="P17" s="27">
        <v>0.49875083474989901</v>
      </c>
    </row>
    <row r="18" spans="12:16" x14ac:dyDescent="0.25">
      <c r="L18" s="28" t="s">
        <v>143</v>
      </c>
      <c r="M18" s="28">
        <v>0.10150406132133286</v>
      </c>
      <c r="N18" s="28">
        <v>4.1117357058518822E-2</v>
      </c>
      <c r="O18" s="28">
        <v>2.5373797104473593E-2</v>
      </c>
      <c r="P18" s="28">
        <v>4.7915221688895032E-2</v>
      </c>
    </row>
    <row r="34" spans="1:37" s="30" customForma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zoomScale="90" zoomScaleNormal="90" workbookViewId="0">
      <selection activeCell="E29" sqref="E29"/>
    </sheetView>
  </sheetViews>
  <sheetFormatPr defaultColWidth="12.5703125" defaultRowHeight="15.75" x14ac:dyDescent="0.25"/>
  <cols>
    <col min="1" max="1" width="25.5703125" style="2" customWidth="1"/>
    <col min="2" max="2" width="9.28515625" style="2" customWidth="1"/>
    <col min="3" max="3" width="8.28515625" style="2" customWidth="1"/>
    <col min="4" max="42" width="8.5703125" style="2" customWidth="1"/>
    <col min="43" max="45" width="7.42578125" style="2" customWidth="1"/>
    <col min="46" max="61" width="7" style="2" customWidth="1"/>
    <col min="62" max="256" width="12.5703125" style="2"/>
    <col min="257" max="257" width="25.5703125" style="2" customWidth="1"/>
    <col min="258" max="258" width="9.28515625" style="2" customWidth="1"/>
    <col min="259" max="259" width="8.28515625" style="2" customWidth="1"/>
    <col min="260" max="298" width="8.5703125" style="2" customWidth="1"/>
    <col min="299" max="301" width="7.42578125" style="2" customWidth="1"/>
    <col min="302" max="317" width="7" style="2" customWidth="1"/>
    <col min="318" max="512" width="12.5703125" style="2"/>
    <col min="513" max="513" width="25.5703125" style="2" customWidth="1"/>
    <col min="514" max="514" width="9.28515625" style="2" customWidth="1"/>
    <col min="515" max="515" width="8.28515625" style="2" customWidth="1"/>
    <col min="516" max="554" width="8.5703125" style="2" customWidth="1"/>
    <col min="555" max="557" width="7.42578125" style="2" customWidth="1"/>
    <col min="558" max="573" width="7" style="2" customWidth="1"/>
    <col min="574" max="768" width="12.5703125" style="2"/>
    <col min="769" max="769" width="25.5703125" style="2" customWidth="1"/>
    <col min="770" max="770" width="9.28515625" style="2" customWidth="1"/>
    <col min="771" max="771" width="8.28515625" style="2" customWidth="1"/>
    <col min="772" max="810" width="8.5703125" style="2" customWidth="1"/>
    <col min="811" max="813" width="7.42578125" style="2" customWidth="1"/>
    <col min="814" max="829" width="7" style="2" customWidth="1"/>
    <col min="830" max="1024" width="12.5703125" style="2"/>
    <col min="1025" max="1025" width="25.5703125" style="2" customWidth="1"/>
    <col min="1026" max="1026" width="9.28515625" style="2" customWidth="1"/>
    <col min="1027" max="1027" width="8.28515625" style="2" customWidth="1"/>
    <col min="1028" max="1066" width="8.5703125" style="2" customWidth="1"/>
    <col min="1067" max="1069" width="7.42578125" style="2" customWidth="1"/>
    <col min="1070" max="1085" width="7" style="2" customWidth="1"/>
    <col min="1086" max="1280" width="12.5703125" style="2"/>
    <col min="1281" max="1281" width="25.5703125" style="2" customWidth="1"/>
    <col min="1282" max="1282" width="9.28515625" style="2" customWidth="1"/>
    <col min="1283" max="1283" width="8.28515625" style="2" customWidth="1"/>
    <col min="1284" max="1322" width="8.5703125" style="2" customWidth="1"/>
    <col min="1323" max="1325" width="7.42578125" style="2" customWidth="1"/>
    <col min="1326" max="1341" width="7" style="2" customWidth="1"/>
    <col min="1342" max="1536" width="12.5703125" style="2"/>
    <col min="1537" max="1537" width="25.5703125" style="2" customWidth="1"/>
    <col min="1538" max="1538" width="9.28515625" style="2" customWidth="1"/>
    <col min="1539" max="1539" width="8.28515625" style="2" customWidth="1"/>
    <col min="1540" max="1578" width="8.5703125" style="2" customWidth="1"/>
    <col min="1579" max="1581" width="7.42578125" style="2" customWidth="1"/>
    <col min="1582" max="1597" width="7" style="2" customWidth="1"/>
    <col min="1598" max="1792" width="12.5703125" style="2"/>
    <col min="1793" max="1793" width="25.5703125" style="2" customWidth="1"/>
    <col min="1794" max="1794" width="9.28515625" style="2" customWidth="1"/>
    <col min="1795" max="1795" width="8.28515625" style="2" customWidth="1"/>
    <col min="1796" max="1834" width="8.5703125" style="2" customWidth="1"/>
    <col min="1835" max="1837" width="7.42578125" style="2" customWidth="1"/>
    <col min="1838" max="1853" width="7" style="2" customWidth="1"/>
    <col min="1854" max="2048" width="12.5703125" style="2"/>
    <col min="2049" max="2049" width="25.5703125" style="2" customWidth="1"/>
    <col min="2050" max="2050" width="9.28515625" style="2" customWidth="1"/>
    <col min="2051" max="2051" width="8.28515625" style="2" customWidth="1"/>
    <col min="2052" max="2090" width="8.5703125" style="2" customWidth="1"/>
    <col min="2091" max="2093" width="7.42578125" style="2" customWidth="1"/>
    <col min="2094" max="2109" width="7" style="2" customWidth="1"/>
    <col min="2110" max="2304" width="12.5703125" style="2"/>
    <col min="2305" max="2305" width="25.5703125" style="2" customWidth="1"/>
    <col min="2306" max="2306" width="9.28515625" style="2" customWidth="1"/>
    <col min="2307" max="2307" width="8.28515625" style="2" customWidth="1"/>
    <col min="2308" max="2346" width="8.5703125" style="2" customWidth="1"/>
    <col min="2347" max="2349" width="7.42578125" style="2" customWidth="1"/>
    <col min="2350" max="2365" width="7" style="2" customWidth="1"/>
    <col min="2366" max="2560" width="12.5703125" style="2"/>
    <col min="2561" max="2561" width="25.5703125" style="2" customWidth="1"/>
    <col min="2562" max="2562" width="9.28515625" style="2" customWidth="1"/>
    <col min="2563" max="2563" width="8.28515625" style="2" customWidth="1"/>
    <col min="2564" max="2602" width="8.5703125" style="2" customWidth="1"/>
    <col min="2603" max="2605" width="7.42578125" style="2" customWidth="1"/>
    <col min="2606" max="2621" width="7" style="2" customWidth="1"/>
    <col min="2622" max="2816" width="12.5703125" style="2"/>
    <col min="2817" max="2817" width="25.5703125" style="2" customWidth="1"/>
    <col min="2818" max="2818" width="9.28515625" style="2" customWidth="1"/>
    <col min="2819" max="2819" width="8.28515625" style="2" customWidth="1"/>
    <col min="2820" max="2858" width="8.5703125" style="2" customWidth="1"/>
    <col min="2859" max="2861" width="7.42578125" style="2" customWidth="1"/>
    <col min="2862" max="2877" width="7" style="2" customWidth="1"/>
    <col min="2878" max="3072" width="12.5703125" style="2"/>
    <col min="3073" max="3073" width="25.5703125" style="2" customWidth="1"/>
    <col min="3074" max="3074" width="9.28515625" style="2" customWidth="1"/>
    <col min="3075" max="3075" width="8.28515625" style="2" customWidth="1"/>
    <col min="3076" max="3114" width="8.5703125" style="2" customWidth="1"/>
    <col min="3115" max="3117" width="7.42578125" style="2" customWidth="1"/>
    <col min="3118" max="3133" width="7" style="2" customWidth="1"/>
    <col min="3134" max="3328" width="12.5703125" style="2"/>
    <col min="3329" max="3329" width="25.5703125" style="2" customWidth="1"/>
    <col min="3330" max="3330" width="9.28515625" style="2" customWidth="1"/>
    <col min="3331" max="3331" width="8.28515625" style="2" customWidth="1"/>
    <col min="3332" max="3370" width="8.5703125" style="2" customWidth="1"/>
    <col min="3371" max="3373" width="7.42578125" style="2" customWidth="1"/>
    <col min="3374" max="3389" width="7" style="2" customWidth="1"/>
    <col min="3390" max="3584" width="12.5703125" style="2"/>
    <col min="3585" max="3585" width="25.5703125" style="2" customWidth="1"/>
    <col min="3586" max="3586" width="9.28515625" style="2" customWidth="1"/>
    <col min="3587" max="3587" width="8.28515625" style="2" customWidth="1"/>
    <col min="3588" max="3626" width="8.5703125" style="2" customWidth="1"/>
    <col min="3627" max="3629" width="7.42578125" style="2" customWidth="1"/>
    <col min="3630" max="3645" width="7" style="2" customWidth="1"/>
    <col min="3646" max="3840" width="12.5703125" style="2"/>
    <col min="3841" max="3841" width="25.5703125" style="2" customWidth="1"/>
    <col min="3842" max="3842" width="9.28515625" style="2" customWidth="1"/>
    <col min="3843" max="3843" width="8.28515625" style="2" customWidth="1"/>
    <col min="3844" max="3882" width="8.5703125" style="2" customWidth="1"/>
    <col min="3883" max="3885" width="7.42578125" style="2" customWidth="1"/>
    <col min="3886" max="3901" width="7" style="2" customWidth="1"/>
    <col min="3902" max="4096" width="12.5703125" style="2"/>
    <col min="4097" max="4097" width="25.5703125" style="2" customWidth="1"/>
    <col min="4098" max="4098" width="9.28515625" style="2" customWidth="1"/>
    <col min="4099" max="4099" width="8.28515625" style="2" customWidth="1"/>
    <col min="4100" max="4138" width="8.5703125" style="2" customWidth="1"/>
    <col min="4139" max="4141" width="7.42578125" style="2" customWidth="1"/>
    <col min="4142" max="4157" width="7" style="2" customWidth="1"/>
    <col min="4158" max="4352" width="12.5703125" style="2"/>
    <col min="4353" max="4353" width="25.5703125" style="2" customWidth="1"/>
    <col min="4354" max="4354" width="9.28515625" style="2" customWidth="1"/>
    <col min="4355" max="4355" width="8.28515625" style="2" customWidth="1"/>
    <col min="4356" max="4394" width="8.5703125" style="2" customWidth="1"/>
    <col min="4395" max="4397" width="7.42578125" style="2" customWidth="1"/>
    <col min="4398" max="4413" width="7" style="2" customWidth="1"/>
    <col min="4414" max="4608" width="12.5703125" style="2"/>
    <col min="4609" max="4609" width="25.5703125" style="2" customWidth="1"/>
    <col min="4610" max="4610" width="9.28515625" style="2" customWidth="1"/>
    <col min="4611" max="4611" width="8.28515625" style="2" customWidth="1"/>
    <col min="4612" max="4650" width="8.5703125" style="2" customWidth="1"/>
    <col min="4651" max="4653" width="7.42578125" style="2" customWidth="1"/>
    <col min="4654" max="4669" width="7" style="2" customWidth="1"/>
    <col min="4670" max="4864" width="12.5703125" style="2"/>
    <col min="4865" max="4865" width="25.5703125" style="2" customWidth="1"/>
    <col min="4866" max="4866" width="9.28515625" style="2" customWidth="1"/>
    <col min="4867" max="4867" width="8.28515625" style="2" customWidth="1"/>
    <col min="4868" max="4906" width="8.5703125" style="2" customWidth="1"/>
    <col min="4907" max="4909" width="7.42578125" style="2" customWidth="1"/>
    <col min="4910" max="4925" width="7" style="2" customWidth="1"/>
    <col min="4926" max="5120" width="12.5703125" style="2"/>
    <col min="5121" max="5121" width="25.5703125" style="2" customWidth="1"/>
    <col min="5122" max="5122" width="9.28515625" style="2" customWidth="1"/>
    <col min="5123" max="5123" width="8.28515625" style="2" customWidth="1"/>
    <col min="5124" max="5162" width="8.5703125" style="2" customWidth="1"/>
    <col min="5163" max="5165" width="7.42578125" style="2" customWidth="1"/>
    <col min="5166" max="5181" width="7" style="2" customWidth="1"/>
    <col min="5182" max="5376" width="12.5703125" style="2"/>
    <col min="5377" max="5377" width="25.5703125" style="2" customWidth="1"/>
    <col min="5378" max="5378" width="9.28515625" style="2" customWidth="1"/>
    <col min="5379" max="5379" width="8.28515625" style="2" customWidth="1"/>
    <col min="5380" max="5418" width="8.5703125" style="2" customWidth="1"/>
    <col min="5419" max="5421" width="7.42578125" style="2" customWidth="1"/>
    <col min="5422" max="5437" width="7" style="2" customWidth="1"/>
    <col min="5438" max="5632" width="12.5703125" style="2"/>
    <col min="5633" max="5633" width="25.5703125" style="2" customWidth="1"/>
    <col min="5634" max="5634" width="9.28515625" style="2" customWidth="1"/>
    <col min="5635" max="5635" width="8.28515625" style="2" customWidth="1"/>
    <col min="5636" max="5674" width="8.5703125" style="2" customWidth="1"/>
    <col min="5675" max="5677" width="7.42578125" style="2" customWidth="1"/>
    <col min="5678" max="5693" width="7" style="2" customWidth="1"/>
    <col min="5694" max="5888" width="12.5703125" style="2"/>
    <col min="5889" max="5889" width="25.5703125" style="2" customWidth="1"/>
    <col min="5890" max="5890" width="9.28515625" style="2" customWidth="1"/>
    <col min="5891" max="5891" width="8.28515625" style="2" customWidth="1"/>
    <col min="5892" max="5930" width="8.5703125" style="2" customWidth="1"/>
    <col min="5931" max="5933" width="7.42578125" style="2" customWidth="1"/>
    <col min="5934" max="5949" width="7" style="2" customWidth="1"/>
    <col min="5950" max="6144" width="12.5703125" style="2"/>
    <col min="6145" max="6145" width="25.5703125" style="2" customWidth="1"/>
    <col min="6146" max="6146" width="9.28515625" style="2" customWidth="1"/>
    <col min="6147" max="6147" width="8.28515625" style="2" customWidth="1"/>
    <col min="6148" max="6186" width="8.5703125" style="2" customWidth="1"/>
    <col min="6187" max="6189" width="7.42578125" style="2" customWidth="1"/>
    <col min="6190" max="6205" width="7" style="2" customWidth="1"/>
    <col min="6206" max="6400" width="12.5703125" style="2"/>
    <col min="6401" max="6401" width="25.5703125" style="2" customWidth="1"/>
    <col min="6402" max="6402" width="9.28515625" style="2" customWidth="1"/>
    <col min="6403" max="6403" width="8.28515625" style="2" customWidth="1"/>
    <col min="6404" max="6442" width="8.5703125" style="2" customWidth="1"/>
    <col min="6443" max="6445" width="7.42578125" style="2" customWidth="1"/>
    <col min="6446" max="6461" width="7" style="2" customWidth="1"/>
    <col min="6462" max="6656" width="12.5703125" style="2"/>
    <col min="6657" max="6657" width="25.5703125" style="2" customWidth="1"/>
    <col min="6658" max="6658" width="9.28515625" style="2" customWidth="1"/>
    <col min="6659" max="6659" width="8.28515625" style="2" customWidth="1"/>
    <col min="6660" max="6698" width="8.5703125" style="2" customWidth="1"/>
    <col min="6699" max="6701" width="7.42578125" style="2" customWidth="1"/>
    <col min="6702" max="6717" width="7" style="2" customWidth="1"/>
    <col min="6718" max="6912" width="12.5703125" style="2"/>
    <col min="6913" max="6913" width="25.5703125" style="2" customWidth="1"/>
    <col min="6914" max="6914" width="9.28515625" style="2" customWidth="1"/>
    <col min="6915" max="6915" width="8.28515625" style="2" customWidth="1"/>
    <col min="6916" max="6954" width="8.5703125" style="2" customWidth="1"/>
    <col min="6955" max="6957" width="7.42578125" style="2" customWidth="1"/>
    <col min="6958" max="6973" width="7" style="2" customWidth="1"/>
    <col min="6974" max="7168" width="12.5703125" style="2"/>
    <col min="7169" max="7169" width="25.5703125" style="2" customWidth="1"/>
    <col min="7170" max="7170" width="9.28515625" style="2" customWidth="1"/>
    <col min="7171" max="7171" width="8.28515625" style="2" customWidth="1"/>
    <col min="7172" max="7210" width="8.5703125" style="2" customWidth="1"/>
    <col min="7211" max="7213" width="7.42578125" style="2" customWidth="1"/>
    <col min="7214" max="7229" width="7" style="2" customWidth="1"/>
    <col min="7230" max="7424" width="12.5703125" style="2"/>
    <col min="7425" max="7425" width="25.5703125" style="2" customWidth="1"/>
    <col min="7426" max="7426" width="9.28515625" style="2" customWidth="1"/>
    <col min="7427" max="7427" width="8.28515625" style="2" customWidth="1"/>
    <col min="7428" max="7466" width="8.5703125" style="2" customWidth="1"/>
    <col min="7467" max="7469" width="7.42578125" style="2" customWidth="1"/>
    <col min="7470" max="7485" width="7" style="2" customWidth="1"/>
    <col min="7486" max="7680" width="12.5703125" style="2"/>
    <col min="7681" max="7681" width="25.5703125" style="2" customWidth="1"/>
    <col min="7682" max="7682" width="9.28515625" style="2" customWidth="1"/>
    <col min="7683" max="7683" width="8.28515625" style="2" customWidth="1"/>
    <col min="7684" max="7722" width="8.5703125" style="2" customWidth="1"/>
    <col min="7723" max="7725" width="7.42578125" style="2" customWidth="1"/>
    <col min="7726" max="7741" width="7" style="2" customWidth="1"/>
    <col min="7742" max="7936" width="12.5703125" style="2"/>
    <col min="7937" max="7937" width="25.5703125" style="2" customWidth="1"/>
    <col min="7938" max="7938" width="9.28515625" style="2" customWidth="1"/>
    <col min="7939" max="7939" width="8.28515625" style="2" customWidth="1"/>
    <col min="7940" max="7978" width="8.5703125" style="2" customWidth="1"/>
    <col min="7979" max="7981" width="7.42578125" style="2" customWidth="1"/>
    <col min="7982" max="7997" width="7" style="2" customWidth="1"/>
    <col min="7998" max="8192" width="12.5703125" style="2"/>
    <col min="8193" max="8193" width="25.5703125" style="2" customWidth="1"/>
    <col min="8194" max="8194" width="9.28515625" style="2" customWidth="1"/>
    <col min="8195" max="8195" width="8.28515625" style="2" customWidth="1"/>
    <col min="8196" max="8234" width="8.5703125" style="2" customWidth="1"/>
    <col min="8235" max="8237" width="7.42578125" style="2" customWidth="1"/>
    <col min="8238" max="8253" width="7" style="2" customWidth="1"/>
    <col min="8254" max="8448" width="12.5703125" style="2"/>
    <col min="8449" max="8449" width="25.5703125" style="2" customWidth="1"/>
    <col min="8450" max="8450" width="9.28515625" style="2" customWidth="1"/>
    <col min="8451" max="8451" width="8.28515625" style="2" customWidth="1"/>
    <col min="8452" max="8490" width="8.5703125" style="2" customWidth="1"/>
    <col min="8491" max="8493" width="7.42578125" style="2" customWidth="1"/>
    <col min="8494" max="8509" width="7" style="2" customWidth="1"/>
    <col min="8510" max="8704" width="12.5703125" style="2"/>
    <col min="8705" max="8705" width="25.5703125" style="2" customWidth="1"/>
    <col min="8706" max="8706" width="9.28515625" style="2" customWidth="1"/>
    <col min="8707" max="8707" width="8.28515625" style="2" customWidth="1"/>
    <col min="8708" max="8746" width="8.5703125" style="2" customWidth="1"/>
    <col min="8747" max="8749" width="7.42578125" style="2" customWidth="1"/>
    <col min="8750" max="8765" width="7" style="2" customWidth="1"/>
    <col min="8766" max="8960" width="12.5703125" style="2"/>
    <col min="8961" max="8961" width="25.5703125" style="2" customWidth="1"/>
    <col min="8962" max="8962" width="9.28515625" style="2" customWidth="1"/>
    <col min="8963" max="8963" width="8.28515625" style="2" customWidth="1"/>
    <col min="8964" max="9002" width="8.5703125" style="2" customWidth="1"/>
    <col min="9003" max="9005" width="7.42578125" style="2" customWidth="1"/>
    <col min="9006" max="9021" width="7" style="2" customWidth="1"/>
    <col min="9022" max="9216" width="12.5703125" style="2"/>
    <col min="9217" max="9217" width="25.5703125" style="2" customWidth="1"/>
    <col min="9218" max="9218" width="9.28515625" style="2" customWidth="1"/>
    <col min="9219" max="9219" width="8.28515625" style="2" customWidth="1"/>
    <col min="9220" max="9258" width="8.5703125" style="2" customWidth="1"/>
    <col min="9259" max="9261" width="7.42578125" style="2" customWidth="1"/>
    <col min="9262" max="9277" width="7" style="2" customWidth="1"/>
    <col min="9278" max="9472" width="12.5703125" style="2"/>
    <col min="9473" max="9473" width="25.5703125" style="2" customWidth="1"/>
    <col min="9474" max="9474" width="9.28515625" style="2" customWidth="1"/>
    <col min="9475" max="9475" width="8.28515625" style="2" customWidth="1"/>
    <col min="9476" max="9514" width="8.5703125" style="2" customWidth="1"/>
    <col min="9515" max="9517" width="7.42578125" style="2" customWidth="1"/>
    <col min="9518" max="9533" width="7" style="2" customWidth="1"/>
    <col min="9534" max="9728" width="12.5703125" style="2"/>
    <col min="9729" max="9729" width="25.5703125" style="2" customWidth="1"/>
    <col min="9730" max="9730" width="9.28515625" style="2" customWidth="1"/>
    <col min="9731" max="9731" width="8.28515625" style="2" customWidth="1"/>
    <col min="9732" max="9770" width="8.5703125" style="2" customWidth="1"/>
    <col min="9771" max="9773" width="7.42578125" style="2" customWidth="1"/>
    <col min="9774" max="9789" width="7" style="2" customWidth="1"/>
    <col min="9790" max="9984" width="12.5703125" style="2"/>
    <col min="9985" max="9985" width="25.5703125" style="2" customWidth="1"/>
    <col min="9986" max="9986" width="9.28515625" style="2" customWidth="1"/>
    <col min="9987" max="9987" width="8.28515625" style="2" customWidth="1"/>
    <col min="9988" max="10026" width="8.5703125" style="2" customWidth="1"/>
    <col min="10027" max="10029" width="7.42578125" style="2" customWidth="1"/>
    <col min="10030" max="10045" width="7" style="2" customWidth="1"/>
    <col min="10046" max="10240" width="12.5703125" style="2"/>
    <col min="10241" max="10241" width="25.5703125" style="2" customWidth="1"/>
    <col min="10242" max="10242" width="9.28515625" style="2" customWidth="1"/>
    <col min="10243" max="10243" width="8.28515625" style="2" customWidth="1"/>
    <col min="10244" max="10282" width="8.5703125" style="2" customWidth="1"/>
    <col min="10283" max="10285" width="7.42578125" style="2" customWidth="1"/>
    <col min="10286" max="10301" width="7" style="2" customWidth="1"/>
    <col min="10302" max="10496" width="12.5703125" style="2"/>
    <col min="10497" max="10497" width="25.5703125" style="2" customWidth="1"/>
    <col min="10498" max="10498" width="9.28515625" style="2" customWidth="1"/>
    <col min="10499" max="10499" width="8.28515625" style="2" customWidth="1"/>
    <col min="10500" max="10538" width="8.5703125" style="2" customWidth="1"/>
    <col min="10539" max="10541" width="7.42578125" style="2" customWidth="1"/>
    <col min="10542" max="10557" width="7" style="2" customWidth="1"/>
    <col min="10558" max="10752" width="12.5703125" style="2"/>
    <col min="10753" max="10753" width="25.5703125" style="2" customWidth="1"/>
    <col min="10754" max="10754" width="9.28515625" style="2" customWidth="1"/>
    <col min="10755" max="10755" width="8.28515625" style="2" customWidth="1"/>
    <col min="10756" max="10794" width="8.5703125" style="2" customWidth="1"/>
    <col min="10795" max="10797" width="7.42578125" style="2" customWidth="1"/>
    <col min="10798" max="10813" width="7" style="2" customWidth="1"/>
    <col min="10814" max="11008" width="12.5703125" style="2"/>
    <col min="11009" max="11009" width="25.5703125" style="2" customWidth="1"/>
    <col min="11010" max="11010" width="9.28515625" style="2" customWidth="1"/>
    <col min="11011" max="11011" width="8.28515625" style="2" customWidth="1"/>
    <col min="11012" max="11050" width="8.5703125" style="2" customWidth="1"/>
    <col min="11051" max="11053" width="7.42578125" style="2" customWidth="1"/>
    <col min="11054" max="11069" width="7" style="2" customWidth="1"/>
    <col min="11070" max="11264" width="12.5703125" style="2"/>
    <col min="11265" max="11265" width="25.5703125" style="2" customWidth="1"/>
    <col min="11266" max="11266" width="9.28515625" style="2" customWidth="1"/>
    <col min="11267" max="11267" width="8.28515625" style="2" customWidth="1"/>
    <col min="11268" max="11306" width="8.5703125" style="2" customWidth="1"/>
    <col min="11307" max="11309" width="7.42578125" style="2" customWidth="1"/>
    <col min="11310" max="11325" width="7" style="2" customWidth="1"/>
    <col min="11326" max="11520" width="12.5703125" style="2"/>
    <col min="11521" max="11521" width="25.5703125" style="2" customWidth="1"/>
    <col min="11522" max="11522" width="9.28515625" style="2" customWidth="1"/>
    <col min="11523" max="11523" width="8.28515625" style="2" customWidth="1"/>
    <col min="11524" max="11562" width="8.5703125" style="2" customWidth="1"/>
    <col min="11563" max="11565" width="7.42578125" style="2" customWidth="1"/>
    <col min="11566" max="11581" width="7" style="2" customWidth="1"/>
    <col min="11582" max="11776" width="12.5703125" style="2"/>
    <col min="11777" max="11777" width="25.5703125" style="2" customWidth="1"/>
    <col min="11778" max="11778" width="9.28515625" style="2" customWidth="1"/>
    <col min="11779" max="11779" width="8.28515625" style="2" customWidth="1"/>
    <col min="11780" max="11818" width="8.5703125" style="2" customWidth="1"/>
    <col min="11819" max="11821" width="7.42578125" style="2" customWidth="1"/>
    <col min="11822" max="11837" width="7" style="2" customWidth="1"/>
    <col min="11838" max="12032" width="12.5703125" style="2"/>
    <col min="12033" max="12033" width="25.5703125" style="2" customWidth="1"/>
    <col min="12034" max="12034" width="9.28515625" style="2" customWidth="1"/>
    <col min="12035" max="12035" width="8.28515625" style="2" customWidth="1"/>
    <col min="12036" max="12074" width="8.5703125" style="2" customWidth="1"/>
    <col min="12075" max="12077" width="7.42578125" style="2" customWidth="1"/>
    <col min="12078" max="12093" width="7" style="2" customWidth="1"/>
    <col min="12094" max="12288" width="12.5703125" style="2"/>
    <col min="12289" max="12289" width="25.5703125" style="2" customWidth="1"/>
    <col min="12290" max="12290" width="9.28515625" style="2" customWidth="1"/>
    <col min="12291" max="12291" width="8.28515625" style="2" customWidth="1"/>
    <col min="12292" max="12330" width="8.5703125" style="2" customWidth="1"/>
    <col min="12331" max="12333" width="7.42578125" style="2" customWidth="1"/>
    <col min="12334" max="12349" width="7" style="2" customWidth="1"/>
    <col min="12350" max="12544" width="12.5703125" style="2"/>
    <col min="12545" max="12545" width="25.5703125" style="2" customWidth="1"/>
    <col min="12546" max="12546" width="9.28515625" style="2" customWidth="1"/>
    <col min="12547" max="12547" width="8.28515625" style="2" customWidth="1"/>
    <col min="12548" max="12586" width="8.5703125" style="2" customWidth="1"/>
    <col min="12587" max="12589" width="7.42578125" style="2" customWidth="1"/>
    <col min="12590" max="12605" width="7" style="2" customWidth="1"/>
    <col min="12606" max="12800" width="12.5703125" style="2"/>
    <col min="12801" max="12801" width="25.5703125" style="2" customWidth="1"/>
    <col min="12802" max="12802" width="9.28515625" style="2" customWidth="1"/>
    <col min="12803" max="12803" width="8.28515625" style="2" customWidth="1"/>
    <col min="12804" max="12842" width="8.5703125" style="2" customWidth="1"/>
    <col min="12843" max="12845" width="7.42578125" style="2" customWidth="1"/>
    <col min="12846" max="12861" width="7" style="2" customWidth="1"/>
    <col min="12862" max="13056" width="12.5703125" style="2"/>
    <col min="13057" max="13057" width="25.5703125" style="2" customWidth="1"/>
    <col min="13058" max="13058" width="9.28515625" style="2" customWidth="1"/>
    <col min="13059" max="13059" width="8.28515625" style="2" customWidth="1"/>
    <col min="13060" max="13098" width="8.5703125" style="2" customWidth="1"/>
    <col min="13099" max="13101" width="7.42578125" style="2" customWidth="1"/>
    <col min="13102" max="13117" width="7" style="2" customWidth="1"/>
    <col min="13118" max="13312" width="12.5703125" style="2"/>
    <col min="13313" max="13313" width="25.5703125" style="2" customWidth="1"/>
    <col min="13314" max="13314" width="9.28515625" style="2" customWidth="1"/>
    <col min="13315" max="13315" width="8.28515625" style="2" customWidth="1"/>
    <col min="13316" max="13354" width="8.5703125" style="2" customWidth="1"/>
    <col min="13355" max="13357" width="7.42578125" style="2" customWidth="1"/>
    <col min="13358" max="13373" width="7" style="2" customWidth="1"/>
    <col min="13374" max="13568" width="12.5703125" style="2"/>
    <col min="13569" max="13569" width="25.5703125" style="2" customWidth="1"/>
    <col min="13570" max="13570" width="9.28515625" style="2" customWidth="1"/>
    <col min="13571" max="13571" width="8.28515625" style="2" customWidth="1"/>
    <col min="13572" max="13610" width="8.5703125" style="2" customWidth="1"/>
    <col min="13611" max="13613" width="7.42578125" style="2" customWidth="1"/>
    <col min="13614" max="13629" width="7" style="2" customWidth="1"/>
    <col min="13630" max="13824" width="12.5703125" style="2"/>
    <col min="13825" max="13825" width="25.5703125" style="2" customWidth="1"/>
    <col min="13826" max="13826" width="9.28515625" style="2" customWidth="1"/>
    <col min="13827" max="13827" width="8.28515625" style="2" customWidth="1"/>
    <col min="13828" max="13866" width="8.5703125" style="2" customWidth="1"/>
    <col min="13867" max="13869" width="7.42578125" style="2" customWidth="1"/>
    <col min="13870" max="13885" width="7" style="2" customWidth="1"/>
    <col min="13886" max="14080" width="12.5703125" style="2"/>
    <col min="14081" max="14081" width="25.5703125" style="2" customWidth="1"/>
    <col min="14082" max="14082" width="9.28515625" style="2" customWidth="1"/>
    <col min="14083" max="14083" width="8.28515625" style="2" customWidth="1"/>
    <col min="14084" max="14122" width="8.5703125" style="2" customWidth="1"/>
    <col min="14123" max="14125" width="7.42578125" style="2" customWidth="1"/>
    <col min="14126" max="14141" width="7" style="2" customWidth="1"/>
    <col min="14142" max="14336" width="12.5703125" style="2"/>
    <col min="14337" max="14337" width="25.5703125" style="2" customWidth="1"/>
    <col min="14338" max="14338" width="9.28515625" style="2" customWidth="1"/>
    <col min="14339" max="14339" width="8.28515625" style="2" customWidth="1"/>
    <col min="14340" max="14378" width="8.5703125" style="2" customWidth="1"/>
    <col min="14379" max="14381" width="7.42578125" style="2" customWidth="1"/>
    <col min="14382" max="14397" width="7" style="2" customWidth="1"/>
    <col min="14398" max="14592" width="12.5703125" style="2"/>
    <col min="14593" max="14593" width="25.5703125" style="2" customWidth="1"/>
    <col min="14594" max="14594" width="9.28515625" style="2" customWidth="1"/>
    <col min="14595" max="14595" width="8.28515625" style="2" customWidth="1"/>
    <col min="14596" max="14634" width="8.5703125" style="2" customWidth="1"/>
    <col min="14635" max="14637" width="7.42578125" style="2" customWidth="1"/>
    <col min="14638" max="14653" width="7" style="2" customWidth="1"/>
    <col min="14654" max="14848" width="12.5703125" style="2"/>
    <col min="14849" max="14849" width="25.5703125" style="2" customWidth="1"/>
    <col min="14850" max="14850" width="9.28515625" style="2" customWidth="1"/>
    <col min="14851" max="14851" width="8.28515625" style="2" customWidth="1"/>
    <col min="14852" max="14890" width="8.5703125" style="2" customWidth="1"/>
    <col min="14891" max="14893" width="7.42578125" style="2" customWidth="1"/>
    <col min="14894" max="14909" width="7" style="2" customWidth="1"/>
    <col min="14910" max="15104" width="12.5703125" style="2"/>
    <col min="15105" max="15105" width="25.5703125" style="2" customWidth="1"/>
    <col min="15106" max="15106" width="9.28515625" style="2" customWidth="1"/>
    <col min="15107" max="15107" width="8.28515625" style="2" customWidth="1"/>
    <col min="15108" max="15146" width="8.5703125" style="2" customWidth="1"/>
    <col min="15147" max="15149" width="7.42578125" style="2" customWidth="1"/>
    <col min="15150" max="15165" width="7" style="2" customWidth="1"/>
    <col min="15166" max="15360" width="12.5703125" style="2"/>
    <col min="15361" max="15361" width="25.5703125" style="2" customWidth="1"/>
    <col min="15362" max="15362" width="9.28515625" style="2" customWidth="1"/>
    <col min="15363" max="15363" width="8.28515625" style="2" customWidth="1"/>
    <col min="15364" max="15402" width="8.5703125" style="2" customWidth="1"/>
    <col min="15403" max="15405" width="7.42578125" style="2" customWidth="1"/>
    <col min="15406" max="15421" width="7" style="2" customWidth="1"/>
    <col min="15422" max="15616" width="12.5703125" style="2"/>
    <col min="15617" max="15617" width="25.5703125" style="2" customWidth="1"/>
    <col min="15618" max="15618" width="9.28515625" style="2" customWidth="1"/>
    <col min="15619" max="15619" width="8.28515625" style="2" customWidth="1"/>
    <col min="15620" max="15658" width="8.5703125" style="2" customWidth="1"/>
    <col min="15659" max="15661" width="7.42578125" style="2" customWidth="1"/>
    <col min="15662" max="15677" width="7" style="2" customWidth="1"/>
    <col min="15678" max="15872" width="12.5703125" style="2"/>
    <col min="15873" max="15873" width="25.5703125" style="2" customWidth="1"/>
    <col min="15874" max="15874" width="9.28515625" style="2" customWidth="1"/>
    <col min="15875" max="15875" width="8.28515625" style="2" customWidth="1"/>
    <col min="15876" max="15914" width="8.5703125" style="2" customWidth="1"/>
    <col min="15915" max="15917" width="7.42578125" style="2" customWidth="1"/>
    <col min="15918" max="15933" width="7" style="2" customWidth="1"/>
    <col min="15934" max="16128" width="12.5703125" style="2"/>
    <col min="16129" max="16129" width="25.5703125" style="2" customWidth="1"/>
    <col min="16130" max="16130" width="9.28515625" style="2" customWidth="1"/>
    <col min="16131" max="16131" width="8.28515625" style="2" customWidth="1"/>
    <col min="16132" max="16170" width="8.5703125" style="2" customWidth="1"/>
    <col min="16171" max="16173" width="7.42578125" style="2" customWidth="1"/>
    <col min="16174" max="16189" width="7" style="2" customWidth="1"/>
    <col min="16190" max="16384" width="12.5703125" style="2"/>
  </cols>
  <sheetData>
    <row r="1" spans="1:61" x14ac:dyDescent="0.25">
      <c r="A1" s="2" t="s">
        <v>346</v>
      </c>
    </row>
    <row r="2" spans="1:61" x14ac:dyDescent="0.25">
      <c r="A2" s="136" t="s">
        <v>337</v>
      </c>
      <c r="B2" s="252" t="s">
        <v>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70" t="s">
        <v>338</v>
      </c>
      <c r="O2" s="70" t="s">
        <v>108</v>
      </c>
      <c r="P2" s="252" t="s">
        <v>8</v>
      </c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70" t="s">
        <v>338</v>
      </c>
      <c r="AC2" s="70" t="s">
        <v>108</v>
      </c>
      <c r="AD2" s="252" t="s">
        <v>9</v>
      </c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70" t="s">
        <v>338</v>
      </c>
      <c r="AS2" s="70" t="s">
        <v>108</v>
      </c>
      <c r="AT2" s="252" t="s">
        <v>10</v>
      </c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70" t="s">
        <v>338</v>
      </c>
      <c r="BI2" s="70" t="s">
        <v>108</v>
      </c>
    </row>
    <row r="3" spans="1:61" x14ac:dyDescent="0.25">
      <c r="A3" s="70">
        <v>0</v>
      </c>
      <c r="B3" s="70">
        <v>8.4318962228157179</v>
      </c>
      <c r="C3" s="70">
        <v>8.1497797356828201</v>
      </c>
      <c r="D3" s="70">
        <v>7.7287641268683931</v>
      </c>
      <c r="E3" s="70">
        <v>9.0704647676161922</v>
      </c>
      <c r="F3" s="70">
        <v>11.136363636363637</v>
      </c>
      <c r="G3" s="70">
        <v>8.695652173913043</v>
      </c>
      <c r="H3" s="70">
        <v>8.8482074752097635</v>
      </c>
      <c r="I3" s="70">
        <v>7.8576723498888068</v>
      </c>
      <c r="J3" s="70">
        <v>7.4277854195323263</v>
      </c>
      <c r="K3" s="70">
        <v>8.5673658016352654</v>
      </c>
      <c r="L3" s="70">
        <v>9.4651653764954258</v>
      </c>
      <c r="M3" s="70">
        <v>9.6238938053097343</v>
      </c>
      <c r="N3" s="72">
        <v>8.7502510000000004</v>
      </c>
      <c r="O3" s="72">
        <v>0.2908635</v>
      </c>
      <c r="P3" s="137">
        <v>11.166158536585368</v>
      </c>
      <c r="Q3" s="137">
        <v>11.870229007633586</v>
      </c>
      <c r="R3" s="137">
        <v>9.7721127848590168</v>
      </c>
      <c r="S3" s="137">
        <v>10.569715142428786</v>
      </c>
      <c r="T3" s="138">
        <v>10.149615851192882</v>
      </c>
      <c r="U3" s="138">
        <v>12.262392843831533</v>
      </c>
      <c r="V3" s="138">
        <v>8.8763649172243753</v>
      </c>
      <c r="W3" s="138">
        <v>11.106826070188971</v>
      </c>
      <c r="X3" s="137">
        <v>10.401529636711281</v>
      </c>
      <c r="Y3" s="137">
        <v>11.210240496508922</v>
      </c>
      <c r="Z3" s="137">
        <v>10.546574287913781</v>
      </c>
      <c r="AA3" s="137">
        <v>10.144927536231885</v>
      </c>
      <c r="AB3" s="72">
        <v>10.67306</v>
      </c>
      <c r="AC3" s="72">
        <v>0.26646110000000001</v>
      </c>
      <c r="AD3" s="137">
        <v>7.5735821966977745</v>
      </c>
      <c r="AE3" s="137">
        <v>8.4030418250950554</v>
      </c>
      <c r="AF3" s="139">
        <v>8.9361702127659584</v>
      </c>
      <c r="AG3" s="138">
        <v>8.4496956677407802</v>
      </c>
      <c r="AH3" s="138">
        <v>7.7064220183486238</v>
      </c>
      <c r="AI3" s="138">
        <v>7.5602629656683709</v>
      </c>
      <c r="AJ3" s="138">
        <v>7.6894910289271339</v>
      </c>
      <c r="AK3" s="138">
        <v>8.978805394990367</v>
      </c>
      <c r="AL3" s="138">
        <v>7.3838080959520243</v>
      </c>
      <c r="AM3" s="138">
        <v>8.2161361954108081</v>
      </c>
      <c r="AN3" s="138">
        <v>8.2728484668937927</v>
      </c>
      <c r="AO3" s="137">
        <v>7.6302274394717537</v>
      </c>
      <c r="AP3" s="137">
        <v>7.9729221511846564</v>
      </c>
      <c r="AQ3" s="137">
        <v>7.9582283039250994</v>
      </c>
      <c r="AR3" s="72">
        <v>8.0522600000000004</v>
      </c>
      <c r="AS3" s="72">
        <v>0.13584850000000001</v>
      </c>
      <c r="AT3" s="137">
        <v>8.0376538740043451</v>
      </c>
      <c r="AU3" s="137">
        <v>8.9813800657174152</v>
      </c>
      <c r="AV3" s="137">
        <v>8.7744227353463593</v>
      </c>
      <c r="AW3" s="137">
        <v>8.3574529667149058</v>
      </c>
      <c r="AX3" s="137">
        <v>9.386548410938655</v>
      </c>
      <c r="AY3" s="137">
        <v>7.9042784626540978</v>
      </c>
      <c r="AZ3" s="138">
        <v>8.2107423879575769</v>
      </c>
      <c r="BA3" s="137">
        <v>9.0112201963534346</v>
      </c>
      <c r="BB3" s="138">
        <v>9.3090608191973505</v>
      </c>
      <c r="BC3" s="138">
        <v>8.1682307959680216</v>
      </c>
      <c r="BD3" s="138">
        <v>7.3883161512027478</v>
      </c>
      <c r="BE3" s="138">
        <v>10.127970749542961</v>
      </c>
      <c r="BF3" s="138">
        <v>7.5213675213675222</v>
      </c>
      <c r="BG3" s="138">
        <v>8.1774844151081769</v>
      </c>
      <c r="BH3" s="70">
        <v>8.5254380000000012</v>
      </c>
      <c r="BI3" s="70">
        <v>0.20609460000000002</v>
      </c>
    </row>
    <row r="4" spans="1:61" x14ac:dyDescent="0.25">
      <c r="A4" s="70">
        <v>1</v>
      </c>
      <c r="B4" s="70">
        <v>7.4659801397572627</v>
      </c>
      <c r="C4" s="70">
        <v>8.8290310512532741</v>
      </c>
      <c r="D4" s="70">
        <v>8.9655172413793096</v>
      </c>
      <c r="E4" s="70">
        <v>9.1790786283339099</v>
      </c>
      <c r="F4" s="70">
        <v>10.003732736095559</v>
      </c>
      <c r="G4" s="70">
        <v>12.06268221574344</v>
      </c>
      <c r="H4" s="70">
        <v>9.8622999627837729</v>
      </c>
      <c r="I4" s="70">
        <v>8.1796848809922906</v>
      </c>
      <c r="J4" s="70">
        <v>8.5068831627250283</v>
      </c>
      <c r="K4" s="70">
        <v>7.7663458347162289</v>
      </c>
      <c r="L4" s="70">
        <v>9.8581805603597381</v>
      </c>
      <c r="M4" s="70">
        <v>9.4200469326181704</v>
      </c>
      <c r="N4" s="72">
        <v>9.1749550000000006</v>
      </c>
      <c r="O4" s="72">
        <v>0.35387840000000004</v>
      </c>
      <c r="P4" s="137">
        <v>9.7236438075742075</v>
      </c>
      <c r="Q4" s="137">
        <v>10.101718695194666</v>
      </c>
      <c r="R4" s="137">
        <v>7.819346140883046</v>
      </c>
      <c r="S4" s="137">
        <v>9.2302333681644022</v>
      </c>
      <c r="T4" s="138">
        <v>8.569454042847271</v>
      </c>
      <c r="U4" s="138">
        <v>10.849056603773583</v>
      </c>
      <c r="V4" s="138">
        <v>8.4221038615179751</v>
      </c>
      <c r="W4" s="138">
        <v>9.051866534522631</v>
      </c>
      <c r="X4" s="137">
        <v>8.8114754098360653</v>
      </c>
      <c r="Y4" s="137">
        <v>9.4446409621506895</v>
      </c>
      <c r="Z4" s="137">
        <v>9.3097345132743357</v>
      </c>
      <c r="AA4" s="137">
        <v>8.1414748081414743</v>
      </c>
      <c r="AB4" s="72">
        <v>9.122895999999999</v>
      </c>
      <c r="AC4" s="72">
        <v>0.24634349999999999</v>
      </c>
      <c r="AD4" s="137">
        <v>16.479640910548252</v>
      </c>
      <c r="AE4" s="137">
        <v>17.09090909090909</v>
      </c>
      <c r="AF4" s="137">
        <v>17.542684968195513</v>
      </c>
      <c r="AG4" s="138">
        <v>16.65095821551995</v>
      </c>
      <c r="AH4" s="138">
        <v>21.828718609143593</v>
      </c>
      <c r="AI4" s="138">
        <v>17.250078839482814</v>
      </c>
      <c r="AJ4" s="138">
        <v>13.050679032792315</v>
      </c>
      <c r="AK4" s="138">
        <v>18.450312717164696</v>
      </c>
      <c r="AL4" s="138">
        <v>13.464751085867025</v>
      </c>
      <c r="AM4" s="138">
        <v>13.947097217451047</v>
      </c>
      <c r="AN4" s="138">
        <v>17.829214888958401</v>
      </c>
      <c r="AO4" s="137">
        <v>15.892102697432565</v>
      </c>
      <c r="AP4" s="137">
        <v>16.164658634538153</v>
      </c>
      <c r="AQ4" s="137">
        <v>16.650563607085346</v>
      </c>
      <c r="AR4" s="72">
        <v>16.592309999999998</v>
      </c>
      <c r="AS4" s="72">
        <v>0.593005</v>
      </c>
      <c r="AT4" s="137">
        <v>17.717041800643084</v>
      </c>
      <c r="AU4" s="137">
        <v>17.073925146922363</v>
      </c>
      <c r="AV4" s="139">
        <v>17.328745699092902</v>
      </c>
      <c r="AW4" s="137">
        <v>18.142332108252589</v>
      </c>
      <c r="AX4" s="137">
        <v>17.966211825860949</v>
      </c>
      <c r="AY4" s="137">
        <v>16.205910390848427</v>
      </c>
      <c r="AZ4" s="138">
        <v>15.885022692889564</v>
      </c>
      <c r="BA4" s="137">
        <v>17.798954810943744</v>
      </c>
      <c r="BB4" s="138">
        <v>20.460614152202936</v>
      </c>
      <c r="BC4" s="138">
        <v>20.452173913043477</v>
      </c>
      <c r="BD4" s="138">
        <v>14.428170769710189</v>
      </c>
      <c r="BE4" s="138">
        <v>20.64669237614951</v>
      </c>
      <c r="BF4" s="138">
        <v>14.568512217754408</v>
      </c>
      <c r="BG4" s="138">
        <v>13.157894736842108</v>
      </c>
      <c r="BH4" s="70">
        <v>17.27373</v>
      </c>
      <c r="BI4" s="70">
        <v>0.61487599999999998</v>
      </c>
    </row>
    <row r="5" spans="1:61" x14ac:dyDescent="0.25">
      <c r="A5" s="70">
        <v>2</v>
      </c>
      <c r="B5" s="70">
        <v>6.6274509803921564</v>
      </c>
      <c r="C5" s="70">
        <v>9.8031794095382274</v>
      </c>
      <c r="D5" s="70">
        <v>9.5274683058009977</v>
      </c>
      <c r="E5" s="70">
        <v>11.381172839506174</v>
      </c>
      <c r="F5" s="70">
        <v>12.661406025824965</v>
      </c>
      <c r="G5" s="70">
        <v>9.0975254730713253</v>
      </c>
      <c r="H5" s="70">
        <v>8.8010627698439059</v>
      </c>
      <c r="I5" s="70">
        <v>9.006622516556293</v>
      </c>
      <c r="J5" s="70">
        <v>7.7099737532808392</v>
      </c>
      <c r="K5" s="70">
        <v>9.3072824156305511</v>
      </c>
      <c r="L5" s="70">
        <v>9.952949692363374</v>
      </c>
      <c r="M5" s="70">
        <v>9.4272500889363222</v>
      </c>
      <c r="N5" s="72">
        <v>9.4419459999999997</v>
      </c>
      <c r="O5" s="72">
        <v>0.44536999999999999</v>
      </c>
      <c r="P5" s="138">
        <v>11.056603773584907</v>
      </c>
      <c r="Q5" s="138">
        <v>12.432640492686682</v>
      </c>
      <c r="R5" s="138">
        <v>11.835265893642543</v>
      </c>
      <c r="S5" s="138">
        <v>12.256164887743834</v>
      </c>
      <c r="T5" s="138">
        <v>11.750972762645914</v>
      </c>
      <c r="U5" s="138">
        <v>13.021012745435756</v>
      </c>
      <c r="V5" s="138">
        <v>8.8235294117647047</v>
      </c>
      <c r="W5" s="138">
        <v>9.1632198536430156</v>
      </c>
      <c r="X5" s="137">
        <v>11.073950204384987</v>
      </c>
      <c r="Y5" s="137">
        <v>10.117647058823529</v>
      </c>
      <c r="Z5" s="137">
        <v>11.448516579406631</v>
      </c>
      <c r="AA5" s="137">
        <v>11.061618411284336</v>
      </c>
      <c r="AB5" s="72">
        <v>11.1701</v>
      </c>
      <c r="AC5" s="72">
        <v>0.36651829999999996</v>
      </c>
      <c r="AD5" s="138">
        <v>22.399250234301782</v>
      </c>
      <c r="AE5" s="138">
        <v>22.03742203742204</v>
      </c>
      <c r="AF5" s="138">
        <v>21.497050147492626</v>
      </c>
      <c r="AG5" s="138">
        <v>18.928571428571427</v>
      </c>
      <c r="AH5" s="138">
        <v>25.637834474175481</v>
      </c>
      <c r="AI5" s="138">
        <v>18.816388467374807</v>
      </c>
      <c r="AJ5" s="138">
        <v>13.726124959533831</v>
      </c>
      <c r="AK5" s="138">
        <v>21.815806662312212</v>
      </c>
      <c r="AL5" s="137">
        <v>14.660633484162897</v>
      </c>
      <c r="AM5" s="138">
        <v>16.586768935762226</v>
      </c>
      <c r="AN5" s="138">
        <v>21.845969433623015</v>
      </c>
      <c r="AO5" s="137">
        <v>19.684044233807267</v>
      </c>
      <c r="AP5" s="137">
        <v>20.953360768175582</v>
      </c>
      <c r="AQ5" s="137">
        <v>19.737663960024985</v>
      </c>
      <c r="AR5" s="72">
        <v>19.880490000000002</v>
      </c>
      <c r="AS5" s="72">
        <v>0.85673020000000011</v>
      </c>
      <c r="AT5" s="138">
        <v>22.182642487046632</v>
      </c>
      <c r="AU5" s="138">
        <v>15.615942028985504</v>
      </c>
      <c r="AV5" s="138">
        <v>17.269624573378838</v>
      </c>
      <c r="AW5" s="138">
        <v>16.815623965574314</v>
      </c>
      <c r="AX5" s="138">
        <v>17.464114832535884</v>
      </c>
      <c r="AY5" s="138">
        <v>22.565320665083139</v>
      </c>
      <c r="AZ5" s="138">
        <v>18.939175554914964</v>
      </c>
      <c r="BA5" s="137">
        <v>23.117052494294096</v>
      </c>
      <c r="BB5" s="138">
        <v>21.751324400124648</v>
      </c>
      <c r="BC5" s="138">
        <v>21.0457086484709</v>
      </c>
      <c r="BD5" s="138">
        <v>15.746109246261824</v>
      </c>
      <c r="BE5" s="138">
        <v>22.697462218420302</v>
      </c>
      <c r="BF5" s="138">
        <v>18.499851764008305</v>
      </c>
      <c r="BG5" s="138">
        <v>14.416115832546428</v>
      </c>
      <c r="BH5" s="70">
        <v>19.151860000000003</v>
      </c>
      <c r="BI5" s="70">
        <v>0.80630769999999996</v>
      </c>
    </row>
    <row r="6" spans="1:61" x14ac:dyDescent="0.25">
      <c r="A6" s="70">
        <v>3</v>
      </c>
      <c r="B6" s="137">
        <v>6.7989590110605072</v>
      </c>
      <c r="C6" s="137">
        <v>9.3436034829202939</v>
      </c>
      <c r="D6" s="137">
        <v>7.7494349370358417</v>
      </c>
      <c r="E6" s="137">
        <v>10.52262364082778</v>
      </c>
      <c r="F6" s="70">
        <v>10.973936899862826</v>
      </c>
      <c r="G6" s="70">
        <v>8.8108882521489953</v>
      </c>
      <c r="H6" s="70">
        <v>8.1219903691813791</v>
      </c>
      <c r="I6" s="70">
        <v>9.752223634053367</v>
      </c>
      <c r="J6" s="70">
        <v>8.8525706503234591</v>
      </c>
      <c r="K6" s="70">
        <v>8.7725040916530279</v>
      </c>
      <c r="L6" s="137">
        <v>7.1878105332891682</v>
      </c>
      <c r="M6" s="137">
        <v>9.8366235534377129</v>
      </c>
      <c r="N6" s="72">
        <v>8.8935969999999998</v>
      </c>
      <c r="O6" s="72">
        <v>0.36963819999999997</v>
      </c>
      <c r="P6" s="137">
        <v>10.394021739130435</v>
      </c>
      <c r="Q6" s="137">
        <v>9.1763942931258118</v>
      </c>
      <c r="R6" s="137">
        <v>10.980810234541577</v>
      </c>
      <c r="S6" s="137">
        <v>9.9497487437185939</v>
      </c>
      <c r="T6" s="138">
        <v>11.28969031752254</v>
      </c>
      <c r="U6" s="138">
        <v>10.536522301228182</v>
      </c>
      <c r="V6" s="138">
        <v>8.5127201565557726</v>
      </c>
      <c r="W6" s="138">
        <v>8.3412622898826498</v>
      </c>
      <c r="X6" s="137">
        <v>8.7272727272727284</v>
      </c>
      <c r="Y6" s="137">
        <v>9.4580600621332422</v>
      </c>
      <c r="Z6" s="137">
        <v>9.9623416638137634</v>
      </c>
      <c r="AA6" s="137">
        <v>8.2460732984293195</v>
      </c>
      <c r="AB6" s="72">
        <v>9.6312430000000013</v>
      </c>
      <c r="AC6" s="72">
        <v>0.30241570000000001</v>
      </c>
      <c r="AD6" s="137">
        <v>23.187134502923971</v>
      </c>
      <c r="AE6" s="137">
        <v>20.800227014755958</v>
      </c>
      <c r="AF6" s="137">
        <v>21.389228886168912</v>
      </c>
      <c r="AG6" s="138">
        <v>21.099143882905274</v>
      </c>
      <c r="AH6" s="138">
        <v>29.320897697464293</v>
      </c>
      <c r="AI6" s="138">
        <v>21.46092865232163</v>
      </c>
      <c r="AJ6" s="138">
        <v>16.030769230769231</v>
      </c>
      <c r="AK6" s="138">
        <v>24.500461112818936</v>
      </c>
      <c r="AL6" s="138">
        <v>14.981617647058822</v>
      </c>
      <c r="AM6" s="138">
        <v>22.995720399429391</v>
      </c>
      <c r="AN6" s="138">
        <v>19.539224263633713</v>
      </c>
      <c r="AO6" s="137">
        <v>19.909630048009038</v>
      </c>
      <c r="AP6" s="137">
        <v>21.083802191294048</v>
      </c>
      <c r="AQ6" s="137">
        <v>21.990171990171987</v>
      </c>
      <c r="AR6" s="72">
        <v>21.306359999999998</v>
      </c>
      <c r="AS6" s="72">
        <v>0.92160039999999999</v>
      </c>
      <c r="AT6" s="137">
        <v>22.039283651068747</v>
      </c>
      <c r="AU6" s="137">
        <v>16.023464032108674</v>
      </c>
      <c r="AV6" s="137">
        <v>18.82352941176471</v>
      </c>
      <c r="AW6" s="137">
        <v>18.031820860341782</v>
      </c>
      <c r="AX6" s="137">
        <v>19.322900031938676</v>
      </c>
      <c r="AY6" s="139">
        <v>22.098148692330295</v>
      </c>
      <c r="AZ6" s="138">
        <v>20.517097581317763</v>
      </c>
      <c r="BA6" s="137">
        <v>25.022999080036801</v>
      </c>
      <c r="BB6" s="138">
        <v>21.446306641837371</v>
      </c>
      <c r="BC6" s="138">
        <v>22.54242715337816</v>
      </c>
      <c r="BD6" s="138">
        <v>18.75</v>
      </c>
      <c r="BE6" s="138">
        <v>19.170533642691417</v>
      </c>
      <c r="BF6" s="138">
        <v>13.881909547738694</v>
      </c>
      <c r="BG6" s="138">
        <v>14.578800124339446</v>
      </c>
      <c r="BH6" s="70">
        <v>19.446369999999998</v>
      </c>
      <c r="BI6" s="70">
        <v>0.84164789999999989</v>
      </c>
    </row>
    <row r="7" spans="1:61" x14ac:dyDescent="0.25">
      <c r="A7" s="70">
        <v>4</v>
      </c>
      <c r="B7" s="70">
        <v>11.311053984575835</v>
      </c>
      <c r="C7" s="70">
        <v>11.63200563976031</v>
      </c>
      <c r="D7" s="70">
        <v>10.714285714285714</v>
      </c>
      <c r="E7" s="70">
        <v>8.5075702956020187</v>
      </c>
      <c r="F7" s="70">
        <v>6.3793688496776388</v>
      </c>
      <c r="G7" s="70">
        <v>10.683760683760685</v>
      </c>
      <c r="H7" s="70">
        <v>8.4203861981639765</v>
      </c>
      <c r="I7" s="70">
        <v>8.6048718759886125</v>
      </c>
      <c r="J7" s="70">
        <v>11.604095563139934</v>
      </c>
      <c r="K7" s="70">
        <v>11.282894736842106</v>
      </c>
      <c r="L7" s="137">
        <v>8.8704530950861518</v>
      </c>
      <c r="M7" s="137">
        <v>10.269360269360268</v>
      </c>
      <c r="N7" s="72">
        <v>9.8566760000000002</v>
      </c>
      <c r="O7" s="72">
        <v>0.48036270000000003</v>
      </c>
      <c r="P7" s="138">
        <v>10.152838427947598</v>
      </c>
      <c r="Q7" s="138">
        <v>8.0749819754866632</v>
      </c>
      <c r="R7" s="138">
        <v>13.476366074421723</v>
      </c>
      <c r="S7" s="138">
        <v>13.597628751389404</v>
      </c>
      <c r="T7" s="138">
        <v>13.330786860198627</v>
      </c>
      <c r="U7" s="138">
        <v>11.093299134337927</v>
      </c>
      <c r="V7" s="138">
        <v>9.2723760463618792</v>
      </c>
      <c r="W7" s="138">
        <v>8.7372448979591848</v>
      </c>
      <c r="X7" s="137">
        <v>9.2920353982300874</v>
      </c>
      <c r="Y7" s="137">
        <v>10.49136786188579</v>
      </c>
      <c r="Z7" s="137">
        <v>12.655449890270665</v>
      </c>
      <c r="AA7" s="137">
        <v>11.19186046511628</v>
      </c>
      <c r="AB7" s="72">
        <v>10.947189999999999</v>
      </c>
      <c r="AC7" s="72">
        <v>0.56151309999999999</v>
      </c>
      <c r="AD7" s="138">
        <v>33.074242830340388</v>
      </c>
      <c r="AE7" s="138">
        <v>29.727244866687091</v>
      </c>
      <c r="AF7" s="138">
        <v>25.541847282427476</v>
      </c>
      <c r="AG7" s="138">
        <v>25.09824469478648</v>
      </c>
      <c r="AH7" s="138">
        <v>33.170599403308927</v>
      </c>
      <c r="AI7" s="138">
        <v>26.116657908565422</v>
      </c>
      <c r="AJ7" s="138">
        <v>21.005489742848887</v>
      </c>
      <c r="AK7" s="138">
        <v>27.479397556123903</v>
      </c>
      <c r="AL7" s="138">
        <v>16.280451574569224</v>
      </c>
      <c r="AM7" s="138">
        <v>23.783488244942593</v>
      </c>
      <c r="AN7" s="138">
        <v>23.342696629213481</v>
      </c>
      <c r="AO7" s="137">
        <v>26.921961125616477</v>
      </c>
      <c r="AP7" s="137">
        <v>25.957446808510635</v>
      </c>
      <c r="AQ7" s="137">
        <v>25.2292303417616</v>
      </c>
      <c r="AR7" s="72">
        <v>25.909219999999998</v>
      </c>
      <c r="AS7" s="72">
        <v>1.17506</v>
      </c>
      <c r="AT7" s="138">
        <v>27.655938479065796</v>
      </c>
      <c r="AU7" s="138">
        <v>20.127047810096958</v>
      </c>
      <c r="AV7" s="138">
        <v>18.698931489629164</v>
      </c>
      <c r="AW7" s="138">
        <v>21.2222560048647</v>
      </c>
      <c r="AX7" s="138">
        <v>21.173871883875041</v>
      </c>
      <c r="AY7" s="138">
        <v>27.726995734308346</v>
      </c>
      <c r="AZ7" s="138">
        <v>21.878363832077508</v>
      </c>
      <c r="BA7" s="137">
        <v>30.626520681265205</v>
      </c>
      <c r="BB7" s="138">
        <v>24.050632911392405</v>
      </c>
      <c r="BC7" s="138">
        <v>24.601226993865026</v>
      </c>
      <c r="BD7" s="138">
        <v>20.176437108708022</v>
      </c>
      <c r="BE7" s="138">
        <v>16.774383078730907</v>
      </c>
      <c r="BF7" s="138">
        <v>13.978829389788297</v>
      </c>
      <c r="BG7" s="138">
        <v>16.322815533980581</v>
      </c>
      <c r="BH7" s="70">
        <v>21.786730000000002</v>
      </c>
      <c r="BI7" s="70">
        <v>1.2676210000000001</v>
      </c>
    </row>
    <row r="8" spans="1:61" x14ac:dyDescent="0.25">
      <c r="A8" s="70">
        <v>5</v>
      </c>
      <c r="B8" s="70">
        <v>12.420382165605094</v>
      </c>
      <c r="C8" s="70">
        <v>12.756497948016415</v>
      </c>
      <c r="D8" s="70">
        <v>9.8503306648103024</v>
      </c>
      <c r="E8" s="70">
        <v>9.7236438075742075</v>
      </c>
      <c r="F8" s="70">
        <v>6.6755674232309739</v>
      </c>
      <c r="G8" s="70">
        <v>11.647429171038826</v>
      </c>
      <c r="H8" s="70">
        <v>11.451316595223517</v>
      </c>
      <c r="I8" s="70">
        <v>8.8244369021906834</v>
      </c>
      <c r="J8" s="70">
        <v>12.785829307568438</v>
      </c>
      <c r="K8" s="70">
        <v>13.474753510606513</v>
      </c>
      <c r="L8" s="137">
        <v>10.694307337940112</v>
      </c>
      <c r="M8" s="137">
        <v>10.979133226324238</v>
      </c>
      <c r="N8" s="72">
        <v>10.940300000000001</v>
      </c>
      <c r="O8" s="72">
        <v>0.56053920000000002</v>
      </c>
      <c r="P8" s="138">
        <v>8.520499108734402</v>
      </c>
      <c r="Q8" s="138">
        <v>14.434470377019744</v>
      </c>
      <c r="R8" s="138">
        <v>10.674157303370785</v>
      </c>
      <c r="S8" s="138">
        <v>14.605305209332057</v>
      </c>
      <c r="T8" s="138">
        <v>13.405933158092376</v>
      </c>
      <c r="U8" s="138">
        <v>12.555344718532574</v>
      </c>
      <c r="V8" s="138">
        <v>8.5234474017743977</v>
      </c>
      <c r="W8" s="138">
        <v>8.4873160037582203</v>
      </c>
      <c r="X8" s="137">
        <v>10.834411384217335</v>
      </c>
      <c r="Y8" s="137">
        <v>11.496670171749034</v>
      </c>
      <c r="Z8" s="137">
        <v>12.075983717774763</v>
      </c>
      <c r="AA8" s="137">
        <v>11.388023537556249</v>
      </c>
      <c r="AB8" s="72">
        <v>11.4168</v>
      </c>
      <c r="AC8" s="72">
        <v>0.62280029999999997</v>
      </c>
      <c r="AD8" s="138">
        <v>37.265606456206974</v>
      </c>
      <c r="AE8" s="138">
        <v>33.093922651933703</v>
      </c>
      <c r="AF8" s="138">
        <v>29.809465273509527</v>
      </c>
      <c r="AG8" s="138">
        <v>27.641653905053598</v>
      </c>
      <c r="AH8" s="138">
        <v>35.753749013417526</v>
      </c>
      <c r="AI8" s="138">
        <v>27.448486390231491</v>
      </c>
      <c r="AJ8" s="138">
        <v>23.450586264656618</v>
      </c>
      <c r="AK8" s="138">
        <v>28.739825989334829</v>
      </c>
      <c r="AL8" s="138">
        <v>15.375517445298639</v>
      </c>
      <c r="AM8" s="138">
        <v>25.107758620689658</v>
      </c>
      <c r="AN8" s="138">
        <v>20.896785109983078</v>
      </c>
      <c r="AO8" s="137">
        <v>29.814550641940084</v>
      </c>
      <c r="AP8" s="137">
        <v>27.158513766372632</v>
      </c>
      <c r="AQ8" s="137">
        <v>26.861771622680948</v>
      </c>
      <c r="AR8" s="72">
        <v>27.744160000000001</v>
      </c>
      <c r="AS8" s="72">
        <v>1.5181129999999998</v>
      </c>
      <c r="AT8" s="138">
        <v>27.054327054327054</v>
      </c>
      <c r="AU8" s="138">
        <v>23.631840796019901</v>
      </c>
      <c r="AV8" s="138">
        <v>20.290714921388311</v>
      </c>
      <c r="AW8" s="138">
        <v>25.395065151095093</v>
      </c>
      <c r="AX8" s="138">
        <v>22.723146747352494</v>
      </c>
      <c r="AY8" s="138">
        <v>30.756013745704468</v>
      </c>
      <c r="AZ8" s="138">
        <v>22.295864262990456</v>
      </c>
      <c r="BA8" s="137">
        <v>29.22387223311852</v>
      </c>
      <c r="BB8" s="138">
        <v>26.158273381294965</v>
      </c>
      <c r="BC8" s="138">
        <v>26.708074534161486</v>
      </c>
      <c r="BD8" s="138">
        <v>22.504838263754493</v>
      </c>
      <c r="BE8" s="138">
        <v>19.972489683631363</v>
      </c>
      <c r="BF8" s="138">
        <v>16.277080957810718</v>
      </c>
      <c r="BG8" s="138">
        <v>17.609873570138472</v>
      </c>
      <c r="BH8" s="70">
        <v>23.61439</v>
      </c>
      <c r="BI8" s="70">
        <v>1.127772</v>
      </c>
    </row>
    <row r="9" spans="1:61" x14ac:dyDescent="0.25">
      <c r="A9" s="70">
        <v>6</v>
      </c>
      <c r="B9" s="70">
        <v>11.317386647625847</v>
      </c>
      <c r="C9" s="70">
        <v>9.2780240658644715</v>
      </c>
      <c r="D9" s="70">
        <v>9.463614622480355</v>
      </c>
      <c r="E9" s="70">
        <v>8.6878154289834182</v>
      </c>
      <c r="F9" s="70">
        <v>8.5911784068466091</v>
      </c>
      <c r="G9" s="70">
        <v>12.376237623762377</v>
      </c>
      <c r="H9" s="70">
        <v>14.502849905003167</v>
      </c>
      <c r="I9" s="70">
        <v>9.7568482610033858</v>
      </c>
      <c r="J9" s="70">
        <v>12.527821939586644</v>
      </c>
      <c r="K9" s="70">
        <v>11.130556527826393</v>
      </c>
      <c r="L9" s="137">
        <v>11.886920980926432</v>
      </c>
      <c r="M9" s="137">
        <v>11.766772040744645</v>
      </c>
      <c r="N9" s="72">
        <v>10.9405</v>
      </c>
      <c r="O9" s="72">
        <v>0.52199960000000001</v>
      </c>
      <c r="P9" s="138">
        <v>10.396383866481223</v>
      </c>
      <c r="Q9" s="138">
        <v>13.95833333333333</v>
      </c>
      <c r="R9" s="138">
        <v>9.2741935483870961</v>
      </c>
      <c r="S9" s="138">
        <v>13.100177830468285</v>
      </c>
      <c r="T9" s="138">
        <v>14.042237865876251</v>
      </c>
      <c r="U9" s="138">
        <v>15.260043600124574</v>
      </c>
      <c r="V9" s="138">
        <v>9.7293814432989691</v>
      </c>
      <c r="W9" s="138">
        <v>8.8023560209424083</v>
      </c>
      <c r="X9" s="137">
        <v>11.981258366800535</v>
      </c>
      <c r="Y9" s="137">
        <v>11.741424802110819</v>
      </c>
      <c r="Z9" s="137">
        <v>11.851851851851853</v>
      </c>
      <c r="AA9" s="137">
        <v>11.667787491593815</v>
      </c>
      <c r="AB9" s="72">
        <v>11.817120000000001</v>
      </c>
      <c r="AC9" s="72">
        <v>0.58403320000000003</v>
      </c>
      <c r="AD9" s="138">
        <v>33.185349611542733</v>
      </c>
      <c r="AE9" s="138">
        <v>28.66475045727724</v>
      </c>
      <c r="AF9" s="138">
        <v>30.240357741755169</v>
      </c>
      <c r="AG9" s="138">
        <v>27.396581620014864</v>
      </c>
      <c r="AH9" s="138">
        <v>36.664104534973099</v>
      </c>
      <c r="AI9" s="138">
        <v>30.386203546271556</v>
      </c>
      <c r="AJ9" s="138">
        <v>27.086834733893557</v>
      </c>
      <c r="AK9" s="138">
        <v>29.5448275862069</v>
      </c>
      <c r="AL9" s="138">
        <v>16.305959086866292</v>
      </c>
      <c r="AM9" s="138">
        <v>27.955567310235384</v>
      </c>
      <c r="AN9" s="138">
        <v>24.005681818181817</v>
      </c>
      <c r="AO9" s="137">
        <v>27.996926229508194</v>
      </c>
      <c r="AP9" s="137">
        <v>27.344365642237982</v>
      </c>
      <c r="AQ9" s="137">
        <v>28.435114503816795</v>
      </c>
      <c r="AR9" s="72">
        <v>28.229469999999999</v>
      </c>
      <c r="AS9" s="72">
        <v>1.2163790000000001</v>
      </c>
      <c r="AT9" s="138">
        <v>25.888324873096447</v>
      </c>
      <c r="AU9" s="138">
        <v>23.653171820210392</v>
      </c>
      <c r="AV9" s="138">
        <v>18.34394904458599</v>
      </c>
      <c r="AW9" s="138">
        <v>27.403846153846157</v>
      </c>
      <c r="AX9" s="138">
        <v>23.136405815032479</v>
      </c>
      <c r="AY9" s="138">
        <v>32.601054481546576</v>
      </c>
      <c r="AZ9" s="138">
        <v>23.182297154899896</v>
      </c>
      <c r="BA9" s="137">
        <v>33.171258779038354</v>
      </c>
      <c r="BB9" s="138">
        <v>25.774647887323944</v>
      </c>
      <c r="BC9" s="138">
        <v>28.189826655299804</v>
      </c>
      <c r="BD9" s="138">
        <v>25.343018563357546</v>
      </c>
      <c r="BE9" s="138">
        <v>23.17844377233984</v>
      </c>
      <c r="BF9" s="138">
        <v>16.068052930056712</v>
      </c>
      <c r="BG9" s="138">
        <v>15.877000313774708</v>
      </c>
      <c r="BH9" s="70">
        <v>24.415089999999999</v>
      </c>
      <c r="BI9" s="70">
        <v>1.3994450000000001</v>
      </c>
    </row>
    <row r="10" spans="1:61" x14ac:dyDescent="0.25">
      <c r="A10" s="70">
        <v>7</v>
      </c>
      <c r="B10" s="70">
        <v>13.379073756432247</v>
      </c>
      <c r="C10" s="137">
        <v>12.134453781512605</v>
      </c>
      <c r="D10" s="70">
        <v>10.766045548654244</v>
      </c>
      <c r="E10" s="70">
        <v>8.0305927342256229</v>
      </c>
      <c r="F10" s="70">
        <v>8.0539119000657458</v>
      </c>
      <c r="G10" s="70">
        <v>12.302947224126113</v>
      </c>
      <c r="H10" s="70">
        <v>12.439613526570049</v>
      </c>
      <c r="I10" s="70">
        <v>10.398025300833078</v>
      </c>
      <c r="J10" s="70">
        <v>14.823008849557523</v>
      </c>
      <c r="K10" s="70">
        <v>14.218428024727704</v>
      </c>
      <c r="L10" s="137">
        <v>11.000641436818475</v>
      </c>
      <c r="M10" s="137">
        <v>11.579266444377083</v>
      </c>
      <c r="N10" s="72">
        <v>11.593829999999999</v>
      </c>
      <c r="O10" s="72">
        <v>0.61366149999999997</v>
      </c>
      <c r="P10" s="138">
        <v>8.8673363352961552</v>
      </c>
      <c r="Q10" s="138">
        <v>14.934373891450869</v>
      </c>
      <c r="R10" s="138">
        <v>10.593956234803752</v>
      </c>
      <c r="S10" s="138">
        <v>15.869017632241814</v>
      </c>
      <c r="T10" s="138">
        <v>16.244198500535521</v>
      </c>
      <c r="U10" s="138">
        <v>15.282392026578073</v>
      </c>
      <c r="V10" s="138">
        <v>8.9950372208436704</v>
      </c>
      <c r="W10" s="138">
        <v>9.9605223200728812</v>
      </c>
      <c r="X10" s="137">
        <v>12.923177083333334</v>
      </c>
      <c r="Y10" s="137">
        <v>12.6770060687795</v>
      </c>
      <c r="Z10" s="137">
        <v>12.632935868514339</v>
      </c>
      <c r="AA10" s="137">
        <v>11.291807302853634</v>
      </c>
      <c r="AB10" s="72">
        <v>12.522649999999999</v>
      </c>
      <c r="AC10" s="72">
        <v>0.76019239999999999</v>
      </c>
      <c r="AD10" s="138">
        <v>37.667386609071279</v>
      </c>
      <c r="AE10" s="138">
        <v>32.183006535947698</v>
      </c>
      <c r="AF10" s="138">
        <v>32.58262649897631</v>
      </c>
      <c r="AG10" s="138">
        <v>30.668257756563243</v>
      </c>
      <c r="AH10" s="138">
        <v>36.094059405940598</v>
      </c>
      <c r="AI10" s="138">
        <v>28.176527643064979</v>
      </c>
      <c r="AJ10" s="138">
        <v>31.280500521376396</v>
      </c>
      <c r="AK10" s="138">
        <v>30.071599045346058</v>
      </c>
      <c r="AL10" s="138">
        <v>21.019467506441501</v>
      </c>
      <c r="AM10" s="138">
        <v>31.341772151898734</v>
      </c>
      <c r="AN10" s="138">
        <v>30.474691843692625</v>
      </c>
      <c r="AO10" s="137">
        <v>23.658838071693449</v>
      </c>
      <c r="AP10" s="137">
        <v>30.740120387333196</v>
      </c>
      <c r="AQ10" s="137">
        <v>31.071157255001264</v>
      </c>
      <c r="AR10" s="72">
        <v>30.50215</v>
      </c>
      <c r="AS10" s="72">
        <v>1.163478</v>
      </c>
      <c r="AT10" s="138">
        <v>29.58831341301461</v>
      </c>
      <c r="AU10" s="138">
        <v>27.058823529411768</v>
      </c>
      <c r="AV10" s="138">
        <v>22.055800293685756</v>
      </c>
      <c r="AW10" s="138">
        <v>29.41492216854536</v>
      </c>
      <c r="AX10" s="138">
        <v>25.422740524781346</v>
      </c>
      <c r="AY10" s="138">
        <v>31.650595575723202</v>
      </c>
      <c r="AZ10" s="138">
        <v>21.942627075993961</v>
      </c>
      <c r="BA10" s="137">
        <v>24.522721161602583</v>
      </c>
      <c r="BB10" s="138">
        <v>26.53846153846154</v>
      </c>
      <c r="BC10" s="138">
        <v>27.482993197278908</v>
      </c>
      <c r="BD10" s="138">
        <v>25.686673448626649</v>
      </c>
      <c r="BE10" s="138">
        <v>23.115445440168688</v>
      </c>
      <c r="BF10" s="138">
        <v>19.785794813979706</v>
      </c>
      <c r="BG10" s="138">
        <v>16.835994194484758</v>
      </c>
      <c r="BH10" s="70">
        <v>25.078709999999997</v>
      </c>
      <c r="BI10" s="70">
        <v>1.0837029999999999</v>
      </c>
    </row>
    <row r="11" spans="1:61" x14ac:dyDescent="0.25">
      <c r="A11" s="70">
        <v>8</v>
      </c>
      <c r="B11" s="137">
        <v>12.922664881151658</v>
      </c>
      <c r="C11" s="137">
        <v>12.520272461887771</v>
      </c>
      <c r="D11" s="137">
        <v>11.818993748139327</v>
      </c>
      <c r="E11" s="137">
        <v>12.633972068853524</v>
      </c>
      <c r="F11" s="137">
        <v>9.9551856594110113</v>
      </c>
      <c r="G11" s="137">
        <v>11.534701857282501</v>
      </c>
      <c r="H11" s="137">
        <v>15.547146010722168</v>
      </c>
      <c r="I11" s="70">
        <v>13.234850768766956</v>
      </c>
      <c r="J11" s="70">
        <v>12.673726009265387</v>
      </c>
      <c r="K11" s="70">
        <v>10.607940446650122</v>
      </c>
      <c r="L11" s="137">
        <v>11.801050355267224</v>
      </c>
      <c r="M11" s="137">
        <v>11.694864945087563</v>
      </c>
      <c r="N11" s="72">
        <v>12.24545</v>
      </c>
      <c r="O11" s="72">
        <v>0.40697550000000005</v>
      </c>
      <c r="P11" s="137">
        <v>9.4133244945309897</v>
      </c>
      <c r="Q11" s="137">
        <v>14.657444005270094</v>
      </c>
      <c r="R11" s="137">
        <v>9.9591580270185354</v>
      </c>
      <c r="S11" s="137">
        <v>15.748541801685031</v>
      </c>
      <c r="T11" s="138">
        <v>15.756687431293514</v>
      </c>
      <c r="U11" s="138">
        <v>14.550015678896205</v>
      </c>
      <c r="V11" s="138">
        <v>10.165780419142948</v>
      </c>
      <c r="W11" s="138">
        <v>9.8551637279596971</v>
      </c>
      <c r="X11" s="137">
        <v>12.722478576137112</v>
      </c>
      <c r="Y11" s="137">
        <v>12.615283267457182</v>
      </c>
      <c r="Z11" s="137">
        <v>12.562982868659725</v>
      </c>
      <c r="AA11" s="137">
        <v>12.5</v>
      </c>
      <c r="AB11" s="72">
        <v>12.54224</v>
      </c>
      <c r="AC11" s="72">
        <v>0.66565469999999993</v>
      </c>
      <c r="AD11" s="137">
        <v>41.045576407506708</v>
      </c>
      <c r="AE11" s="137">
        <v>30.221763795771018</v>
      </c>
      <c r="AF11" s="137">
        <v>25.234355206485944</v>
      </c>
      <c r="AG11" s="138">
        <v>24.529224749327462</v>
      </c>
      <c r="AH11" s="138">
        <v>39.063679838912662</v>
      </c>
      <c r="AI11" s="138">
        <v>30.161406889906043</v>
      </c>
      <c r="AJ11" s="138">
        <v>30.626057529610829</v>
      </c>
      <c r="AK11" s="138">
        <v>33.73560065825562</v>
      </c>
      <c r="AL11" s="137">
        <v>24.4551519644181</v>
      </c>
      <c r="AM11" s="138">
        <v>25.751832196108161</v>
      </c>
      <c r="AN11" s="138">
        <v>29.618528610354218</v>
      </c>
      <c r="AO11" s="137">
        <v>26.098535286284957</v>
      </c>
      <c r="AP11" s="137">
        <v>29.912868295139798</v>
      </c>
      <c r="AQ11" s="137">
        <v>29.609553478712403</v>
      </c>
      <c r="AR11" s="72">
        <v>29.790299999999998</v>
      </c>
      <c r="AS11" s="72">
        <v>1.744672</v>
      </c>
      <c r="AT11" s="137">
        <v>33.553355335533553</v>
      </c>
      <c r="AU11" s="137">
        <v>26.434878587196465</v>
      </c>
      <c r="AV11" s="137">
        <v>22.410913140311806</v>
      </c>
      <c r="AW11" s="137">
        <v>32.150964812712822</v>
      </c>
      <c r="AX11" s="137">
        <v>27.04750801515593</v>
      </c>
      <c r="AY11" s="137">
        <v>33.173753872148694</v>
      </c>
      <c r="AZ11" s="138">
        <v>26.572869657552427</v>
      </c>
      <c r="BA11" s="137">
        <v>31.531034482758617</v>
      </c>
      <c r="BB11" s="138">
        <v>28.022440392706876</v>
      </c>
      <c r="BC11" s="138">
        <v>29.907529722589167</v>
      </c>
      <c r="BD11" s="138">
        <v>30.266552020636283</v>
      </c>
      <c r="BE11" s="138">
        <v>23.571618389582778</v>
      </c>
      <c r="BF11" s="138">
        <v>19.743954480796589</v>
      </c>
      <c r="BG11" s="138">
        <v>20.715802244464665</v>
      </c>
      <c r="BH11" s="70">
        <v>24.507370000000002</v>
      </c>
      <c r="BI11" s="70">
        <v>1.2183329999999999</v>
      </c>
    </row>
    <row r="12" spans="1:61" x14ac:dyDescent="0.25">
      <c r="A12" s="70">
        <v>9</v>
      </c>
      <c r="B12" s="137">
        <v>14.053390610616754</v>
      </c>
      <c r="C12" s="137">
        <v>14.24731182795699</v>
      </c>
      <c r="D12" s="137">
        <v>14.506828528072838</v>
      </c>
      <c r="E12" s="137">
        <v>12.734864300626302</v>
      </c>
      <c r="F12" s="70">
        <v>10.240963855421686</v>
      </c>
      <c r="G12" s="70">
        <v>15.524386356391457</v>
      </c>
      <c r="H12" s="70">
        <v>18.993006993006993</v>
      </c>
      <c r="I12" s="70">
        <v>11.492890995260664</v>
      </c>
      <c r="J12" s="70">
        <v>12.64</v>
      </c>
      <c r="K12" s="70">
        <v>12.599352369738007</v>
      </c>
      <c r="L12" s="137">
        <v>13.012859767299451</v>
      </c>
      <c r="M12" s="137">
        <v>13.294621026894864</v>
      </c>
      <c r="N12" s="72">
        <v>13.611709999999999</v>
      </c>
      <c r="O12" s="72">
        <v>0.63404320000000003</v>
      </c>
      <c r="P12" s="137">
        <v>10.380517503805176</v>
      </c>
      <c r="Q12" s="137">
        <v>14.448669201520914</v>
      </c>
      <c r="R12" s="137">
        <v>13.12396694214876</v>
      </c>
      <c r="S12" s="137">
        <v>16.367508366291453</v>
      </c>
      <c r="T12" s="138">
        <v>16.702052370842178</v>
      </c>
      <c r="U12" s="138">
        <v>16.487037576463738</v>
      </c>
      <c r="V12" s="138">
        <v>10.02994011976048</v>
      </c>
      <c r="W12" s="138">
        <v>11.189220855301699</v>
      </c>
      <c r="X12" s="137">
        <v>13.566131025957972</v>
      </c>
      <c r="Y12" s="137">
        <v>13.453624564735675</v>
      </c>
      <c r="Z12" s="137">
        <v>13.701622971285893</v>
      </c>
      <c r="AA12" s="137">
        <v>13.174555321073258</v>
      </c>
      <c r="AB12" s="72">
        <v>13.552069999999999</v>
      </c>
      <c r="AC12" s="72">
        <v>0.64943010000000001</v>
      </c>
      <c r="AD12" s="137">
        <v>40.31219028741328</v>
      </c>
      <c r="AE12" s="137">
        <v>33.948863636363633</v>
      </c>
      <c r="AF12" s="137">
        <v>27.572815533980577</v>
      </c>
      <c r="AG12" s="138">
        <v>29.530965391621127</v>
      </c>
      <c r="AH12" s="138">
        <v>31.705623698218005</v>
      </c>
      <c r="AI12" s="138">
        <v>39.861545332737833</v>
      </c>
      <c r="AJ12" s="138">
        <v>39.670932358318097</v>
      </c>
      <c r="AK12" s="138">
        <v>26.255122950819672</v>
      </c>
      <c r="AL12" s="137">
        <v>30.056048575432037</v>
      </c>
      <c r="AM12" s="138">
        <v>31.61731207289294</v>
      </c>
      <c r="AN12" s="138">
        <v>37.050088094638816</v>
      </c>
      <c r="AO12" s="137">
        <v>26.155969634230502</v>
      </c>
      <c r="AP12" s="137">
        <v>31.616595135908444</v>
      </c>
      <c r="AQ12" s="137">
        <v>34.383527660630115</v>
      </c>
      <c r="AR12" s="72">
        <v>32.8384</v>
      </c>
      <c r="AS12" s="72">
        <v>1.309083</v>
      </c>
      <c r="AT12" s="137">
        <v>34.962805526036135</v>
      </c>
      <c r="AU12" s="137">
        <v>26.909635546679979</v>
      </c>
      <c r="AV12" s="137">
        <v>22.814552804446688</v>
      </c>
      <c r="AW12" s="137">
        <v>29.337539432176658</v>
      </c>
      <c r="AX12" s="137">
        <v>26.333505955463494</v>
      </c>
      <c r="AY12" s="137">
        <v>33.083712222519388</v>
      </c>
      <c r="AZ12" s="138">
        <v>27.383863080684595</v>
      </c>
      <c r="BA12" s="137">
        <v>30.292249047013975</v>
      </c>
      <c r="BB12" s="138">
        <v>30.671414038657176</v>
      </c>
      <c r="BC12" s="138">
        <v>32.478632478632477</v>
      </c>
      <c r="BD12" s="138">
        <v>28.021281986318726</v>
      </c>
      <c r="BE12" s="137">
        <v>27.57449032932567</v>
      </c>
      <c r="BF12" s="138">
        <v>21.542902125426401</v>
      </c>
      <c r="BG12" s="138">
        <v>20.600385568713854</v>
      </c>
      <c r="BH12" s="70">
        <v>26.800049999999999</v>
      </c>
      <c r="BI12" s="70">
        <v>1.1397590000000002</v>
      </c>
    </row>
    <row r="15" spans="1:61" x14ac:dyDescent="0.25">
      <c r="A15" s="8" t="s">
        <v>339</v>
      </c>
      <c r="B15" s="8"/>
      <c r="C15" s="8"/>
      <c r="D15" s="8"/>
    </row>
    <row r="16" spans="1:61" x14ac:dyDescent="0.25">
      <c r="A16" s="140" t="s">
        <v>25</v>
      </c>
      <c r="B16" s="2" t="s">
        <v>346</v>
      </c>
      <c r="C16" s="137"/>
      <c r="D16" s="137"/>
    </row>
    <row r="17" spans="1:5" x14ac:dyDescent="0.25">
      <c r="A17" s="140"/>
      <c r="B17" s="137"/>
      <c r="C17" s="137"/>
      <c r="D17" s="137"/>
    </row>
    <row r="18" spans="1:5" x14ac:dyDescent="0.25">
      <c r="A18" s="140" t="s">
        <v>109</v>
      </c>
      <c r="B18" s="137"/>
      <c r="C18" s="137"/>
      <c r="D18" s="137"/>
    </row>
    <row r="19" spans="1:5" x14ac:dyDescent="0.25">
      <c r="A19" s="140"/>
      <c r="B19" s="137"/>
      <c r="C19" s="137"/>
      <c r="D19" s="137"/>
    </row>
    <row r="20" spans="1:5" x14ac:dyDescent="0.25">
      <c r="A20" s="140" t="s">
        <v>319</v>
      </c>
      <c r="B20" s="137" t="s">
        <v>33</v>
      </c>
      <c r="C20" s="137"/>
      <c r="D20" s="137"/>
    </row>
    <row r="21" spans="1:5" x14ac:dyDescent="0.25">
      <c r="A21" s="140" t="s">
        <v>341</v>
      </c>
      <c r="B21" s="137" t="s">
        <v>69</v>
      </c>
      <c r="C21" s="137"/>
      <c r="D21" s="137"/>
    </row>
    <row r="22" spans="1:5" x14ac:dyDescent="0.25">
      <c r="A22" s="140"/>
      <c r="B22" s="137"/>
      <c r="C22" s="137"/>
      <c r="D22" s="137"/>
    </row>
    <row r="23" spans="1:5" x14ac:dyDescent="0.25">
      <c r="A23" s="140" t="s">
        <v>319</v>
      </c>
      <c r="B23" s="137" t="s">
        <v>34</v>
      </c>
      <c r="C23" s="137" t="s">
        <v>110</v>
      </c>
      <c r="D23" s="137"/>
    </row>
    <row r="24" spans="1:5" x14ac:dyDescent="0.25">
      <c r="A24" s="141" t="s">
        <v>341</v>
      </c>
      <c r="B24" s="137" t="s">
        <v>70</v>
      </c>
      <c r="C24" s="137" t="s">
        <v>72</v>
      </c>
      <c r="D24" s="137"/>
    </row>
    <row r="25" spans="1:5" x14ac:dyDescent="0.25">
      <c r="A25" s="142"/>
      <c r="B25" s="143"/>
      <c r="C25" s="143"/>
      <c r="D25" s="143"/>
      <c r="E25" s="143"/>
    </row>
  </sheetData>
  <mergeCells count="4">
    <mergeCell ref="B2:M2"/>
    <mergeCell ref="P2:AA2"/>
    <mergeCell ref="AD2:AQ2"/>
    <mergeCell ref="AT2:BG2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zoomScale="90" zoomScaleNormal="90" workbookViewId="0">
      <selection activeCell="J36" sqref="J36"/>
    </sheetView>
  </sheetViews>
  <sheetFormatPr defaultColWidth="12.5703125" defaultRowHeight="15.75" x14ac:dyDescent="0.25"/>
  <cols>
    <col min="1" max="1" width="25.5703125" style="2" customWidth="1"/>
    <col min="2" max="2" width="9.28515625" style="2" customWidth="1"/>
    <col min="3" max="3" width="8.28515625" style="2" customWidth="1"/>
    <col min="4" max="42" width="8.5703125" style="2" customWidth="1"/>
    <col min="43" max="45" width="7.42578125" style="2" customWidth="1"/>
    <col min="46" max="61" width="7" style="2" customWidth="1"/>
    <col min="62" max="256" width="12.5703125" style="2"/>
    <col min="257" max="257" width="25.5703125" style="2" customWidth="1"/>
    <col min="258" max="258" width="9.28515625" style="2" customWidth="1"/>
    <col min="259" max="259" width="8.28515625" style="2" customWidth="1"/>
    <col min="260" max="298" width="8.5703125" style="2" customWidth="1"/>
    <col min="299" max="301" width="7.42578125" style="2" customWidth="1"/>
    <col min="302" max="317" width="7" style="2" customWidth="1"/>
    <col min="318" max="512" width="12.5703125" style="2"/>
    <col min="513" max="513" width="25.5703125" style="2" customWidth="1"/>
    <col min="514" max="514" width="9.28515625" style="2" customWidth="1"/>
    <col min="515" max="515" width="8.28515625" style="2" customWidth="1"/>
    <col min="516" max="554" width="8.5703125" style="2" customWidth="1"/>
    <col min="555" max="557" width="7.42578125" style="2" customWidth="1"/>
    <col min="558" max="573" width="7" style="2" customWidth="1"/>
    <col min="574" max="768" width="12.5703125" style="2"/>
    <col min="769" max="769" width="25.5703125" style="2" customWidth="1"/>
    <col min="770" max="770" width="9.28515625" style="2" customWidth="1"/>
    <col min="771" max="771" width="8.28515625" style="2" customWidth="1"/>
    <col min="772" max="810" width="8.5703125" style="2" customWidth="1"/>
    <col min="811" max="813" width="7.42578125" style="2" customWidth="1"/>
    <col min="814" max="829" width="7" style="2" customWidth="1"/>
    <col min="830" max="1024" width="12.5703125" style="2"/>
    <col min="1025" max="1025" width="25.5703125" style="2" customWidth="1"/>
    <col min="1026" max="1026" width="9.28515625" style="2" customWidth="1"/>
    <col min="1027" max="1027" width="8.28515625" style="2" customWidth="1"/>
    <col min="1028" max="1066" width="8.5703125" style="2" customWidth="1"/>
    <col min="1067" max="1069" width="7.42578125" style="2" customWidth="1"/>
    <col min="1070" max="1085" width="7" style="2" customWidth="1"/>
    <col min="1086" max="1280" width="12.5703125" style="2"/>
    <col min="1281" max="1281" width="25.5703125" style="2" customWidth="1"/>
    <col min="1282" max="1282" width="9.28515625" style="2" customWidth="1"/>
    <col min="1283" max="1283" width="8.28515625" style="2" customWidth="1"/>
    <col min="1284" max="1322" width="8.5703125" style="2" customWidth="1"/>
    <col min="1323" max="1325" width="7.42578125" style="2" customWidth="1"/>
    <col min="1326" max="1341" width="7" style="2" customWidth="1"/>
    <col min="1342" max="1536" width="12.5703125" style="2"/>
    <col min="1537" max="1537" width="25.5703125" style="2" customWidth="1"/>
    <col min="1538" max="1538" width="9.28515625" style="2" customWidth="1"/>
    <col min="1539" max="1539" width="8.28515625" style="2" customWidth="1"/>
    <col min="1540" max="1578" width="8.5703125" style="2" customWidth="1"/>
    <col min="1579" max="1581" width="7.42578125" style="2" customWidth="1"/>
    <col min="1582" max="1597" width="7" style="2" customWidth="1"/>
    <col min="1598" max="1792" width="12.5703125" style="2"/>
    <col min="1793" max="1793" width="25.5703125" style="2" customWidth="1"/>
    <col min="1794" max="1794" width="9.28515625" style="2" customWidth="1"/>
    <col min="1795" max="1795" width="8.28515625" style="2" customWidth="1"/>
    <col min="1796" max="1834" width="8.5703125" style="2" customWidth="1"/>
    <col min="1835" max="1837" width="7.42578125" style="2" customWidth="1"/>
    <col min="1838" max="1853" width="7" style="2" customWidth="1"/>
    <col min="1854" max="2048" width="12.5703125" style="2"/>
    <col min="2049" max="2049" width="25.5703125" style="2" customWidth="1"/>
    <col min="2050" max="2050" width="9.28515625" style="2" customWidth="1"/>
    <col min="2051" max="2051" width="8.28515625" style="2" customWidth="1"/>
    <col min="2052" max="2090" width="8.5703125" style="2" customWidth="1"/>
    <col min="2091" max="2093" width="7.42578125" style="2" customWidth="1"/>
    <col min="2094" max="2109" width="7" style="2" customWidth="1"/>
    <col min="2110" max="2304" width="12.5703125" style="2"/>
    <col min="2305" max="2305" width="25.5703125" style="2" customWidth="1"/>
    <col min="2306" max="2306" width="9.28515625" style="2" customWidth="1"/>
    <col min="2307" max="2307" width="8.28515625" style="2" customWidth="1"/>
    <col min="2308" max="2346" width="8.5703125" style="2" customWidth="1"/>
    <col min="2347" max="2349" width="7.42578125" style="2" customWidth="1"/>
    <col min="2350" max="2365" width="7" style="2" customWidth="1"/>
    <col min="2366" max="2560" width="12.5703125" style="2"/>
    <col min="2561" max="2561" width="25.5703125" style="2" customWidth="1"/>
    <col min="2562" max="2562" width="9.28515625" style="2" customWidth="1"/>
    <col min="2563" max="2563" width="8.28515625" style="2" customWidth="1"/>
    <col min="2564" max="2602" width="8.5703125" style="2" customWidth="1"/>
    <col min="2603" max="2605" width="7.42578125" style="2" customWidth="1"/>
    <col min="2606" max="2621" width="7" style="2" customWidth="1"/>
    <col min="2622" max="2816" width="12.5703125" style="2"/>
    <col min="2817" max="2817" width="25.5703125" style="2" customWidth="1"/>
    <col min="2818" max="2818" width="9.28515625" style="2" customWidth="1"/>
    <col min="2819" max="2819" width="8.28515625" style="2" customWidth="1"/>
    <col min="2820" max="2858" width="8.5703125" style="2" customWidth="1"/>
    <col min="2859" max="2861" width="7.42578125" style="2" customWidth="1"/>
    <col min="2862" max="2877" width="7" style="2" customWidth="1"/>
    <col min="2878" max="3072" width="12.5703125" style="2"/>
    <col min="3073" max="3073" width="25.5703125" style="2" customWidth="1"/>
    <col min="3074" max="3074" width="9.28515625" style="2" customWidth="1"/>
    <col min="3075" max="3075" width="8.28515625" style="2" customWidth="1"/>
    <col min="3076" max="3114" width="8.5703125" style="2" customWidth="1"/>
    <col min="3115" max="3117" width="7.42578125" style="2" customWidth="1"/>
    <col min="3118" max="3133" width="7" style="2" customWidth="1"/>
    <col min="3134" max="3328" width="12.5703125" style="2"/>
    <col min="3329" max="3329" width="25.5703125" style="2" customWidth="1"/>
    <col min="3330" max="3330" width="9.28515625" style="2" customWidth="1"/>
    <col min="3331" max="3331" width="8.28515625" style="2" customWidth="1"/>
    <col min="3332" max="3370" width="8.5703125" style="2" customWidth="1"/>
    <col min="3371" max="3373" width="7.42578125" style="2" customWidth="1"/>
    <col min="3374" max="3389" width="7" style="2" customWidth="1"/>
    <col min="3390" max="3584" width="12.5703125" style="2"/>
    <col min="3585" max="3585" width="25.5703125" style="2" customWidth="1"/>
    <col min="3586" max="3586" width="9.28515625" style="2" customWidth="1"/>
    <col min="3587" max="3587" width="8.28515625" style="2" customWidth="1"/>
    <col min="3588" max="3626" width="8.5703125" style="2" customWidth="1"/>
    <col min="3627" max="3629" width="7.42578125" style="2" customWidth="1"/>
    <col min="3630" max="3645" width="7" style="2" customWidth="1"/>
    <col min="3646" max="3840" width="12.5703125" style="2"/>
    <col min="3841" max="3841" width="25.5703125" style="2" customWidth="1"/>
    <col min="3842" max="3842" width="9.28515625" style="2" customWidth="1"/>
    <col min="3843" max="3843" width="8.28515625" style="2" customWidth="1"/>
    <col min="3844" max="3882" width="8.5703125" style="2" customWidth="1"/>
    <col min="3883" max="3885" width="7.42578125" style="2" customWidth="1"/>
    <col min="3886" max="3901" width="7" style="2" customWidth="1"/>
    <col min="3902" max="4096" width="12.5703125" style="2"/>
    <col min="4097" max="4097" width="25.5703125" style="2" customWidth="1"/>
    <col min="4098" max="4098" width="9.28515625" style="2" customWidth="1"/>
    <col min="4099" max="4099" width="8.28515625" style="2" customWidth="1"/>
    <col min="4100" max="4138" width="8.5703125" style="2" customWidth="1"/>
    <col min="4139" max="4141" width="7.42578125" style="2" customWidth="1"/>
    <col min="4142" max="4157" width="7" style="2" customWidth="1"/>
    <col min="4158" max="4352" width="12.5703125" style="2"/>
    <col min="4353" max="4353" width="25.5703125" style="2" customWidth="1"/>
    <col min="4354" max="4354" width="9.28515625" style="2" customWidth="1"/>
    <col min="4355" max="4355" width="8.28515625" style="2" customWidth="1"/>
    <col min="4356" max="4394" width="8.5703125" style="2" customWidth="1"/>
    <col min="4395" max="4397" width="7.42578125" style="2" customWidth="1"/>
    <col min="4398" max="4413" width="7" style="2" customWidth="1"/>
    <col min="4414" max="4608" width="12.5703125" style="2"/>
    <col min="4609" max="4609" width="25.5703125" style="2" customWidth="1"/>
    <col min="4610" max="4610" width="9.28515625" style="2" customWidth="1"/>
    <col min="4611" max="4611" width="8.28515625" style="2" customWidth="1"/>
    <col min="4612" max="4650" width="8.5703125" style="2" customWidth="1"/>
    <col min="4651" max="4653" width="7.42578125" style="2" customWidth="1"/>
    <col min="4654" max="4669" width="7" style="2" customWidth="1"/>
    <col min="4670" max="4864" width="12.5703125" style="2"/>
    <col min="4865" max="4865" width="25.5703125" style="2" customWidth="1"/>
    <col min="4866" max="4866" width="9.28515625" style="2" customWidth="1"/>
    <col min="4867" max="4867" width="8.28515625" style="2" customWidth="1"/>
    <col min="4868" max="4906" width="8.5703125" style="2" customWidth="1"/>
    <col min="4907" max="4909" width="7.42578125" style="2" customWidth="1"/>
    <col min="4910" max="4925" width="7" style="2" customWidth="1"/>
    <col min="4926" max="5120" width="12.5703125" style="2"/>
    <col min="5121" max="5121" width="25.5703125" style="2" customWidth="1"/>
    <col min="5122" max="5122" width="9.28515625" style="2" customWidth="1"/>
    <col min="5123" max="5123" width="8.28515625" style="2" customWidth="1"/>
    <col min="5124" max="5162" width="8.5703125" style="2" customWidth="1"/>
    <col min="5163" max="5165" width="7.42578125" style="2" customWidth="1"/>
    <col min="5166" max="5181" width="7" style="2" customWidth="1"/>
    <col min="5182" max="5376" width="12.5703125" style="2"/>
    <col min="5377" max="5377" width="25.5703125" style="2" customWidth="1"/>
    <col min="5378" max="5378" width="9.28515625" style="2" customWidth="1"/>
    <col min="5379" max="5379" width="8.28515625" style="2" customWidth="1"/>
    <col min="5380" max="5418" width="8.5703125" style="2" customWidth="1"/>
    <col min="5419" max="5421" width="7.42578125" style="2" customWidth="1"/>
    <col min="5422" max="5437" width="7" style="2" customWidth="1"/>
    <col min="5438" max="5632" width="12.5703125" style="2"/>
    <col min="5633" max="5633" width="25.5703125" style="2" customWidth="1"/>
    <col min="5634" max="5634" width="9.28515625" style="2" customWidth="1"/>
    <col min="5635" max="5635" width="8.28515625" style="2" customWidth="1"/>
    <col min="5636" max="5674" width="8.5703125" style="2" customWidth="1"/>
    <col min="5675" max="5677" width="7.42578125" style="2" customWidth="1"/>
    <col min="5678" max="5693" width="7" style="2" customWidth="1"/>
    <col min="5694" max="5888" width="12.5703125" style="2"/>
    <col min="5889" max="5889" width="25.5703125" style="2" customWidth="1"/>
    <col min="5890" max="5890" width="9.28515625" style="2" customWidth="1"/>
    <col min="5891" max="5891" width="8.28515625" style="2" customWidth="1"/>
    <col min="5892" max="5930" width="8.5703125" style="2" customWidth="1"/>
    <col min="5931" max="5933" width="7.42578125" style="2" customWidth="1"/>
    <col min="5934" max="5949" width="7" style="2" customWidth="1"/>
    <col min="5950" max="6144" width="12.5703125" style="2"/>
    <col min="6145" max="6145" width="25.5703125" style="2" customWidth="1"/>
    <col min="6146" max="6146" width="9.28515625" style="2" customWidth="1"/>
    <col min="6147" max="6147" width="8.28515625" style="2" customWidth="1"/>
    <col min="6148" max="6186" width="8.5703125" style="2" customWidth="1"/>
    <col min="6187" max="6189" width="7.42578125" style="2" customWidth="1"/>
    <col min="6190" max="6205" width="7" style="2" customWidth="1"/>
    <col min="6206" max="6400" width="12.5703125" style="2"/>
    <col min="6401" max="6401" width="25.5703125" style="2" customWidth="1"/>
    <col min="6402" max="6402" width="9.28515625" style="2" customWidth="1"/>
    <col min="6403" max="6403" width="8.28515625" style="2" customWidth="1"/>
    <col min="6404" max="6442" width="8.5703125" style="2" customWidth="1"/>
    <col min="6443" max="6445" width="7.42578125" style="2" customWidth="1"/>
    <col min="6446" max="6461" width="7" style="2" customWidth="1"/>
    <col min="6462" max="6656" width="12.5703125" style="2"/>
    <col min="6657" max="6657" width="25.5703125" style="2" customWidth="1"/>
    <col min="6658" max="6658" width="9.28515625" style="2" customWidth="1"/>
    <col min="6659" max="6659" width="8.28515625" style="2" customWidth="1"/>
    <col min="6660" max="6698" width="8.5703125" style="2" customWidth="1"/>
    <col min="6699" max="6701" width="7.42578125" style="2" customWidth="1"/>
    <col min="6702" max="6717" width="7" style="2" customWidth="1"/>
    <col min="6718" max="6912" width="12.5703125" style="2"/>
    <col min="6913" max="6913" width="25.5703125" style="2" customWidth="1"/>
    <col min="6914" max="6914" width="9.28515625" style="2" customWidth="1"/>
    <col min="6915" max="6915" width="8.28515625" style="2" customWidth="1"/>
    <col min="6916" max="6954" width="8.5703125" style="2" customWidth="1"/>
    <col min="6955" max="6957" width="7.42578125" style="2" customWidth="1"/>
    <col min="6958" max="6973" width="7" style="2" customWidth="1"/>
    <col min="6974" max="7168" width="12.5703125" style="2"/>
    <col min="7169" max="7169" width="25.5703125" style="2" customWidth="1"/>
    <col min="7170" max="7170" width="9.28515625" style="2" customWidth="1"/>
    <col min="7171" max="7171" width="8.28515625" style="2" customWidth="1"/>
    <col min="7172" max="7210" width="8.5703125" style="2" customWidth="1"/>
    <col min="7211" max="7213" width="7.42578125" style="2" customWidth="1"/>
    <col min="7214" max="7229" width="7" style="2" customWidth="1"/>
    <col min="7230" max="7424" width="12.5703125" style="2"/>
    <col min="7425" max="7425" width="25.5703125" style="2" customWidth="1"/>
    <col min="7426" max="7426" width="9.28515625" style="2" customWidth="1"/>
    <col min="7427" max="7427" width="8.28515625" style="2" customWidth="1"/>
    <col min="7428" max="7466" width="8.5703125" style="2" customWidth="1"/>
    <col min="7467" max="7469" width="7.42578125" style="2" customWidth="1"/>
    <col min="7470" max="7485" width="7" style="2" customWidth="1"/>
    <col min="7486" max="7680" width="12.5703125" style="2"/>
    <col min="7681" max="7681" width="25.5703125" style="2" customWidth="1"/>
    <col min="7682" max="7682" width="9.28515625" style="2" customWidth="1"/>
    <col min="7683" max="7683" width="8.28515625" style="2" customWidth="1"/>
    <col min="7684" max="7722" width="8.5703125" style="2" customWidth="1"/>
    <col min="7723" max="7725" width="7.42578125" style="2" customWidth="1"/>
    <col min="7726" max="7741" width="7" style="2" customWidth="1"/>
    <col min="7742" max="7936" width="12.5703125" style="2"/>
    <col min="7937" max="7937" width="25.5703125" style="2" customWidth="1"/>
    <col min="7938" max="7938" width="9.28515625" style="2" customWidth="1"/>
    <col min="7939" max="7939" width="8.28515625" style="2" customWidth="1"/>
    <col min="7940" max="7978" width="8.5703125" style="2" customWidth="1"/>
    <col min="7979" max="7981" width="7.42578125" style="2" customWidth="1"/>
    <col min="7982" max="7997" width="7" style="2" customWidth="1"/>
    <col min="7998" max="8192" width="12.5703125" style="2"/>
    <col min="8193" max="8193" width="25.5703125" style="2" customWidth="1"/>
    <col min="8194" max="8194" width="9.28515625" style="2" customWidth="1"/>
    <col min="8195" max="8195" width="8.28515625" style="2" customWidth="1"/>
    <col min="8196" max="8234" width="8.5703125" style="2" customWidth="1"/>
    <col min="8235" max="8237" width="7.42578125" style="2" customWidth="1"/>
    <col min="8238" max="8253" width="7" style="2" customWidth="1"/>
    <col min="8254" max="8448" width="12.5703125" style="2"/>
    <col min="8449" max="8449" width="25.5703125" style="2" customWidth="1"/>
    <col min="8450" max="8450" width="9.28515625" style="2" customWidth="1"/>
    <col min="8451" max="8451" width="8.28515625" style="2" customWidth="1"/>
    <col min="8452" max="8490" width="8.5703125" style="2" customWidth="1"/>
    <col min="8491" max="8493" width="7.42578125" style="2" customWidth="1"/>
    <col min="8494" max="8509" width="7" style="2" customWidth="1"/>
    <col min="8510" max="8704" width="12.5703125" style="2"/>
    <col min="8705" max="8705" width="25.5703125" style="2" customWidth="1"/>
    <col min="8706" max="8706" width="9.28515625" style="2" customWidth="1"/>
    <col min="8707" max="8707" width="8.28515625" style="2" customWidth="1"/>
    <col min="8708" max="8746" width="8.5703125" style="2" customWidth="1"/>
    <col min="8747" max="8749" width="7.42578125" style="2" customWidth="1"/>
    <col min="8750" max="8765" width="7" style="2" customWidth="1"/>
    <col min="8766" max="8960" width="12.5703125" style="2"/>
    <col min="8961" max="8961" width="25.5703125" style="2" customWidth="1"/>
    <col min="8962" max="8962" width="9.28515625" style="2" customWidth="1"/>
    <col min="8963" max="8963" width="8.28515625" style="2" customWidth="1"/>
    <col min="8964" max="9002" width="8.5703125" style="2" customWidth="1"/>
    <col min="9003" max="9005" width="7.42578125" style="2" customWidth="1"/>
    <col min="9006" max="9021" width="7" style="2" customWidth="1"/>
    <col min="9022" max="9216" width="12.5703125" style="2"/>
    <col min="9217" max="9217" width="25.5703125" style="2" customWidth="1"/>
    <col min="9218" max="9218" width="9.28515625" style="2" customWidth="1"/>
    <col min="9219" max="9219" width="8.28515625" style="2" customWidth="1"/>
    <col min="9220" max="9258" width="8.5703125" style="2" customWidth="1"/>
    <col min="9259" max="9261" width="7.42578125" style="2" customWidth="1"/>
    <col min="9262" max="9277" width="7" style="2" customWidth="1"/>
    <col min="9278" max="9472" width="12.5703125" style="2"/>
    <col min="9473" max="9473" width="25.5703125" style="2" customWidth="1"/>
    <col min="9474" max="9474" width="9.28515625" style="2" customWidth="1"/>
    <col min="9475" max="9475" width="8.28515625" style="2" customWidth="1"/>
    <col min="9476" max="9514" width="8.5703125" style="2" customWidth="1"/>
    <col min="9515" max="9517" width="7.42578125" style="2" customWidth="1"/>
    <col min="9518" max="9533" width="7" style="2" customWidth="1"/>
    <col min="9534" max="9728" width="12.5703125" style="2"/>
    <col min="9729" max="9729" width="25.5703125" style="2" customWidth="1"/>
    <col min="9730" max="9730" width="9.28515625" style="2" customWidth="1"/>
    <col min="9731" max="9731" width="8.28515625" style="2" customWidth="1"/>
    <col min="9732" max="9770" width="8.5703125" style="2" customWidth="1"/>
    <col min="9771" max="9773" width="7.42578125" style="2" customWidth="1"/>
    <col min="9774" max="9789" width="7" style="2" customWidth="1"/>
    <col min="9790" max="9984" width="12.5703125" style="2"/>
    <col min="9985" max="9985" width="25.5703125" style="2" customWidth="1"/>
    <col min="9986" max="9986" width="9.28515625" style="2" customWidth="1"/>
    <col min="9987" max="9987" width="8.28515625" style="2" customWidth="1"/>
    <col min="9988" max="10026" width="8.5703125" style="2" customWidth="1"/>
    <col min="10027" max="10029" width="7.42578125" style="2" customWidth="1"/>
    <col min="10030" max="10045" width="7" style="2" customWidth="1"/>
    <col min="10046" max="10240" width="12.5703125" style="2"/>
    <col min="10241" max="10241" width="25.5703125" style="2" customWidth="1"/>
    <col min="10242" max="10242" width="9.28515625" style="2" customWidth="1"/>
    <col min="10243" max="10243" width="8.28515625" style="2" customWidth="1"/>
    <col min="10244" max="10282" width="8.5703125" style="2" customWidth="1"/>
    <col min="10283" max="10285" width="7.42578125" style="2" customWidth="1"/>
    <col min="10286" max="10301" width="7" style="2" customWidth="1"/>
    <col min="10302" max="10496" width="12.5703125" style="2"/>
    <col min="10497" max="10497" width="25.5703125" style="2" customWidth="1"/>
    <col min="10498" max="10498" width="9.28515625" style="2" customWidth="1"/>
    <col min="10499" max="10499" width="8.28515625" style="2" customWidth="1"/>
    <col min="10500" max="10538" width="8.5703125" style="2" customWidth="1"/>
    <col min="10539" max="10541" width="7.42578125" style="2" customWidth="1"/>
    <col min="10542" max="10557" width="7" style="2" customWidth="1"/>
    <col min="10558" max="10752" width="12.5703125" style="2"/>
    <col min="10753" max="10753" width="25.5703125" style="2" customWidth="1"/>
    <col min="10754" max="10754" width="9.28515625" style="2" customWidth="1"/>
    <col min="10755" max="10755" width="8.28515625" style="2" customWidth="1"/>
    <col min="10756" max="10794" width="8.5703125" style="2" customWidth="1"/>
    <col min="10795" max="10797" width="7.42578125" style="2" customWidth="1"/>
    <col min="10798" max="10813" width="7" style="2" customWidth="1"/>
    <col min="10814" max="11008" width="12.5703125" style="2"/>
    <col min="11009" max="11009" width="25.5703125" style="2" customWidth="1"/>
    <col min="11010" max="11010" width="9.28515625" style="2" customWidth="1"/>
    <col min="11011" max="11011" width="8.28515625" style="2" customWidth="1"/>
    <col min="11012" max="11050" width="8.5703125" style="2" customWidth="1"/>
    <col min="11051" max="11053" width="7.42578125" style="2" customWidth="1"/>
    <col min="11054" max="11069" width="7" style="2" customWidth="1"/>
    <col min="11070" max="11264" width="12.5703125" style="2"/>
    <col min="11265" max="11265" width="25.5703125" style="2" customWidth="1"/>
    <col min="11266" max="11266" width="9.28515625" style="2" customWidth="1"/>
    <col min="11267" max="11267" width="8.28515625" style="2" customWidth="1"/>
    <col min="11268" max="11306" width="8.5703125" style="2" customWidth="1"/>
    <col min="11307" max="11309" width="7.42578125" style="2" customWidth="1"/>
    <col min="11310" max="11325" width="7" style="2" customWidth="1"/>
    <col min="11326" max="11520" width="12.5703125" style="2"/>
    <col min="11521" max="11521" width="25.5703125" style="2" customWidth="1"/>
    <col min="11522" max="11522" width="9.28515625" style="2" customWidth="1"/>
    <col min="11523" max="11523" width="8.28515625" style="2" customWidth="1"/>
    <col min="11524" max="11562" width="8.5703125" style="2" customWidth="1"/>
    <col min="11563" max="11565" width="7.42578125" style="2" customWidth="1"/>
    <col min="11566" max="11581" width="7" style="2" customWidth="1"/>
    <col min="11582" max="11776" width="12.5703125" style="2"/>
    <col min="11777" max="11777" width="25.5703125" style="2" customWidth="1"/>
    <col min="11778" max="11778" width="9.28515625" style="2" customWidth="1"/>
    <col min="11779" max="11779" width="8.28515625" style="2" customWidth="1"/>
    <col min="11780" max="11818" width="8.5703125" style="2" customWidth="1"/>
    <col min="11819" max="11821" width="7.42578125" style="2" customWidth="1"/>
    <col min="11822" max="11837" width="7" style="2" customWidth="1"/>
    <col min="11838" max="12032" width="12.5703125" style="2"/>
    <col min="12033" max="12033" width="25.5703125" style="2" customWidth="1"/>
    <col min="12034" max="12034" width="9.28515625" style="2" customWidth="1"/>
    <col min="12035" max="12035" width="8.28515625" style="2" customWidth="1"/>
    <col min="12036" max="12074" width="8.5703125" style="2" customWidth="1"/>
    <col min="12075" max="12077" width="7.42578125" style="2" customWidth="1"/>
    <col min="12078" max="12093" width="7" style="2" customWidth="1"/>
    <col min="12094" max="12288" width="12.5703125" style="2"/>
    <col min="12289" max="12289" width="25.5703125" style="2" customWidth="1"/>
    <col min="12290" max="12290" width="9.28515625" style="2" customWidth="1"/>
    <col min="12291" max="12291" width="8.28515625" style="2" customWidth="1"/>
    <col min="12292" max="12330" width="8.5703125" style="2" customWidth="1"/>
    <col min="12331" max="12333" width="7.42578125" style="2" customWidth="1"/>
    <col min="12334" max="12349" width="7" style="2" customWidth="1"/>
    <col min="12350" max="12544" width="12.5703125" style="2"/>
    <col min="12545" max="12545" width="25.5703125" style="2" customWidth="1"/>
    <col min="12546" max="12546" width="9.28515625" style="2" customWidth="1"/>
    <col min="12547" max="12547" width="8.28515625" style="2" customWidth="1"/>
    <col min="12548" max="12586" width="8.5703125" style="2" customWidth="1"/>
    <col min="12587" max="12589" width="7.42578125" style="2" customWidth="1"/>
    <col min="12590" max="12605" width="7" style="2" customWidth="1"/>
    <col min="12606" max="12800" width="12.5703125" style="2"/>
    <col min="12801" max="12801" width="25.5703125" style="2" customWidth="1"/>
    <col min="12802" max="12802" width="9.28515625" style="2" customWidth="1"/>
    <col min="12803" max="12803" width="8.28515625" style="2" customWidth="1"/>
    <col min="12804" max="12842" width="8.5703125" style="2" customWidth="1"/>
    <col min="12843" max="12845" width="7.42578125" style="2" customWidth="1"/>
    <col min="12846" max="12861" width="7" style="2" customWidth="1"/>
    <col min="12862" max="13056" width="12.5703125" style="2"/>
    <col min="13057" max="13057" width="25.5703125" style="2" customWidth="1"/>
    <col min="13058" max="13058" width="9.28515625" style="2" customWidth="1"/>
    <col min="13059" max="13059" width="8.28515625" style="2" customWidth="1"/>
    <col min="13060" max="13098" width="8.5703125" style="2" customWidth="1"/>
    <col min="13099" max="13101" width="7.42578125" style="2" customWidth="1"/>
    <col min="13102" max="13117" width="7" style="2" customWidth="1"/>
    <col min="13118" max="13312" width="12.5703125" style="2"/>
    <col min="13313" max="13313" width="25.5703125" style="2" customWidth="1"/>
    <col min="13314" max="13314" width="9.28515625" style="2" customWidth="1"/>
    <col min="13315" max="13315" width="8.28515625" style="2" customWidth="1"/>
    <col min="13316" max="13354" width="8.5703125" style="2" customWidth="1"/>
    <col min="13355" max="13357" width="7.42578125" style="2" customWidth="1"/>
    <col min="13358" max="13373" width="7" style="2" customWidth="1"/>
    <col min="13374" max="13568" width="12.5703125" style="2"/>
    <col min="13569" max="13569" width="25.5703125" style="2" customWidth="1"/>
    <col min="13570" max="13570" width="9.28515625" style="2" customWidth="1"/>
    <col min="13571" max="13571" width="8.28515625" style="2" customWidth="1"/>
    <col min="13572" max="13610" width="8.5703125" style="2" customWidth="1"/>
    <col min="13611" max="13613" width="7.42578125" style="2" customWidth="1"/>
    <col min="13614" max="13629" width="7" style="2" customWidth="1"/>
    <col min="13630" max="13824" width="12.5703125" style="2"/>
    <col min="13825" max="13825" width="25.5703125" style="2" customWidth="1"/>
    <col min="13826" max="13826" width="9.28515625" style="2" customWidth="1"/>
    <col min="13827" max="13827" width="8.28515625" style="2" customWidth="1"/>
    <col min="13828" max="13866" width="8.5703125" style="2" customWidth="1"/>
    <col min="13867" max="13869" width="7.42578125" style="2" customWidth="1"/>
    <col min="13870" max="13885" width="7" style="2" customWidth="1"/>
    <col min="13886" max="14080" width="12.5703125" style="2"/>
    <col min="14081" max="14081" width="25.5703125" style="2" customWidth="1"/>
    <col min="14082" max="14082" width="9.28515625" style="2" customWidth="1"/>
    <col min="14083" max="14083" width="8.28515625" style="2" customWidth="1"/>
    <col min="14084" max="14122" width="8.5703125" style="2" customWidth="1"/>
    <col min="14123" max="14125" width="7.42578125" style="2" customWidth="1"/>
    <col min="14126" max="14141" width="7" style="2" customWidth="1"/>
    <col min="14142" max="14336" width="12.5703125" style="2"/>
    <col min="14337" max="14337" width="25.5703125" style="2" customWidth="1"/>
    <col min="14338" max="14338" width="9.28515625" style="2" customWidth="1"/>
    <col min="14339" max="14339" width="8.28515625" style="2" customWidth="1"/>
    <col min="14340" max="14378" width="8.5703125" style="2" customWidth="1"/>
    <col min="14379" max="14381" width="7.42578125" style="2" customWidth="1"/>
    <col min="14382" max="14397" width="7" style="2" customWidth="1"/>
    <col min="14398" max="14592" width="12.5703125" style="2"/>
    <col min="14593" max="14593" width="25.5703125" style="2" customWidth="1"/>
    <col min="14594" max="14594" width="9.28515625" style="2" customWidth="1"/>
    <col min="14595" max="14595" width="8.28515625" style="2" customWidth="1"/>
    <col min="14596" max="14634" width="8.5703125" style="2" customWidth="1"/>
    <col min="14635" max="14637" width="7.42578125" style="2" customWidth="1"/>
    <col min="14638" max="14653" width="7" style="2" customWidth="1"/>
    <col min="14654" max="14848" width="12.5703125" style="2"/>
    <col min="14849" max="14849" width="25.5703125" style="2" customWidth="1"/>
    <col min="14850" max="14850" width="9.28515625" style="2" customWidth="1"/>
    <col min="14851" max="14851" width="8.28515625" style="2" customWidth="1"/>
    <col min="14852" max="14890" width="8.5703125" style="2" customWidth="1"/>
    <col min="14891" max="14893" width="7.42578125" style="2" customWidth="1"/>
    <col min="14894" max="14909" width="7" style="2" customWidth="1"/>
    <col min="14910" max="15104" width="12.5703125" style="2"/>
    <col min="15105" max="15105" width="25.5703125" style="2" customWidth="1"/>
    <col min="15106" max="15106" width="9.28515625" style="2" customWidth="1"/>
    <col min="15107" max="15107" width="8.28515625" style="2" customWidth="1"/>
    <col min="15108" max="15146" width="8.5703125" style="2" customWidth="1"/>
    <col min="15147" max="15149" width="7.42578125" style="2" customWidth="1"/>
    <col min="15150" max="15165" width="7" style="2" customWidth="1"/>
    <col min="15166" max="15360" width="12.5703125" style="2"/>
    <col min="15361" max="15361" width="25.5703125" style="2" customWidth="1"/>
    <col min="15362" max="15362" width="9.28515625" style="2" customWidth="1"/>
    <col min="15363" max="15363" width="8.28515625" style="2" customWidth="1"/>
    <col min="15364" max="15402" width="8.5703125" style="2" customWidth="1"/>
    <col min="15403" max="15405" width="7.42578125" style="2" customWidth="1"/>
    <col min="15406" max="15421" width="7" style="2" customWidth="1"/>
    <col min="15422" max="15616" width="12.5703125" style="2"/>
    <col min="15617" max="15617" width="25.5703125" style="2" customWidth="1"/>
    <col min="15618" max="15618" width="9.28515625" style="2" customWidth="1"/>
    <col min="15619" max="15619" width="8.28515625" style="2" customWidth="1"/>
    <col min="15620" max="15658" width="8.5703125" style="2" customWidth="1"/>
    <col min="15659" max="15661" width="7.42578125" style="2" customWidth="1"/>
    <col min="15662" max="15677" width="7" style="2" customWidth="1"/>
    <col min="15678" max="15872" width="12.5703125" style="2"/>
    <col min="15873" max="15873" width="25.5703125" style="2" customWidth="1"/>
    <col min="15874" max="15874" width="9.28515625" style="2" customWidth="1"/>
    <col min="15875" max="15875" width="8.28515625" style="2" customWidth="1"/>
    <col min="15876" max="15914" width="8.5703125" style="2" customWidth="1"/>
    <col min="15915" max="15917" width="7.42578125" style="2" customWidth="1"/>
    <col min="15918" max="15933" width="7" style="2" customWidth="1"/>
    <col min="15934" max="16128" width="12.5703125" style="2"/>
    <col min="16129" max="16129" width="25.5703125" style="2" customWidth="1"/>
    <col min="16130" max="16130" width="9.28515625" style="2" customWidth="1"/>
    <col min="16131" max="16131" width="8.28515625" style="2" customWidth="1"/>
    <col min="16132" max="16170" width="8.5703125" style="2" customWidth="1"/>
    <col min="16171" max="16173" width="7.42578125" style="2" customWidth="1"/>
    <col min="16174" max="16189" width="7" style="2" customWidth="1"/>
    <col min="16190" max="16384" width="12.5703125" style="2"/>
  </cols>
  <sheetData>
    <row r="1" spans="1:61" x14ac:dyDescent="0.25">
      <c r="A1" s="2" t="s">
        <v>346</v>
      </c>
    </row>
    <row r="2" spans="1:61" x14ac:dyDescent="0.25">
      <c r="A2" s="136" t="s">
        <v>337</v>
      </c>
      <c r="B2" s="252" t="s">
        <v>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70" t="s">
        <v>338</v>
      </c>
      <c r="O2" s="70" t="s">
        <v>108</v>
      </c>
      <c r="P2" s="252" t="s">
        <v>8</v>
      </c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70" t="s">
        <v>338</v>
      </c>
      <c r="AC2" s="70" t="s">
        <v>108</v>
      </c>
      <c r="AD2" s="252" t="s">
        <v>9</v>
      </c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70" t="s">
        <v>338</v>
      </c>
      <c r="AS2" s="70" t="s">
        <v>108</v>
      </c>
      <c r="AT2" s="252" t="s">
        <v>10</v>
      </c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70" t="s">
        <v>338</v>
      </c>
      <c r="BI2" s="70" t="s">
        <v>108</v>
      </c>
    </row>
    <row r="3" spans="1:61" x14ac:dyDescent="0.25">
      <c r="A3" s="70">
        <v>8</v>
      </c>
      <c r="B3" s="137">
        <v>12.922664881151658</v>
      </c>
      <c r="C3" s="137">
        <v>12.520272461887771</v>
      </c>
      <c r="D3" s="137">
        <v>11.818993748139327</v>
      </c>
      <c r="E3" s="137">
        <v>12.633972068853524</v>
      </c>
      <c r="F3" s="137">
        <v>9.9551856594110113</v>
      </c>
      <c r="G3" s="137">
        <v>11.534701857282501</v>
      </c>
      <c r="H3" s="137">
        <v>15.547146010722168</v>
      </c>
      <c r="I3" s="70">
        <v>13.234850768766956</v>
      </c>
      <c r="J3" s="70">
        <v>12.673726009265387</v>
      </c>
      <c r="K3" s="70">
        <v>10.607940446650122</v>
      </c>
      <c r="L3" s="137">
        <v>11.801050355267224</v>
      </c>
      <c r="M3" s="137">
        <v>11.694864945087563</v>
      </c>
      <c r="N3" s="72">
        <v>12.24545</v>
      </c>
      <c r="O3" s="72">
        <v>0.40697550000000005</v>
      </c>
      <c r="P3" s="137">
        <v>9.4133244945309897</v>
      </c>
      <c r="Q3" s="137">
        <v>14.657444005270094</v>
      </c>
      <c r="R3" s="137">
        <v>9.9591580270185354</v>
      </c>
      <c r="S3" s="137">
        <v>15.748541801685031</v>
      </c>
      <c r="T3" s="138">
        <v>15.756687431293514</v>
      </c>
      <c r="U3" s="138">
        <v>14.550015678896205</v>
      </c>
      <c r="V3" s="138">
        <v>10.165780419142948</v>
      </c>
      <c r="W3" s="138">
        <v>9.8551637279596971</v>
      </c>
      <c r="X3" s="137">
        <v>12.722478576137112</v>
      </c>
      <c r="Y3" s="137">
        <v>12.615283267457182</v>
      </c>
      <c r="Z3" s="137">
        <v>12.562982868659725</v>
      </c>
      <c r="AA3" s="137">
        <v>12.5</v>
      </c>
      <c r="AB3" s="72">
        <v>12.54224</v>
      </c>
      <c r="AC3" s="72">
        <v>0.66565469999999993</v>
      </c>
      <c r="AD3" s="137">
        <v>41.045576407506708</v>
      </c>
      <c r="AE3" s="137">
        <v>30.221763795771018</v>
      </c>
      <c r="AF3" s="137">
        <v>25.234355206485944</v>
      </c>
      <c r="AG3" s="138">
        <v>24.529224749327462</v>
      </c>
      <c r="AH3" s="138">
        <v>39.063679838912662</v>
      </c>
      <c r="AI3" s="138">
        <v>30.161406889906043</v>
      </c>
      <c r="AJ3" s="138">
        <v>30.626057529610829</v>
      </c>
      <c r="AK3" s="138">
        <v>33.73560065825562</v>
      </c>
      <c r="AL3" s="137">
        <v>24.4551519644181</v>
      </c>
      <c r="AM3" s="138">
        <v>25.751832196108161</v>
      </c>
      <c r="AN3" s="138">
        <v>29.618528610354218</v>
      </c>
      <c r="AO3" s="137">
        <v>26.098535286284957</v>
      </c>
      <c r="AP3" s="137">
        <v>29.912868295139798</v>
      </c>
      <c r="AQ3" s="137">
        <v>29.609553478712403</v>
      </c>
      <c r="AR3" s="72">
        <v>29.790299999999998</v>
      </c>
      <c r="AS3" s="72">
        <v>1.744672</v>
      </c>
      <c r="AT3" s="137">
        <v>33.553355335533553</v>
      </c>
      <c r="AU3" s="137">
        <v>26.434878587196465</v>
      </c>
      <c r="AV3" s="137">
        <v>22.410913140311806</v>
      </c>
      <c r="AW3" s="137">
        <v>32.150964812712822</v>
      </c>
      <c r="AX3" s="137">
        <v>27.04750801515593</v>
      </c>
      <c r="AY3" s="137">
        <v>33.173753872148694</v>
      </c>
      <c r="AZ3" s="138">
        <v>26.572869657552427</v>
      </c>
      <c r="BA3" s="137">
        <v>31.531034482758617</v>
      </c>
      <c r="BB3" s="138">
        <v>28.022440392706876</v>
      </c>
      <c r="BC3" s="138">
        <v>29.907529722589167</v>
      </c>
      <c r="BD3" s="138">
        <v>30.266552020636283</v>
      </c>
      <c r="BE3" s="138">
        <v>23.571618389582778</v>
      </c>
      <c r="BF3" s="138">
        <v>19.743954480796589</v>
      </c>
      <c r="BG3" s="138">
        <v>20.715802244464665</v>
      </c>
      <c r="BH3" s="70">
        <v>24.507370000000002</v>
      </c>
      <c r="BI3" s="70">
        <v>1.2183329999999999</v>
      </c>
    </row>
    <row r="5" spans="1:61" x14ac:dyDescent="0.25">
      <c r="A5" s="2" t="s">
        <v>347</v>
      </c>
    </row>
    <row r="6" spans="1:61" x14ac:dyDescent="0.25">
      <c r="A6" s="136" t="s">
        <v>337</v>
      </c>
      <c r="B6" s="252" t="s">
        <v>7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70" t="s">
        <v>338</v>
      </c>
      <c r="O6" s="70" t="s">
        <v>108</v>
      </c>
      <c r="P6" s="252" t="s">
        <v>8</v>
      </c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70" t="s">
        <v>338</v>
      </c>
      <c r="AC6" s="70" t="s">
        <v>108</v>
      </c>
      <c r="AD6" s="252" t="s">
        <v>9</v>
      </c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70" t="s">
        <v>338</v>
      </c>
      <c r="AS6" s="70" t="s">
        <v>108</v>
      </c>
      <c r="AT6" s="252" t="s">
        <v>10</v>
      </c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70" t="s">
        <v>338</v>
      </c>
      <c r="BI6" s="70" t="s">
        <v>108</v>
      </c>
    </row>
    <row r="7" spans="1:61" x14ac:dyDescent="0.25">
      <c r="A7" s="70">
        <v>8</v>
      </c>
      <c r="B7" s="137">
        <f>100-B3</f>
        <v>87.077335118848339</v>
      </c>
      <c r="C7" s="137">
        <f t="shared" ref="C7:N7" si="0">100-C3</f>
        <v>87.479727538112229</v>
      </c>
      <c r="D7" s="137">
        <f t="shared" si="0"/>
        <v>88.18100625186068</v>
      </c>
      <c r="E7" s="137">
        <f t="shared" si="0"/>
        <v>87.366027931146476</v>
      </c>
      <c r="F7" s="137">
        <f t="shared" si="0"/>
        <v>90.044814340588985</v>
      </c>
      <c r="G7" s="137">
        <f t="shared" si="0"/>
        <v>88.465298142717501</v>
      </c>
      <c r="H7" s="137">
        <f t="shared" si="0"/>
        <v>84.452853989277827</v>
      </c>
      <c r="I7" s="137">
        <f t="shared" si="0"/>
        <v>86.765149231233039</v>
      </c>
      <c r="J7" s="137">
        <f t="shared" si="0"/>
        <v>87.32627399073462</v>
      </c>
      <c r="K7" s="137">
        <f t="shared" si="0"/>
        <v>89.392059553349881</v>
      </c>
      <c r="L7" s="137">
        <f t="shared" si="0"/>
        <v>88.198949644732778</v>
      </c>
      <c r="M7" s="137">
        <f t="shared" si="0"/>
        <v>88.305135054912441</v>
      </c>
      <c r="N7" s="137">
        <f t="shared" si="0"/>
        <v>87.754549999999995</v>
      </c>
      <c r="O7" s="72">
        <v>0.35668119999999998</v>
      </c>
      <c r="P7" s="137">
        <f>100-P3</f>
        <v>90.586675505469003</v>
      </c>
      <c r="Q7" s="137">
        <f t="shared" ref="Q7:AB7" si="1">100-Q3</f>
        <v>85.342555994729906</v>
      </c>
      <c r="R7" s="137">
        <f t="shared" si="1"/>
        <v>90.040841972981468</v>
      </c>
      <c r="S7" s="137">
        <f t="shared" si="1"/>
        <v>84.251458198314964</v>
      </c>
      <c r="T7" s="137">
        <f t="shared" si="1"/>
        <v>84.243312568706486</v>
      </c>
      <c r="U7" s="137">
        <f t="shared" si="1"/>
        <v>85.449984321103798</v>
      </c>
      <c r="V7" s="137">
        <f t="shared" si="1"/>
        <v>89.834219580857052</v>
      </c>
      <c r="W7" s="137">
        <f t="shared" si="1"/>
        <v>90.144836272040308</v>
      </c>
      <c r="X7" s="137">
        <f t="shared" si="1"/>
        <v>87.277521423862893</v>
      </c>
      <c r="Y7" s="137">
        <f t="shared" si="1"/>
        <v>87.384716732542813</v>
      </c>
      <c r="Z7" s="137">
        <f t="shared" si="1"/>
        <v>87.437017131340269</v>
      </c>
      <c r="AA7" s="137">
        <f t="shared" si="1"/>
        <v>87.5</v>
      </c>
      <c r="AB7" s="137">
        <f t="shared" si="1"/>
        <v>87.457760000000007</v>
      </c>
      <c r="AC7" s="72">
        <v>0.63865669999999997</v>
      </c>
      <c r="AD7" s="137">
        <f>100-AD3</f>
        <v>58.954423592493292</v>
      </c>
      <c r="AE7" s="137">
        <f t="shared" ref="AE7:AR7" si="2">100-AE3</f>
        <v>69.778236204228989</v>
      </c>
      <c r="AF7" s="137">
        <f t="shared" si="2"/>
        <v>74.765644793514056</v>
      </c>
      <c r="AG7" s="137">
        <f t="shared" si="2"/>
        <v>75.470775250672546</v>
      </c>
      <c r="AH7" s="137">
        <f t="shared" si="2"/>
        <v>60.936320161087338</v>
      </c>
      <c r="AI7" s="137">
        <f t="shared" si="2"/>
        <v>69.838593110093953</v>
      </c>
      <c r="AJ7" s="137">
        <f t="shared" si="2"/>
        <v>69.373942470389167</v>
      </c>
      <c r="AK7" s="137">
        <f t="shared" si="2"/>
        <v>66.26439934174438</v>
      </c>
      <c r="AL7" s="137">
        <f t="shared" si="2"/>
        <v>75.544848035581907</v>
      </c>
      <c r="AM7" s="137">
        <f t="shared" si="2"/>
        <v>74.248167803891846</v>
      </c>
      <c r="AN7" s="137">
        <f t="shared" si="2"/>
        <v>70.381471389645782</v>
      </c>
      <c r="AO7" s="137">
        <f t="shared" si="2"/>
        <v>73.901464713715043</v>
      </c>
      <c r="AP7" s="137">
        <f t="shared" si="2"/>
        <v>70.087131704860198</v>
      </c>
      <c r="AQ7" s="137">
        <f>100-AQ3</f>
        <v>70.3904465212876</v>
      </c>
      <c r="AR7" s="137">
        <f t="shared" si="2"/>
        <v>70.209699999999998</v>
      </c>
      <c r="AS7" s="72">
        <v>0.94737800000000005</v>
      </c>
      <c r="AT7" s="137">
        <f>100-AT3</f>
        <v>66.446644664466447</v>
      </c>
      <c r="AU7" s="137">
        <f t="shared" ref="AU7:BH7" si="3">100-AU3</f>
        <v>73.565121412803535</v>
      </c>
      <c r="AV7" s="137">
        <f t="shared" si="3"/>
        <v>77.589086859688194</v>
      </c>
      <c r="AW7" s="137">
        <f t="shared" si="3"/>
        <v>67.849035187287171</v>
      </c>
      <c r="AX7" s="137">
        <f t="shared" si="3"/>
        <v>72.952491984844073</v>
      </c>
      <c r="AY7" s="137">
        <f t="shared" si="3"/>
        <v>66.826246127851306</v>
      </c>
      <c r="AZ7" s="137">
        <f t="shared" si="3"/>
        <v>73.427130342447569</v>
      </c>
      <c r="BA7" s="137">
        <f t="shared" si="3"/>
        <v>68.468965517241386</v>
      </c>
      <c r="BB7" s="137">
        <f t="shared" si="3"/>
        <v>71.977559607293131</v>
      </c>
      <c r="BC7" s="137">
        <f t="shared" si="3"/>
        <v>70.092470277410825</v>
      </c>
      <c r="BD7" s="137">
        <f t="shared" si="3"/>
        <v>69.733447979363717</v>
      </c>
      <c r="BE7" s="137">
        <f t="shared" si="3"/>
        <v>76.428381610417219</v>
      </c>
      <c r="BF7" s="137">
        <f t="shared" si="3"/>
        <v>80.256045519203411</v>
      </c>
      <c r="BG7" s="137">
        <f>100-BG3</f>
        <v>79.284197755535331</v>
      </c>
      <c r="BH7" s="137">
        <f t="shared" si="3"/>
        <v>75.492629999999991</v>
      </c>
      <c r="BI7" s="70">
        <v>0.86183189999999998</v>
      </c>
    </row>
  </sheetData>
  <mergeCells count="8">
    <mergeCell ref="B2:M2"/>
    <mergeCell ref="P2:AA2"/>
    <mergeCell ref="AD2:AQ2"/>
    <mergeCell ref="AT2:BG2"/>
    <mergeCell ref="B6:M6"/>
    <mergeCell ref="P6:AA6"/>
    <mergeCell ref="AD6:AQ6"/>
    <mergeCell ref="AT6:BG6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5"/>
  <sheetViews>
    <sheetView topLeftCell="A40" workbookViewId="0">
      <selection activeCell="U15" sqref="U15"/>
    </sheetView>
  </sheetViews>
  <sheetFormatPr defaultRowHeight="15" x14ac:dyDescent="0.25"/>
  <cols>
    <col min="1" max="1" width="9.140625" style="251"/>
    <col min="6" max="6" width="9.140625" style="251"/>
    <col min="7" max="9" width="9.140625" style="248"/>
    <col min="10" max="11" width="9.140625" style="251"/>
    <col min="15" max="15" width="9.140625" style="251"/>
  </cols>
  <sheetData>
    <row r="1" spans="1:18" s="251" customFormat="1" x14ac:dyDescent="0.25">
      <c r="A1" s="251" t="s">
        <v>420</v>
      </c>
      <c r="G1" s="248"/>
      <c r="H1" s="248"/>
      <c r="I1" s="248"/>
    </row>
    <row r="2" spans="1:18" x14ac:dyDescent="0.25">
      <c r="B2" s="251"/>
      <c r="C2" s="260" t="s">
        <v>117</v>
      </c>
      <c r="D2" s="260"/>
      <c r="E2" s="260"/>
      <c r="G2" s="262" t="s">
        <v>118</v>
      </c>
      <c r="H2" s="262"/>
      <c r="I2" s="262"/>
      <c r="L2" s="260" t="s">
        <v>119</v>
      </c>
      <c r="M2" s="260"/>
      <c r="N2" s="260"/>
      <c r="P2" s="260" t="s">
        <v>120</v>
      </c>
      <c r="Q2" s="260"/>
      <c r="R2" s="260"/>
    </row>
    <row r="3" spans="1:18" x14ac:dyDescent="0.25">
      <c r="A3" s="261" t="s">
        <v>315</v>
      </c>
      <c r="B3" s="251">
        <v>445</v>
      </c>
      <c r="C3" s="251">
        <v>3262.982</v>
      </c>
      <c r="D3" s="251">
        <v>2866.8110000000001</v>
      </c>
      <c r="E3" s="251">
        <v>3258.75</v>
      </c>
      <c r="G3" s="248">
        <v>2856.7829999999999</v>
      </c>
      <c r="H3" s="248">
        <v>2770.3620000000001</v>
      </c>
      <c r="I3" s="248">
        <v>3517.2310000000002</v>
      </c>
      <c r="L3" s="251">
        <v>2674.83475</v>
      </c>
      <c r="M3" s="251">
        <v>2133.482</v>
      </c>
      <c r="N3" s="251">
        <v>2567.5569999999998</v>
      </c>
      <c r="P3" s="251">
        <v>2599.9839999999999</v>
      </c>
      <c r="Q3" s="251">
        <v>3317.51</v>
      </c>
      <c r="R3" s="251">
        <v>3580.4140000000002</v>
      </c>
    </row>
    <row r="4" spans="1:18" x14ac:dyDescent="0.25">
      <c r="A4" s="261"/>
      <c r="B4" s="251">
        <v>446</v>
      </c>
      <c r="C4" s="251">
        <v>2301.0419999999999</v>
      </c>
      <c r="D4" s="251">
        <v>2407.7220000000002</v>
      </c>
      <c r="E4" s="251">
        <v>3179.4670000000001</v>
      </c>
      <c r="G4" s="248">
        <v>2456.2089999999998</v>
      </c>
      <c r="H4" s="248">
        <v>2821.433</v>
      </c>
      <c r="I4" s="248">
        <v>3834.087</v>
      </c>
      <c r="L4" s="251">
        <v>2886.0230000000001</v>
      </c>
      <c r="M4" s="251">
        <v>2532.1509999999998</v>
      </c>
      <c r="N4" s="251">
        <v>2206.4810000000002</v>
      </c>
      <c r="P4" s="251">
        <v>2760.598</v>
      </c>
      <c r="Q4" s="251">
        <v>3315.4830000000002</v>
      </c>
      <c r="R4" s="251">
        <v>3147.7640000000001</v>
      </c>
    </row>
    <row r="5" spans="1:18" x14ac:dyDescent="0.25">
      <c r="A5" s="261"/>
      <c r="B5" s="251">
        <v>447</v>
      </c>
      <c r="C5" s="251">
        <v>2229.4140000000002</v>
      </c>
      <c r="D5" s="251">
        <v>2430.8339999999998</v>
      </c>
      <c r="E5" s="251">
        <v>2690.299</v>
      </c>
      <c r="G5" s="248">
        <v>2607.125</v>
      </c>
      <c r="H5" s="248">
        <v>2454.3739999999998</v>
      </c>
      <c r="I5" s="248">
        <v>3596.2809999999999</v>
      </c>
      <c r="L5" s="251">
        <v>2924.9362499999997</v>
      </c>
      <c r="M5" s="251">
        <v>1961.3920000000001</v>
      </c>
      <c r="N5" s="251">
        <v>2595.299</v>
      </c>
      <c r="P5" s="251">
        <v>2600.7420000000002</v>
      </c>
      <c r="Q5" s="251">
        <v>3067.2539999999999</v>
      </c>
      <c r="R5" s="251">
        <v>2631.89</v>
      </c>
    </row>
    <row r="6" spans="1:18" x14ac:dyDescent="0.25">
      <c r="A6" s="261"/>
      <c r="B6" s="251">
        <v>448</v>
      </c>
      <c r="C6" s="251">
        <v>2293.5700000000002</v>
      </c>
      <c r="D6" s="251">
        <v>2602.8580000000002</v>
      </c>
      <c r="E6" s="251">
        <v>2420.6959999999999</v>
      </c>
      <c r="G6" s="248">
        <v>2457.5990000000002</v>
      </c>
      <c r="H6" s="248">
        <v>2941.2</v>
      </c>
      <c r="I6" s="248">
        <v>2849.3339999999998</v>
      </c>
      <c r="L6" s="251">
        <v>2610.4584999999997</v>
      </c>
      <c r="M6" s="251">
        <v>1965.9749999999999</v>
      </c>
      <c r="N6" s="251">
        <v>2351.9409999999998</v>
      </c>
      <c r="P6" s="251">
        <v>2057.6030000000001</v>
      </c>
      <c r="Q6" s="251">
        <v>3111.5059999999999</v>
      </c>
      <c r="R6" s="251">
        <v>2520.3609999999999</v>
      </c>
    </row>
    <row r="7" spans="1:18" x14ac:dyDescent="0.25">
      <c r="A7" s="261"/>
      <c r="B7" s="251">
        <v>449</v>
      </c>
      <c r="C7" s="251">
        <v>3414.154</v>
      </c>
      <c r="D7" s="251">
        <v>2058.1190000000001</v>
      </c>
      <c r="E7" s="251">
        <v>2618.585</v>
      </c>
      <c r="G7" s="248">
        <v>2524.2510000000002</v>
      </c>
      <c r="H7" s="248">
        <v>2177.8690000000001</v>
      </c>
      <c r="I7" s="248">
        <v>2738.902</v>
      </c>
      <c r="L7" s="251">
        <v>2363.8562500000003</v>
      </c>
      <c r="M7" s="251">
        <v>2195.674</v>
      </c>
      <c r="N7" s="251">
        <v>2958.7539999999999</v>
      </c>
      <c r="P7" s="251">
        <v>2201.7710000000002</v>
      </c>
      <c r="Q7" s="251">
        <v>2386.7310000000002</v>
      </c>
      <c r="R7" s="251">
        <v>2309.0259999999998</v>
      </c>
    </row>
    <row r="8" spans="1:18" x14ac:dyDescent="0.25">
      <c r="A8" s="261"/>
      <c r="B8" s="251">
        <v>450</v>
      </c>
      <c r="C8" s="251">
        <v>3665.7629999999999</v>
      </c>
      <c r="D8" s="251">
        <v>2398.808</v>
      </c>
      <c r="E8" s="251">
        <v>2382.1979999999999</v>
      </c>
      <c r="G8" s="248">
        <v>2575.5460000000003</v>
      </c>
      <c r="H8" s="248">
        <v>2511.4789999999998</v>
      </c>
      <c r="I8" s="248">
        <v>2464.5210000000002</v>
      </c>
      <c r="L8" s="251">
        <v>2476.46</v>
      </c>
      <c r="M8" s="251">
        <v>2376.2649999999999</v>
      </c>
      <c r="N8" s="251">
        <v>2644.7109999999998</v>
      </c>
      <c r="P8" s="251">
        <v>1972.182</v>
      </c>
      <c r="Q8" s="251">
        <v>2203.7049999999999</v>
      </c>
      <c r="R8" s="251">
        <v>2245.5230000000001</v>
      </c>
    </row>
    <row r="9" spans="1:18" x14ac:dyDescent="0.25">
      <c r="A9" s="261"/>
      <c r="B9" s="251">
        <v>451</v>
      </c>
      <c r="C9" s="251">
        <v>2569.3560000000002</v>
      </c>
      <c r="D9" s="251">
        <v>2799.6010000000001</v>
      </c>
      <c r="E9" s="251">
        <v>2301.2660000000001</v>
      </c>
      <c r="G9" s="248">
        <v>4214.24</v>
      </c>
      <c r="H9" s="248">
        <v>2222.6610000000001</v>
      </c>
      <c r="I9" s="248">
        <v>2538.64</v>
      </c>
      <c r="L9" s="251">
        <v>2342.7557499999998</v>
      </c>
      <c r="M9" s="251">
        <v>2121.7919999999999</v>
      </c>
      <c r="N9" s="251">
        <v>2291.6669999999999</v>
      </c>
      <c r="P9" s="251">
        <v>2567.8989999999999</v>
      </c>
      <c r="Q9" s="251">
        <v>2569.2649999999999</v>
      </c>
      <c r="R9" s="251">
        <v>3041.0529999999999</v>
      </c>
    </row>
    <row r="10" spans="1:18" x14ac:dyDescent="0.25">
      <c r="A10" s="261"/>
      <c r="B10" s="251">
        <v>452</v>
      </c>
      <c r="C10" s="251">
        <v>2035.566</v>
      </c>
      <c r="D10" s="251">
        <v>2351.357</v>
      </c>
      <c r="E10" s="251">
        <v>2180.5749999999998</v>
      </c>
      <c r="G10" s="248">
        <v>3370.5439999999999</v>
      </c>
      <c r="H10" s="248">
        <v>2719.2249999999999</v>
      </c>
      <c r="I10" s="248">
        <v>2460.6849999999999</v>
      </c>
      <c r="L10" s="251">
        <v>2926.8415</v>
      </c>
      <c r="M10" s="251">
        <v>2138.9670000000001</v>
      </c>
      <c r="N10" s="251">
        <v>2675.1709999999998</v>
      </c>
      <c r="P10" s="251">
        <v>2230.1469999999999</v>
      </c>
      <c r="Q10" s="251">
        <v>2555.4430000000002</v>
      </c>
      <c r="R10" s="251">
        <v>2826.3319999999999</v>
      </c>
    </row>
    <row r="11" spans="1:18" x14ac:dyDescent="0.25">
      <c r="A11" s="261"/>
      <c r="B11" s="251">
        <v>453</v>
      </c>
      <c r="C11" s="251">
        <v>2195.2669999999998</v>
      </c>
      <c r="D11" s="251">
        <v>2144.2849999999999</v>
      </c>
      <c r="E11" s="251">
        <v>3307.232</v>
      </c>
      <c r="G11" s="248">
        <v>2286.3789999999999</v>
      </c>
      <c r="H11" s="248">
        <v>2274.6869999999999</v>
      </c>
      <c r="I11" s="248">
        <v>2713.6089999999999</v>
      </c>
      <c r="L11" s="251">
        <v>2874.0169999999998</v>
      </c>
      <c r="M11" s="251">
        <v>2220.712</v>
      </c>
      <c r="N11" s="251">
        <v>2081.04</v>
      </c>
      <c r="P11" s="251">
        <v>1926.6279999999999</v>
      </c>
      <c r="Q11" s="251">
        <v>2503.5279999999998</v>
      </c>
      <c r="R11" s="251">
        <v>2592.0569999999998</v>
      </c>
    </row>
    <row r="12" spans="1:18" x14ac:dyDescent="0.25">
      <c r="A12" s="261"/>
      <c r="B12" s="251">
        <v>454</v>
      </c>
      <c r="C12" s="251">
        <v>2481.1770000000001</v>
      </c>
      <c r="D12" s="251">
        <v>3360.3220000000001</v>
      </c>
      <c r="E12" s="251">
        <v>2801.8029999999999</v>
      </c>
      <c r="G12" s="248">
        <v>2329.1350000000002</v>
      </c>
      <c r="H12" s="248">
        <v>2150.5889999999999</v>
      </c>
      <c r="I12" s="248">
        <v>2390.2339999999999</v>
      </c>
      <c r="L12" s="251">
        <v>2395.8752500000001</v>
      </c>
      <c r="M12" s="251">
        <v>2101.2710000000002</v>
      </c>
      <c r="N12" s="251">
        <v>2268.6289999999999</v>
      </c>
      <c r="P12" s="251">
        <v>2120.6619999999998</v>
      </c>
      <c r="Q12" s="251">
        <v>3126.7550000000001</v>
      </c>
      <c r="R12" s="251">
        <v>2420.5219999999999</v>
      </c>
    </row>
    <row r="13" spans="1:18" x14ac:dyDescent="0.25">
      <c r="A13" s="261"/>
      <c r="B13" s="251">
        <v>455</v>
      </c>
      <c r="C13" s="251">
        <v>2103.4609999999998</v>
      </c>
      <c r="D13" s="251">
        <v>3033.5250000000001</v>
      </c>
      <c r="E13" s="251">
        <v>2628.9490000000001</v>
      </c>
      <c r="G13" s="248">
        <v>2487.3879999999999</v>
      </c>
      <c r="H13" s="248">
        <v>2093.759</v>
      </c>
      <c r="I13" s="248">
        <v>3411.88</v>
      </c>
      <c r="L13" s="251">
        <v>2607.30375</v>
      </c>
      <c r="M13" s="251">
        <v>2211.7139999999999</v>
      </c>
      <c r="N13" s="251">
        <v>2543.7260000000001</v>
      </c>
      <c r="P13" s="251">
        <v>1929.838</v>
      </c>
      <c r="Q13" s="251">
        <v>2567.1550000000002</v>
      </c>
      <c r="R13" s="251">
        <v>2292.6550000000002</v>
      </c>
    </row>
    <row r="14" spans="1:18" x14ac:dyDescent="0.25">
      <c r="A14" s="261"/>
      <c r="B14" s="251">
        <v>456</v>
      </c>
      <c r="C14" s="251">
        <v>2020.9749999999999</v>
      </c>
      <c r="D14" s="251">
        <v>2066.799</v>
      </c>
      <c r="E14" s="251">
        <v>2781.8</v>
      </c>
      <c r="G14" s="248">
        <v>2450.5609999999997</v>
      </c>
      <c r="H14" s="248">
        <v>1990.605</v>
      </c>
      <c r="I14" s="248">
        <v>3267.4630000000002</v>
      </c>
      <c r="L14" s="251">
        <v>2484.1030000000001</v>
      </c>
      <c r="M14" s="251">
        <v>2134.7579999999998</v>
      </c>
      <c r="N14" s="251">
        <v>2317.3290000000002</v>
      </c>
      <c r="P14" s="251">
        <v>2025.617</v>
      </c>
      <c r="Q14" s="251">
        <v>2287.5329999999999</v>
      </c>
      <c r="R14" s="251">
        <v>2459.4720000000002</v>
      </c>
    </row>
    <row r="15" spans="1:18" x14ac:dyDescent="0.25">
      <c r="A15" s="261"/>
      <c r="B15" s="251">
        <v>457</v>
      </c>
      <c r="C15" s="251">
        <v>2134.194</v>
      </c>
      <c r="D15" s="251">
        <v>2287.4859999999999</v>
      </c>
      <c r="E15" s="251">
        <v>2562.6469999999999</v>
      </c>
      <c r="G15" s="248">
        <v>2472.7829999999999</v>
      </c>
      <c r="H15" s="248">
        <v>2657.163</v>
      </c>
      <c r="I15" s="248">
        <v>2678.9119999999998</v>
      </c>
      <c r="L15" s="251">
        <v>2486.8402500000002</v>
      </c>
      <c r="M15" s="251">
        <v>2022.2239999999999</v>
      </c>
      <c r="N15" s="251">
        <v>2497.098</v>
      </c>
      <c r="P15" s="251">
        <v>2260.377</v>
      </c>
      <c r="Q15" s="251">
        <v>2134.9949999999999</v>
      </c>
      <c r="R15" s="251">
        <v>2379.7359999999999</v>
      </c>
    </row>
    <row r="16" spans="1:18" x14ac:dyDescent="0.25">
      <c r="A16" s="261"/>
      <c r="B16" s="251">
        <v>458</v>
      </c>
      <c r="C16" s="251">
        <v>2721.174</v>
      </c>
      <c r="D16" s="251">
        <v>1963.51</v>
      </c>
      <c r="E16" s="251">
        <v>2695.3679999999999</v>
      </c>
      <c r="G16" s="248">
        <v>2533.7709999999997</v>
      </c>
      <c r="H16" s="248">
        <v>1765.66</v>
      </c>
      <c r="I16" s="248">
        <v>2430.37</v>
      </c>
      <c r="L16" s="251">
        <v>2177.4404999999997</v>
      </c>
      <c r="M16" s="251">
        <v>2246.3110000000001</v>
      </c>
      <c r="N16" s="251">
        <v>2263.5839999999998</v>
      </c>
      <c r="P16" s="251">
        <v>2687.4090000000001</v>
      </c>
      <c r="Q16" s="251">
        <v>2148.6460000000002</v>
      </c>
      <c r="R16" s="251">
        <v>2558.1320000000001</v>
      </c>
    </row>
    <row r="17" spans="1:18" x14ac:dyDescent="0.25">
      <c r="A17" s="261"/>
      <c r="B17" s="251">
        <v>459</v>
      </c>
      <c r="C17" s="251">
        <v>3428.5120000000002</v>
      </c>
      <c r="D17" s="251">
        <v>2034.5709999999999</v>
      </c>
      <c r="E17" s="251">
        <v>2758.3</v>
      </c>
      <c r="G17" s="248">
        <v>3705.4250000000002</v>
      </c>
      <c r="H17" s="248">
        <v>1942.671</v>
      </c>
      <c r="I17" s="248">
        <v>2433.605</v>
      </c>
      <c r="L17" s="251">
        <v>2258.0770000000002</v>
      </c>
      <c r="M17" s="251">
        <v>2030.48</v>
      </c>
      <c r="N17" s="251">
        <v>2565.011</v>
      </c>
      <c r="P17" s="251">
        <v>2511.0039999999999</v>
      </c>
      <c r="Q17" s="251">
        <v>2954.8409999999999</v>
      </c>
      <c r="R17" s="251">
        <v>3107.0680000000002</v>
      </c>
    </row>
    <row r="18" spans="1:18" x14ac:dyDescent="0.25">
      <c r="A18" s="261"/>
      <c r="B18" s="251">
        <v>460</v>
      </c>
      <c r="C18" s="251">
        <v>2719.5479999999998</v>
      </c>
      <c r="D18" s="251">
        <v>2090.1689999999999</v>
      </c>
      <c r="E18" s="251">
        <v>2882.866</v>
      </c>
      <c r="G18" s="248">
        <v>3431.2449999999999</v>
      </c>
      <c r="H18" s="248">
        <v>1973.537</v>
      </c>
      <c r="I18" s="248">
        <v>2375.7040000000002</v>
      </c>
      <c r="L18" s="251">
        <v>2408.7577499999998</v>
      </c>
      <c r="M18" s="251">
        <v>2045.162</v>
      </c>
      <c r="N18" s="251">
        <v>2645.0050000000001</v>
      </c>
      <c r="P18" s="251">
        <v>2442.7719999999999</v>
      </c>
      <c r="Q18" s="251">
        <v>2492.0239999999999</v>
      </c>
      <c r="R18" s="251">
        <v>2705.03</v>
      </c>
    </row>
    <row r="19" spans="1:18" x14ac:dyDescent="0.25">
      <c r="A19" s="261"/>
      <c r="B19" s="251">
        <v>461</v>
      </c>
      <c r="C19" s="251">
        <v>2452.1149999999998</v>
      </c>
      <c r="D19" s="251">
        <v>2037.7919999999999</v>
      </c>
      <c r="E19" s="251">
        <v>2397.9940000000001</v>
      </c>
      <c r="G19" s="248">
        <v>2407.9870000000001</v>
      </c>
      <c r="H19" s="248">
        <v>2756.2750000000001</v>
      </c>
      <c r="I19" s="248">
        <v>2093.6660000000002</v>
      </c>
      <c r="L19" s="251">
        <v>2346.5412500000002</v>
      </c>
      <c r="M19" s="251">
        <v>2052.0610000000001</v>
      </c>
      <c r="N19" s="251">
        <v>2397.1559999999999</v>
      </c>
      <c r="P19" s="251">
        <v>2043.768</v>
      </c>
      <c r="Q19" s="251">
        <v>2757.357</v>
      </c>
      <c r="R19" s="251">
        <v>2514.7550000000001</v>
      </c>
    </row>
    <row r="20" spans="1:18" x14ac:dyDescent="0.25">
      <c r="A20" s="261"/>
      <c r="B20" s="251">
        <v>462</v>
      </c>
      <c r="C20" s="251">
        <v>2269.5079999999998</v>
      </c>
      <c r="D20" s="251">
        <v>2366.0120000000002</v>
      </c>
      <c r="E20" s="251">
        <v>2373.69</v>
      </c>
      <c r="G20" s="248">
        <v>2627.8609999999999</v>
      </c>
      <c r="H20" s="248">
        <v>3174.7559999999999</v>
      </c>
      <c r="I20" s="248">
        <v>2551.02</v>
      </c>
      <c r="L20" s="251">
        <v>2762.9285</v>
      </c>
      <c r="M20" s="251">
        <v>2839.4609999999998</v>
      </c>
      <c r="N20" s="251">
        <v>2217.94</v>
      </c>
      <c r="P20" s="251">
        <v>2405.8780000000002</v>
      </c>
      <c r="Q20" s="251">
        <v>2446.866</v>
      </c>
      <c r="R20" s="251">
        <v>2327.9140000000002</v>
      </c>
    </row>
    <row r="21" spans="1:18" x14ac:dyDescent="0.25">
      <c r="A21" s="261"/>
      <c r="B21" s="251">
        <v>463</v>
      </c>
      <c r="C21" s="251">
        <v>2188.8560000000002</v>
      </c>
      <c r="D21" s="251">
        <v>2396.1529999999998</v>
      </c>
      <c r="E21" s="251">
        <v>2243.6660000000002</v>
      </c>
      <c r="G21" s="248">
        <v>2573.5730000000003</v>
      </c>
      <c r="H21" s="248">
        <v>2170.6959999999999</v>
      </c>
      <c r="I21" s="248">
        <v>2232.4540000000002</v>
      </c>
      <c r="L21" s="251">
        <v>2552.6544999999996</v>
      </c>
      <c r="M21" s="251">
        <v>3023.9409999999998</v>
      </c>
      <c r="N21" s="251">
        <v>2330.4769999999999</v>
      </c>
      <c r="P21" s="251">
        <v>2016.866</v>
      </c>
      <c r="Q21" s="251">
        <v>2269.7429999999999</v>
      </c>
      <c r="R21" s="251">
        <v>2769.239</v>
      </c>
    </row>
    <row r="22" spans="1:18" x14ac:dyDescent="0.25">
      <c r="A22" s="261"/>
      <c r="B22" s="251">
        <v>464</v>
      </c>
      <c r="C22" s="251">
        <v>2100.723</v>
      </c>
      <c r="D22" s="251">
        <v>2384.549</v>
      </c>
      <c r="E22" s="251">
        <v>3462.7489999999998</v>
      </c>
      <c r="G22" s="248">
        <v>2495.9610000000002</v>
      </c>
      <c r="H22" s="248">
        <v>2230.873</v>
      </c>
      <c r="I22" s="248">
        <v>3349.3719999999998</v>
      </c>
      <c r="L22" s="251">
        <v>2573.0857500000002</v>
      </c>
      <c r="M22" s="251">
        <v>2445.2489999999998</v>
      </c>
      <c r="N22" s="251">
        <v>2526.922</v>
      </c>
      <c r="P22" s="251">
        <v>2139.5239999999999</v>
      </c>
      <c r="Q22" s="251">
        <v>2561.9720000000002</v>
      </c>
      <c r="R22" s="251">
        <v>3239.72</v>
      </c>
    </row>
    <row r="23" spans="1:18" x14ac:dyDescent="0.25">
      <c r="A23" s="261"/>
      <c r="B23" s="251">
        <v>465</v>
      </c>
      <c r="C23" s="251">
        <v>2161.6419999999998</v>
      </c>
      <c r="D23" s="251">
        <v>2956.413</v>
      </c>
      <c r="E23" s="251">
        <v>3397.1959999999999</v>
      </c>
      <c r="G23" s="248">
        <v>3866.6959999999999</v>
      </c>
      <c r="H23" s="248">
        <v>1960.4469999999999</v>
      </c>
      <c r="I23" s="248">
        <v>3152.4920000000002</v>
      </c>
      <c r="L23" s="251">
        <v>2546.4702500000003</v>
      </c>
      <c r="M23" s="251">
        <v>2051.8609999999999</v>
      </c>
      <c r="N23" s="251">
        <v>2495.8200000000002</v>
      </c>
      <c r="P23" s="251">
        <v>2477.5169999999998</v>
      </c>
      <c r="Q23" s="251">
        <v>3234.7350000000001</v>
      </c>
      <c r="R23" s="251">
        <v>3683.69</v>
      </c>
    </row>
    <row r="24" spans="1:18" x14ac:dyDescent="0.25">
      <c r="A24" s="261"/>
      <c r="B24" s="251">
        <v>466</v>
      </c>
      <c r="C24" s="251">
        <v>2215.8449999999998</v>
      </c>
      <c r="D24" s="251">
        <v>2901.098</v>
      </c>
      <c r="E24" s="251">
        <v>3070.39</v>
      </c>
      <c r="G24" s="248">
        <v>3124.799</v>
      </c>
      <c r="H24" s="248">
        <v>2731.3249999999998</v>
      </c>
      <c r="I24" s="248">
        <v>2740.6109999999999</v>
      </c>
      <c r="L24" s="251">
        <v>2506.7709999999997</v>
      </c>
      <c r="M24" s="251">
        <v>2038.3589999999999</v>
      </c>
      <c r="N24" s="251">
        <v>3149.6990000000001</v>
      </c>
      <c r="P24" s="251">
        <v>2105.6460000000002</v>
      </c>
      <c r="Q24" s="251">
        <v>2209.46</v>
      </c>
      <c r="R24" s="251">
        <v>3373.4459999999999</v>
      </c>
    </row>
    <row r="25" spans="1:18" x14ac:dyDescent="0.25">
      <c r="A25" s="261"/>
      <c r="B25" s="251">
        <v>467</v>
      </c>
      <c r="C25" s="251">
        <v>2307.7330000000002</v>
      </c>
      <c r="D25" s="251">
        <v>3191.444</v>
      </c>
      <c r="E25" s="251">
        <v>2480.067</v>
      </c>
      <c r="G25" s="248">
        <v>2425.9690000000001</v>
      </c>
      <c r="H25" s="248">
        <v>1982.25</v>
      </c>
      <c r="I25" s="248">
        <v>2717.7190000000001</v>
      </c>
      <c r="L25" s="251">
        <v>2288.2687500000002</v>
      </c>
      <c r="M25" s="251">
        <v>2008.174</v>
      </c>
      <c r="N25" s="251">
        <v>2220.107</v>
      </c>
      <c r="P25" s="251">
        <v>2168.701</v>
      </c>
      <c r="Q25" s="251">
        <v>2430.0279999999998</v>
      </c>
      <c r="R25" s="251">
        <v>3050.9050000000002</v>
      </c>
    </row>
    <row r="26" spans="1:18" x14ac:dyDescent="0.25">
      <c r="A26" s="261"/>
      <c r="B26" s="251">
        <v>468</v>
      </c>
      <c r="C26" s="251">
        <v>2402.902</v>
      </c>
      <c r="D26" s="251">
        <v>2341.953</v>
      </c>
      <c r="E26" s="251">
        <v>2553.404</v>
      </c>
      <c r="G26" s="248">
        <v>2624.9430000000002</v>
      </c>
      <c r="H26" s="248">
        <v>2247.2820000000002</v>
      </c>
      <c r="I26" s="248">
        <v>2519.6610000000001</v>
      </c>
      <c r="L26" s="251">
        <v>2300.68975</v>
      </c>
      <c r="M26" s="251">
        <v>2104.5169999999998</v>
      </c>
      <c r="N26" s="251">
        <v>2610.2280000000001</v>
      </c>
      <c r="P26" s="251">
        <v>2676.4989999999998</v>
      </c>
      <c r="Q26" s="251">
        <v>2297.4369999999999</v>
      </c>
      <c r="R26" s="251">
        <v>2378.1460000000002</v>
      </c>
    </row>
    <row r="27" spans="1:18" x14ac:dyDescent="0.25">
      <c r="A27" s="261"/>
      <c r="B27" s="251">
        <v>469</v>
      </c>
      <c r="C27" s="251">
        <v>2158.598</v>
      </c>
      <c r="D27" s="251">
        <v>2225.7109999999998</v>
      </c>
      <c r="E27" s="251">
        <v>2236.9769999999999</v>
      </c>
      <c r="G27" s="248">
        <v>2633.9179999999997</v>
      </c>
      <c r="H27" s="248">
        <v>2173.8240000000001</v>
      </c>
      <c r="I27" s="248">
        <v>2185.7950000000001</v>
      </c>
      <c r="L27" s="251">
        <v>2659.8007500000003</v>
      </c>
      <c r="M27" s="251">
        <v>2051.5880000000002</v>
      </c>
      <c r="N27" s="251">
        <v>2587.3470000000002</v>
      </c>
      <c r="P27" s="251">
        <v>2275.9290000000001</v>
      </c>
      <c r="Q27" s="251">
        <v>2239.2249999999999</v>
      </c>
      <c r="R27" s="251">
        <v>2343.5709999999999</v>
      </c>
    </row>
    <row r="28" spans="1:18" x14ac:dyDescent="0.25">
      <c r="A28" s="261"/>
      <c r="B28" s="251">
        <v>470</v>
      </c>
      <c r="C28" s="251">
        <v>3028.08</v>
      </c>
      <c r="D28" s="251">
        <v>2106.4160000000002</v>
      </c>
      <c r="E28" s="251">
        <v>2242.1480000000001</v>
      </c>
      <c r="G28" s="248">
        <v>2600.6710000000003</v>
      </c>
      <c r="H28" s="248">
        <v>2115.5540000000001</v>
      </c>
      <c r="I28" s="248">
        <v>2294.5050000000001</v>
      </c>
      <c r="L28" s="251">
        <v>2695.5912499999999</v>
      </c>
      <c r="M28" s="251">
        <v>2429.924</v>
      </c>
      <c r="N28" s="251">
        <v>2444.13</v>
      </c>
      <c r="P28" s="251">
        <v>2112.7539999999999</v>
      </c>
      <c r="Q28" s="251">
        <v>2432.9940000000001</v>
      </c>
      <c r="R28" s="251">
        <v>2316.9160000000002</v>
      </c>
    </row>
    <row r="29" spans="1:18" x14ac:dyDescent="0.25">
      <c r="A29" s="261"/>
      <c r="B29" s="251">
        <v>471</v>
      </c>
      <c r="C29" s="251">
        <v>3210.5790000000002</v>
      </c>
      <c r="D29" s="251">
        <v>2088.3000000000002</v>
      </c>
      <c r="E29" s="251">
        <v>3327.806</v>
      </c>
      <c r="G29" s="248">
        <v>2469.2640000000001</v>
      </c>
      <c r="H29" s="248">
        <v>2023.81</v>
      </c>
      <c r="I29" s="248">
        <v>2414.2840000000001</v>
      </c>
      <c r="L29" s="251">
        <v>2564.3450000000003</v>
      </c>
      <c r="M29" s="251">
        <v>1990.0509999999999</v>
      </c>
      <c r="N29" s="251">
        <v>2356.4540000000002</v>
      </c>
      <c r="P29" s="251">
        <v>2255.9639999999999</v>
      </c>
      <c r="Q29" s="251">
        <v>2735.0129999999999</v>
      </c>
      <c r="R29" s="251">
        <v>2281.3139999999999</v>
      </c>
    </row>
    <row r="30" spans="1:18" x14ac:dyDescent="0.25">
      <c r="A30" s="261"/>
      <c r="B30" s="251">
        <v>472</v>
      </c>
      <c r="C30" s="251">
        <v>2747.018</v>
      </c>
      <c r="D30" s="251">
        <v>2159.6129999999998</v>
      </c>
      <c r="E30" s="251">
        <v>3051.4279999999999</v>
      </c>
      <c r="G30" s="248">
        <v>2609.9839999999999</v>
      </c>
      <c r="H30" s="248">
        <v>2876.9830000000002</v>
      </c>
      <c r="I30" s="248">
        <v>3440.1410000000001</v>
      </c>
      <c r="L30" s="251">
        <v>2747.683</v>
      </c>
      <c r="M30" s="251">
        <v>1982.8430000000001</v>
      </c>
      <c r="N30" s="251">
        <v>2404.0920000000001</v>
      </c>
      <c r="P30" s="251">
        <v>2814.0619999999999</v>
      </c>
      <c r="Q30" s="251">
        <v>3132.3960000000002</v>
      </c>
      <c r="R30" s="251">
        <v>2501.0459999999998</v>
      </c>
    </row>
    <row r="31" spans="1:18" x14ac:dyDescent="0.25">
      <c r="A31" s="261"/>
      <c r="B31" s="251">
        <v>473</v>
      </c>
      <c r="C31" s="251">
        <v>2330.1260000000002</v>
      </c>
      <c r="D31" s="251">
        <v>2807.0529999999999</v>
      </c>
      <c r="E31" s="251">
        <v>2505.7750000000001</v>
      </c>
      <c r="G31" s="248">
        <v>2573.5519999999997</v>
      </c>
      <c r="H31" s="248">
        <v>2141.6419999999998</v>
      </c>
      <c r="I31" s="248">
        <v>3501.4470000000001</v>
      </c>
      <c r="L31" s="251">
        <v>2486.6052500000001</v>
      </c>
      <c r="M31" s="251">
        <v>2088.16</v>
      </c>
      <c r="N31" s="251">
        <v>2298.8029999999999</v>
      </c>
      <c r="P31" s="251">
        <v>2242.605</v>
      </c>
      <c r="Q31" s="251">
        <v>2836.1880000000001</v>
      </c>
      <c r="R31" s="251">
        <v>2354.5729999999999</v>
      </c>
    </row>
    <row r="32" spans="1:18" x14ac:dyDescent="0.25">
      <c r="A32" s="261"/>
      <c r="B32" s="251">
        <v>474</v>
      </c>
      <c r="C32" s="251">
        <v>2195.1170000000002</v>
      </c>
      <c r="D32" s="251">
        <v>2336.7570000000001</v>
      </c>
      <c r="E32" s="251">
        <v>2372.5239999999999</v>
      </c>
      <c r="G32" s="248">
        <v>2594.837</v>
      </c>
      <c r="H32" s="248">
        <v>3384.0189999999998</v>
      </c>
      <c r="I32" s="248">
        <v>3131.3330000000001</v>
      </c>
      <c r="L32" s="251">
        <v>2814.9735000000001</v>
      </c>
      <c r="M32" s="251">
        <v>1978.7080000000001</v>
      </c>
      <c r="N32" s="251">
        <v>2347.7159999999999</v>
      </c>
      <c r="P32" s="251">
        <v>2231.3809999999999</v>
      </c>
      <c r="Q32" s="251">
        <v>2391.0430000000001</v>
      </c>
      <c r="R32" s="251">
        <v>2246.4490000000001</v>
      </c>
    </row>
    <row r="33" spans="1:18" x14ac:dyDescent="0.25">
      <c r="A33" s="261"/>
      <c r="B33" s="251">
        <v>475</v>
      </c>
      <c r="C33" s="251">
        <v>2101.7150000000001</v>
      </c>
      <c r="D33" s="251">
        <v>2270.0549999999998</v>
      </c>
      <c r="E33" s="251">
        <v>2302.7280000000001</v>
      </c>
      <c r="G33" s="248">
        <v>3222.0650000000001</v>
      </c>
      <c r="H33" s="248">
        <v>3033.1039999999998</v>
      </c>
      <c r="I33" s="248">
        <v>2809.1120000000001</v>
      </c>
      <c r="L33" s="251">
        <v>2583.5655000000002</v>
      </c>
      <c r="M33" s="251">
        <v>2386.2040000000002</v>
      </c>
      <c r="N33" s="251">
        <v>2243.25</v>
      </c>
      <c r="P33" s="251">
        <v>2201.5520000000001</v>
      </c>
      <c r="Q33" s="251">
        <v>2388.0259999999998</v>
      </c>
      <c r="R33" s="251">
        <v>2596.21</v>
      </c>
    </row>
    <row r="34" spans="1:18" x14ac:dyDescent="0.25">
      <c r="A34" s="261"/>
      <c r="B34" s="251">
        <v>476</v>
      </c>
      <c r="C34" s="251">
        <v>2424.154</v>
      </c>
      <c r="D34" s="251">
        <v>2183.8719999999998</v>
      </c>
      <c r="E34" s="251">
        <v>2416.8029999999999</v>
      </c>
      <c r="G34" s="248">
        <v>3876.7539999999999</v>
      </c>
      <c r="H34" s="248">
        <v>2768.268</v>
      </c>
      <c r="I34" s="248">
        <v>2443.239</v>
      </c>
      <c r="L34" s="251">
        <v>2537.8407499999998</v>
      </c>
      <c r="M34" s="251">
        <v>2200.4490000000001</v>
      </c>
      <c r="N34" s="251">
        <v>2987.0329999999999</v>
      </c>
      <c r="P34" s="251">
        <v>1822.163</v>
      </c>
      <c r="Q34" s="251">
        <v>2395.4349999999999</v>
      </c>
      <c r="R34" s="251">
        <v>3301.8989999999999</v>
      </c>
    </row>
    <row r="35" spans="1:18" x14ac:dyDescent="0.25">
      <c r="A35" s="261"/>
      <c r="B35" s="251">
        <v>477</v>
      </c>
      <c r="C35" s="251">
        <v>3049.3310000000001</v>
      </c>
      <c r="D35" s="251">
        <v>2673.14</v>
      </c>
      <c r="E35" s="251">
        <v>2109.7829999999999</v>
      </c>
      <c r="G35" s="248">
        <v>3025.2</v>
      </c>
      <c r="H35" s="248">
        <v>2272.9409999999998</v>
      </c>
      <c r="I35" s="248">
        <v>2408.2469999999998</v>
      </c>
      <c r="L35" s="251">
        <v>2374.384</v>
      </c>
      <c r="M35" s="251">
        <v>2065.0569999999998</v>
      </c>
      <c r="N35" s="251">
        <v>2128.1489999999999</v>
      </c>
      <c r="P35" s="251">
        <v>2736.8020000000001</v>
      </c>
      <c r="Q35" s="251">
        <v>2451.35</v>
      </c>
      <c r="R35" s="251">
        <v>2502.5050000000001</v>
      </c>
    </row>
    <row r="36" spans="1:18" x14ac:dyDescent="0.25">
      <c r="A36" s="261"/>
      <c r="B36" s="251">
        <v>478</v>
      </c>
      <c r="C36" s="251">
        <v>2513.904</v>
      </c>
      <c r="D36" s="251">
        <v>2546.6109999999999</v>
      </c>
      <c r="E36" s="251">
        <v>3239.288</v>
      </c>
      <c r="G36" s="248">
        <v>2266.866</v>
      </c>
      <c r="H36" s="248">
        <v>2096.4499999999998</v>
      </c>
      <c r="I36" s="248">
        <v>2416.0479999999998</v>
      </c>
      <c r="L36" s="251">
        <v>2608.2354999999998</v>
      </c>
      <c r="M36" s="251">
        <v>1988.902</v>
      </c>
      <c r="N36" s="251">
        <v>2185.5720000000001</v>
      </c>
      <c r="P36" s="251">
        <v>2950.7440000000001</v>
      </c>
      <c r="Q36" s="251">
        <v>2186.4650000000001</v>
      </c>
      <c r="R36" s="251">
        <v>2080.326</v>
      </c>
    </row>
    <row r="37" spans="1:18" x14ac:dyDescent="0.25">
      <c r="A37" s="261"/>
      <c r="B37" s="251">
        <v>479</v>
      </c>
      <c r="C37" s="251">
        <v>2377.7809999999999</v>
      </c>
      <c r="D37" s="251">
        <v>2237.9459999999999</v>
      </c>
      <c r="E37" s="251">
        <v>3066.5740000000001</v>
      </c>
      <c r="G37" s="248">
        <v>2513.1819999999998</v>
      </c>
      <c r="H37" s="248">
        <v>2207.91</v>
      </c>
      <c r="I37" s="248">
        <v>2369.8049999999998</v>
      </c>
      <c r="L37" s="251">
        <v>2602.36625</v>
      </c>
      <c r="M37" s="251">
        <v>2114.701</v>
      </c>
      <c r="N37" s="251">
        <v>2485.4699999999998</v>
      </c>
      <c r="P37" s="251">
        <v>2835.4720000000002</v>
      </c>
      <c r="Q37" s="251">
        <v>2394.5129999999999</v>
      </c>
      <c r="R37" s="251">
        <v>2848.3539999999998</v>
      </c>
    </row>
    <row r="38" spans="1:18" x14ac:dyDescent="0.25">
      <c r="A38" s="261"/>
      <c r="B38" s="251">
        <v>480</v>
      </c>
      <c r="C38" s="251">
        <v>2204.7469999999998</v>
      </c>
      <c r="D38" s="251">
        <v>2626.6930000000002</v>
      </c>
      <c r="E38" s="251">
        <v>2596.2429999999999</v>
      </c>
      <c r="G38" s="248">
        <v>2515.2780000000002</v>
      </c>
      <c r="H38" s="248">
        <v>1932.077</v>
      </c>
      <c r="I38" s="248">
        <v>2496.3130000000001</v>
      </c>
      <c r="L38" s="251">
        <v>2363.9390000000003</v>
      </c>
      <c r="M38" s="251">
        <v>2242.654</v>
      </c>
      <c r="N38" s="251">
        <v>2769.7660000000001</v>
      </c>
      <c r="P38" s="251">
        <v>2303.4</v>
      </c>
      <c r="Q38" s="251">
        <v>2207.1210000000001</v>
      </c>
      <c r="R38" s="251">
        <v>2691.3510000000001</v>
      </c>
    </row>
    <row r="39" spans="1:18" x14ac:dyDescent="0.25">
      <c r="A39" s="261"/>
      <c r="B39" s="251">
        <v>481</v>
      </c>
      <c r="C39" s="251">
        <v>2357.373</v>
      </c>
      <c r="D39" s="251">
        <v>2255.9699999999998</v>
      </c>
      <c r="E39" s="251">
        <v>2386.904</v>
      </c>
      <c r="G39" s="248">
        <v>2458.7129999999997</v>
      </c>
      <c r="H39" s="248">
        <v>2130.6260000000002</v>
      </c>
      <c r="I39" s="248">
        <v>3670.723</v>
      </c>
      <c r="L39" s="251">
        <v>2652.9767499999998</v>
      </c>
      <c r="M39" s="251">
        <v>2136.473</v>
      </c>
      <c r="N39" s="251">
        <v>2453.181</v>
      </c>
      <c r="P39" s="251">
        <v>2368.518</v>
      </c>
      <c r="Q39" s="251">
        <v>2512.3389999999999</v>
      </c>
      <c r="R39" s="251">
        <v>2489.7750000000001</v>
      </c>
    </row>
    <row r="40" spans="1:18" x14ac:dyDescent="0.25">
      <c r="A40" s="261"/>
      <c r="B40" s="251">
        <v>482</v>
      </c>
      <c r="C40" s="251">
        <v>2559.8980000000001</v>
      </c>
      <c r="D40" s="251">
        <v>2307.2510000000002</v>
      </c>
      <c r="E40" s="251">
        <v>3270.74</v>
      </c>
      <c r="G40" s="248">
        <v>2815.194</v>
      </c>
      <c r="H40" s="248">
        <v>2295.2170000000001</v>
      </c>
      <c r="I40" s="248">
        <v>2510.7759999999998</v>
      </c>
      <c r="L40" s="251">
        <v>2352.1357500000004</v>
      </c>
      <c r="M40" s="251">
        <v>1957.616</v>
      </c>
      <c r="N40" s="251">
        <v>2445.3969999999999</v>
      </c>
      <c r="P40" s="251">
        <v>2209.6889999999999</v>
      </c>
      <c r="Q40" s="251">
        <v>3212.0059999999999</v>
      </c>
      <c r="R40" s="251">
        <v>2441.2950000000001</v>
      </c>
    </row>
    <row r="41" spans="1:18" x14ac:dyDescent="0.25">
      <c r="A41" s="261"/>
      <c r="B41" s="251">
        <v>483</v>
      </c>
      <c r="C41" s="251">
        <v>3265.3449999999998</v>
      </c>
      <c r="D41" s="251">
        <v>3095.739</v>
      </c>
      <c r="E41" s="251">
        <v>3649.1080000000002</v>
      </c>
      <c r="G41" s="248">
        <v>3433.1610000000001</v>
      </c>
      <c r="H41" s="248">
        <v>2100.596</v>
      </c>
      <c r="I41" s="248">
        <v>2563.2040000000002</v>
      </c>
      <c r="L41" s="251">
        <v>2336.7550000000001</v>
      </c>
      <c r="M41" s="251">
        <v>2201.7600000000002</v>
      </c>
      <c r="N41" s="251">
        <v>2347.8240000000001</v>
      </c>
      <c r="P41" s="251">
        <v>2156.5549999999998</v>
      </c>
      <c r="Q41" s="251">
        <v>3097.8969999999999</v>
      </c>
      <c r="R41" s="251">
        <v>2292.9810000000002</v>
      </c>
    </row>
    <row r="42" spans="1:18" x14ac:dyDescent="0.25">
      <c r="A42" s="261"/>
      <c r="B42" s="251">
        <v>484</v>
      </c>
      <c r="C42" s="251">
        <v>2732.556</v>
      </c>
      <c r="D42" s="251">
        <v>3133.5859999999998</v>
      </c>
      <c r="E42" s="251">
        <v>2958.4380000000001</v>
      </c>
      <c r="G42" s="248">
        <v>3391.5239999999999</v>
      </c>
      <c r="H42" s="248">
        <v>2181.4839999999999</v>
      </c>
      <c r="I42" s="248">
        <v>2530.5590000000002</v>
      </c>
      <c r="L42" s="251">
        <v>2846.75675</v>
      </c>
      <c r="M42" s="251">
        <v>1893.26</v>
      </c>
      <c r="N42" s="251">
        <v>2392.5549999999998</v>
      </c>
      <c r="P42" s="251">
        <v>2269.7489999999998</v>
      </c>
      <c r="Q42" s="251">
        <v>3309.4479999999999</v>
      </c>
      <c r="R42" s="251">
        <v>2323.9279999999999</v>
      </c>
    </row>
    <row r="43" spans="1:18" x14ac:dyDescent="0.25">
      <c r="A43" s="261"/>
      <c r="B43" s="251">
        <v>485</v>
      </c>
      <c r="C43" s="251">
        <v>2325.4259999999999</v>
      </c>
      <c r="D43" s="251">
        <v>3078.9670000000001</v>
      </c>
      <c r="E43" s="251">
        <v>2549.5700000000002</v>
      </c>
      <c r="G43" s="248">
        <v>2188.1660000000002</v>
      </c>
      <c r="H43" s="248">
        <v>1890.3979999999999</v>
      </c>
      <c r="I43" s="248">
        <v>2209.6669999999999</v>
      </c>
      <c r="L43" s="251">
        <v>2295.7419374999999</v>
      </c>
      <c r="M43" s="251">
        <v>2147.0239999999999</v>
      </c>
      <c r="N43" s="251">
        <v>2372.0410000000002</v>
      </c>
      <c r="P43" s="251">
        <v>2017.0930000000001</v>
      </c>
      <c r="Q43" s="251">
        <v>2499.2550000000001</v>
      </c>
      <c r="R43" s="251">
        <v>2399.5819999999999</v>
      </c>
    </row>
    <row r="44" spans="1:18" x14ac:dyDescent="0.25">
      <c r="A44" s="261"/>
      <c r="B44" s="251">
        <v>486</v>
      </c>
      <c r="C44" s="251">
        <v>2190.538</v>
      </c>
      <c r="D44" s="251">
        <v>2188.5410000000002</v>
      </c>
      <c r="E44" s="251">
        <v>2451.0929999999998</v>
      </c>
      <c r="G44" s="248">
        <v>2483.3969999999999</v>
      </c>
      <c r="H44" s="248">
        <v>2961.7379999999998</v>
      </c>
      <c r="I44" s="248">
        <v>2411.7139999999999</v>
      </c>
      <c r="L44" s="251">
        <v>2724.9775</v>
      </c>
      <c r="M44" s="251">
        <v>2002.3820000000001</v>
      </c>
      <c r="N44" s="251">
        <v>2354.5100000000002</v>
      </c>
      <c r="P44" s="251">
        <v>2741.1179999999999</v>
      </c>
      <c r="Q44" s="251">
        <v>2387.1689999999999</v>
      </c>
      <c r="R44" s="251">
        <v>2646.3620000000001</v>
      </c>
    </row>
    <row r="45" spans="1:18" x14ac:dyDescent="0.25">
      <c r="A45" s="261"/>
      <c r="B45" s="251">
        <v>487</v>
      </c>
      <c r="C45" s="251">
        <v>2384.806</v>
      </c>
      <c r="D45" s="251">
        <v>2259.9589999999998</v>
      </c>
      <c r="E45" s="251">
        <v>2415.3040000000001</v>
      </c>
      <c r="G45" s="248">
        <v>2670.9700000000003</v>
      </c>
      <c r="H45" s="248">
        <v>2204.0990000000002</v>
      </c>
      <c r="I45" s="248">
        <v>3368.2629999999999</v>
      </c>
      <c r="L45" s="251">
        <v>2902.6675</v>
      </c>
      <c r="M45" s="251">
        <v>2063.0819999999999</v>
      </c>
      <c r="N45" s="251">
        <v>2767.76</v>
      </c>
      <c r="P45" s="251">
        <v>2570.06</v>
      </c>
      <c r="Q45" s="251">
        <v>2706.89</v>
      </c>
      <c r="R45" s="251">
        <v>2573.1950000000002</v>
      </c>
    </row>
    <row r="46" spans="1:18" x14ac:dyDescent="0.25">
      <c r="A46" s="261"/>
      <c r="B46" s="251">
        <v>488</v>
      </c>
      <c r="C46" s="251">
        <v>1881.87</v>
      </c>
      <c r="D46" s="251">
        <v>2877.556</v>
      </c>
      <c r="E46" s="251">
        <v>3577.9949999999999</v>
      </c>
      <c r="G46" s="248">
        <v>2480.645</v>
      </c>
      <c r="H46" s="248">
        <v>2065.855</v>
      </c>
      <c r="I46" s="248">
        <v>3503.721</v>
      </c>
      <c r="L46" s="251">
        <v>2864.9594999999999</v>
      </c>
      <c r="M46" s="251">
        <v>2527.5320000000002</v>
      </c>
      <c r="N46" s="251">
        <v>2596.1089999999999</v>
      </c>
      <c r="P46" s="251">
        <v>2344.2399999999998</v>
      </c>
      <c r="Q46" s="251">
        <v>2349.6889999999999</v>
      </c>
      <c r="R46" s="251">
        <v>2806.16</v>
      </c>
    </row>
    <row r="47" spans="1:18" x14ac:dyDescent="0.25">
      <c r="A47" s="261"/>
      <c r="B47" s="251">
        <v>489</v>
      </c>
      <c r="C47" s="251">
        <v>2913.4279999999999</v>
      </c>
      <c r="D47" s="251">
        <v>2696.306</v>
      </c>
      <c r="E47" s="251">
        <v>2777.614</v>
      </c>
      <c r="G47" s="248">
        <v>2629.6729999999998</v>
      </c>
      <c r="H47" s="248">
        <v>2549.5450000000001</v>
      </c>
      <c r="I47" s="248">
        <v>2680.9250000000002</v>
      </c>
      <c r="L47" s="251">
        <v>2876.9755</v>
      </c>
      <c r="M47" s="251">
        <v>2960.9760000000001</v>
      </c>
      <c r="N47" s="251">
        <v>2297.2130000000002</v>
      </c>
      <c r="P47" s="251">
        <v>2826.0819999999999</v>
      </c>
      <c r="Q47" s="251">
        <v>2410.6260000000002</v>
      </c>
      <c r="R47" s="251">
        <v>2487.8609999999999</v>
      </c>
    </row>
    <row r="48" spans="1:18" x14ac:dyDescent="0.25">
      <c r="A48" s="261"/>
      <c r="B48" s="251">
        <v>490</v>
      </c>
      <c r="C48" s="251">
        <v>2284.4839999999999</v>
      </c>
      <c r="D48" s="251">
        <v>2446.7629999999999</v>
      </c>
      <c r="E48" s="251">
        <v>2672.875</v>
      </c>
      <c r="G48" s="248">
        <v>3745.4940000000001</v>
      </c>
      <c r="H48" s="248">
        <v>2655.1819999999998</v>
      </c>
      <c r="I48" s="248">
        <v>2891.654</v>
      </c>
      <c r="L48" s="251">
        <v>3280.1374999999998</v>
      </c>
      <c r="M48" s="251">
        <v>2539.38</v>
      </c>
      <c r="N48" s="251">
        <v>2270.9609999999998</v>
      </c>
      <c r="P48" s="251">
        <v>2438.5450000000001</v>
      </c>
      <c r="Q48" s="251">
        <v>2821.8670000000002</v>
      </c>
      <c r="R48" s="251">
        <v>2353.79</v>
      </c>
    </row>
    <row r="49" spans="1:18" x14ac:dyDescent="0.25">
      <c r="A49" s="261"/>
      <c r="B49" s="251">
        <v>491</v>
      </c>
      <c r="C49" s="251">
        <v>2333.4760000000001</v>
      </c>
      <c r="D49" s="251">
        <v>2280.0189999999998</v>
      </c>
      <c r="E49" s="251">
        <v>2946.6350000000002</v>
      </c>
      <c r="G49" s="248">
        <v>3392.5540000000001</v>
      </c>
      <c r="H49" s="248">
        <v>2591.6080000000002</v>
      </c>
      <c r="I49" s="248">
        <v>2364.5830000000001</v>
      </c>
      <c r="L49" s="251">
        <v>2912.09825</v>
      </c>
      <c r="M49" s="251">
        <v>2065.1120000000001</v>
      </c>
      <c r="N49" s="251">
        <v>2666.9050000000002</v>
      </c>
      <c r="P49" s="251">
        <v>2385.877</v>
      </c>
      <c r="Q49" s="251">
        <v>2830.0770000000002</v>
      </c>
      <c r="R49" s="251">
        <v>2545.0740000000001</v>
      </c>
    </row>
    <row r="50" spans="1:18" x14ac:dyDescent="0.25">
      <c r="A50" s="261"/>
      <c r="B50" s="251">
        <v>492</v>
      </c>
      <c r="C50" s="251">
        <v>2345.6260000000002</v>
      </c>
      <c r="D50" s="251">
        <v>2671.3939999999998</v>
      </c>
      <c r="E50" s="251">
        <v>2614.692</v>
      </c>
      <c r="G50" s="248">
        <v>2401.9870000000001</v>
      </c>
      <c r="H50" s="248">
        <v>3006.2809999999999</v>
      </c>
      <c r="I50" s="248">
        <v>2667.6010000000001</v>
      </c>
      <c r="L50" s="251">
        <v>3310.1390000000001</v>
      </c>
      <c r="M50" s="251">
        <v>2193.4920000000002</v>
      </c>
      <c r="N50" s="251">
        <v>2637.6030000000001</v>
      </c>
      <c r="P50" s="251">
        <v>2527.5149999999999</v>
      </c>
      <c r="Q50" s="251">
        <v>2631.23</v>
      </c>
      <c r="R50" s="251">
        <v>3865.6390000000001</v>
      </c>
    </row>
    <row r="51" spans="1:18" x14ac:dyDescent="0.25">
      <c r="A51" s="261"/>
      <c r="B51" s="251">
        <v>493</v>
      </c>
      <c r="C51" s="251">
        <v>2311.1979999999999</v>
      </c>
      <c r="D51" s="251">
        <v>3617.1179999999999</v>
      </c>
      <c r="E51" s="251">
        <v>3799.1509999999998</v>
      </c>
      <c r="G51" s="248">
        <v>2328.123</v>
      </c>
      <c r="H51" s="248">
        <v>2728.8960000000002</v>
      </c>
      <c r="I51" s="248">
        <v>3519.6379999999999</v>
      </c>
      <c r="L51" s="251">
        <v>3422.8719999999998</v>
      </c>
      <c r="M51" s="251">
        <v>2295.8119999999999</v>
      </c>
      <c r="N51" s="251">
        <v>2954.2550000000001</v>
      </c>
      <c r="P51" s="251">
        <v>3113.866</v>
      </c>
      <c r="Q51" s="251">
        <v>3754.174</v>
      </c>
      <c r="R51" s="251">
        <v>3775.366</v>
      </c>
    </row>
    <row r="52" spans="1:18" x14ac:dyDescent="0.25">
      <c r="A52" s="261" t="s">
        <v>316</v>
      </c>
      <c r="B52" s="249">
        <v>494</v>
      </c>
      <c r="C52" s="249">
        <v>3576.0079999999998</v>
      </c>
      <c r="D52" s="249">
        <v>3819.433</v>
      </c>
      <c r="E52" s="249">
        <v>3789.9690000000001</v>
      </c>
      <c r="G52" s="250">
        <v>3426.0070000000001</v>
      </c>
      <c r="H52" s="250">
        <v>4213.3950000000004</v>
      </c>
      <c r="I52" s="250">
        <v>2675.8969999999999</v>
      </c>
      <c r="K52" s="249"/>
      <c r="L52" s="249">
        <v>3578.0394999999999</v>
      </c>
      <c r="M52" s="249">
        <v>3089.8510000000001</v>
      </c>
      <c r="N52" s="249">
        <v>2969.5509999999999</v>
      </c>
      <c r="O52" s="249"/>
      <c r="P52" s="249">
        <v>3260.4740000000002</v>
      </c>
      <c r="Q52" s="249">
        <v>3172.3470000000002</v>
      </c>
      <c r="R52" s="249">
        <v>3346.7910000000002</v>
      </c>
    </row>
    <row r="53" spans="1:18" x14ac:dyDescent="0.25">
      <c r="A53" s="261"/>
      <c r="B53" s="249">
        <v>495</v>
      </c>
      <c r="C53" s="249">
        <v>3407.2530000000002</v>
      </c>
      <c r="D53" s="249">
        <v>3243.5929999999998</v>
      </c>
      <c r="E53" s="249">
        <v>3488.2809999999999</v>
      </c>
      <c r="G53" s="250">
        <v>3951.29</v>
      </c>
      <c r="H53" s="250">
        <v>3728.6669999999999</v>
      </c>
      <c r="I53" s="250">
        <v>4115.8280000000004</v>
      </c>
      <c r="K53" s="249"/>
      <c r="L53" s="249">
        <v>3866.4447500000001</v>
      </c>
      <c r="M53" s="249">
        <v>3090.0239999999999</v>
      </c>
      <c r="N53" s="249">
        <v>3263.1489999999999</v>
      </c>
      <c r="O53" s="249"/>
      <c r="P53" s="249">
        <v>3481.5540000000001</v>
      </c>
      <c r="Q53" s="249">
        <v>3211.451</v>
      </c>
      <c r="R53" s="249">
        <v>3191.8919999999998</v>
      </c>
    </row>
    <row r="54" spans="1:18" x14ac:dyDescent="0.25">
      <c r="A54" s="261"/>
      <c r="B54" s="249">
        <v>496</v>
      </c>
      <c r="C54" s="249">
        <v>3619.7849999999999</v>
      </c>
      <c r="D54" s="249">
        <v>3713.652</v>
      </c>
      <c r="E54" s="249">
        <v>4229.616</v>
      </c>
      <c r="G54" s="250">
        <v>3609.828</v>
      </c>
      <c r="H54" s="250">
        <v>3756.377</v>
      </c>
      <c r="I54" s="250">
        <v>2715.4540000000002</v>
      </c>
      <c r="K54" s="249"/>
      <c r="L54" s="249">
        <v>3576.02225</v>
      </c>
      <c r="M54" s="249">
        <v>3030.9189999999999</v>
      </c>
      <c r="N54" s="249">
        <v>3197.0219999999999</v>
      </c>
      <c r="O54" s="249"/>
      <c r="P54" s="249">
        <v>3395.0990000000002</v>
      </c>
      <c r="Q54" s="249">
        <v>3129.3440000000001</v>
      </c>
      <c r="R54" s="249">
        <v>3530.0810000000001</v>
      </c>
    </row>
    <row r="55" spans="1:18" x14ac:dyDescent="0.25">
      <c r="A55" s="261"/>
      <c r="B55" s="249">
        <v>497</v>
      </c>
      <c r="C55" s="249">
        <v>3650.297</v>
      </c>
      <c r="D55" s="249">
        <v>3874.1480000000001</v>
      </c>
      <c r="E55" s="249">
        <v>4174.5360000000001</v>
      </c>
      <c r="G55" s="250">
        <v>3303.0349999999999</v>
      </c>
      <c r="H55" s="250">
        <v>3592.3150000000001</v>
      </c>
      <c r="I55" s="250">
        <v>3932.4949999999999</v>
      </c>
      <c r="K55" s="249"/>
      <c r="L55" s="249">
        <v>3825.145</v>
      </c>
      <c r="M55" s="249">
        <v>2314.002</v>
      </c>
      <c r="N55" s="249">
        <v>2931.1509999999998</v>
      </c>
      <c r="O55" s="249"/>
      <c r="P55" s="249">
        <v>3248.44</v>
      </c>
      <c r="Q55" s="249">
        <v>2915.6729999999998</v>
      </c>
      <c r="R55" s="249">
        <v>3914.6289999999999</v>
      </c>
    </row>
    <row r="56" spans="1:18" x14ac:dyDescent="0.25">
      <c r="A56" s="261"/>
      <c r="B56" s="249">
        <v>498</v>
      </c>
      <c r="C56" s="249">
        <v>2976.261</v>
      </c>
      <c r="D56" s="249">
        <v>3712.2359999999999</v>
      </c>
      <c r="E56" s="249">
        <v>4209.9120000000003</v>
      </c>
      <c r="G56" s="250">
        <v>3526.1280000000002</v>
      </c>
      <c r="H56" s="250">
        <v>3785.4760000000001</v>
      </c>
      <c r="I56" s="250">
        <v>2975.239</v>
      </c>
      <c r="K56" s="249"/>
      <c r="L56" s="249">
        <v>3582.1677500000001</v>
      </c>
      <c r="M56" s="249">
        <v>2433.442</v>
      </c>
      <c r="N56" s="249">
        <v>2159.0740000000001</v>
      </c>
      <c r="O56" s="249"/>
      <c r="P56" s="249">
        <v>2969.9369999999999</v>
      </c>
      <c r="Q56" s="249">
        <v>3208.047</v>
      </c>
      <c r="R56" s="249">
        <v>3441.6909999999998</v>
      </c>
    </row>
    <row r="57" spans="1:18" x14ac:dyDescent="0.25">
      <c r="A57" s="261"/>
      <c r="B57" s="249">
        <v>499</v>
      </c>
      <c r="C57" s="249">
        <v>3931.7710000000002</v>
      </c>
      <c r="D57" s="249">
        <v>3697.241</v>
      </c>
      <c r="E57" s="249">
        <v>3857.2440000000001</v>
      </c>
      <c r="G57" s="250">
        <v>3587.384</v>
      </c>
      <c r="H57" s="250">
        <v>3157.4940000000001</v>
      </c>
      <c r="I57" s="250">
        <v>3945.8119999999999</v>
      </c>
      <c r="K57" s="249"/>
      <c r="L57" s="249">
        <v>3657.4560000000001</v>
      </c>
      <c r="M57" s="249">
        <v>3104.5819999999999</v>
      </c>
      <c r="N57" s="249">
        <v>3207.2640000000001</v>
      </c>
      <c r="O57" s="249"/>
      <c r="P57" s="249">
        <v>3329.4580000000001</v>
      </c>
      <c r="Q57" s="249">
        <v>2920.69</v>
      </c>
      <c r="R57" s="249">
        <v>3241.5320000000002</v>
      </c>
    </row>
    <row r="58" spans="1:18" x14ac:dyDescent="0.25">
      <c r="A58" s="261"/>
      <c r="B58" s="249">
        <v>500</v>
      </c>
      <c r="C58" s="249">
        <v>3575.2350000000001</v>
      </c>
      <c r="D58" s="249">
        <v>3741.5970000000002</v>
      </c>
      <c r="E58" s="249">
        <v>3725.386</v>
      </c>
      <c r="G58" s="250">
        <v>3330.0770000000002</v>
      </c>
      <c r="H58" s="250">
        <v>2621.7840000000001</v>
      </c>
      <c r="I58" s="250">
        <v>3469.759</v>
      </c>
      <c r="K58" s="249"/>
      <c r="L58" s="249">
        <v>3421.8112499999997</v>
      </c>
      <c r="M58" s="249">
        <v>3278.5909999999999</v>
      </c>
      <c r="N58" s="249">
        <v>2523.9810000000002</v>
      </c>
      <c r="O58" s="249"/>
      <c r="P58" s="249">
        <v>3203.337</v>
      </c>
      <c r="Q58" s="249">
        <v>3509.605</v>
      </c>
      <c r="R58" s="249">
        <v>3113.9839999999999</v>
      </c>
    </row>
    <row r="59" spans="1:18" x14ac:dyDescent="0.25">
      <c r="A59" s="261"/>
      <c r="B59" s="249">
        <v>501</v>
      </c>
      <c r="C59" s="249">
        <v>4390.3869999999997</v>
      </c>
      <c r="D59" s="249">
        <v>2571.0740000000001</v>
      </c>
      <c r="E59" s="249">
        <v>4059.3380000000002</v>
      </c>
      <c r="G59" s="250">
        <v>3159.1959999999999</v>
      </c>
      <c r="H59" s="250">
        <v>3202.9430000000002</v>
      </c>
      <c r="I59" s="250">
        <v>4019.4229999999998</v>
      </c>
      <c r="K59" s="249"/>
      <c r="L59" s="249">
        <v>3718.0169999999998</v>
      </c>
      <c r="M59" s="249">
        <v>2742.3159999999998</v>
      </c>
      <c r="N59" s="249">
        <v>2352.4029999999998</v>
      </c>
      <c r="O59" s="249"/>
      <c r="P59" s="249">
        <v>2928.473</v>
      </c>
      <c r="Q59" s="249">
        <v>3368.2240000000002</v>
      </c>
      <c r="R59" s="249">
        <v>3116.8879999999999</v>
      </c>
    </row>
    <row r="60" spans="1:18" x14ac:dyDescent="0.25">
      <c r="A60" s="261"/>
      <c r="B60" s="249">
        <v>502</v>
      </c>
      <c r="C60" s="249">
        <v>3857.7260000000001</v>
      </c>
      <c r="D60" s="249">
        <v>3206.6460000000002</v>
      </c>
      <c r="E60" s="249">
        <v>3918.3240000000001</v>
      </c>
      <c r="G60" s="250">
        <v>3693.6489999999999</v>
      </c>
      <c r="H60" s="250">
        <v>3085.0830000000001</v>
      </c>
      <c r="I60" s="250">
        <v>3436.5430000000001</v>
      </c>
      <c r="K60" s="249"/>
      <c r="L60" s="249">
        <v>3445.0889999999999</v>
      </c>
      <c r="M60" s="249">
        <v>2392.6109999999999</v>
      </c>
      <c r="N60" s="249">
        <v>2498.5030000000002</v>
      </c>
      <c r="O60" s="249"/>
      <c r="P60" s="249">
        <v>2873.3530000000001</v>
      </c>
      <c r="Q60" s="249">
        <v>3015.8449999999998</v>
      </c>
      <c r="R60" s="249">
        <v>3516.8670000000002</v>
      </c>
    </row>
    <row r="61" spans="1:18" x14ac:dyDescent="0.25">
      <c r="A61" s="261"/>
      <c r="B61" s="249">
        <v>503</v>
      </c>
      <c r="C61" s="249">
        <v>4107.7250000000004</v>
      </c>
      <c r="D61" s="249">
        <v>3815.1909999999998</v>
      </c>
      <c r="E61" s="249">
        <v>4376.576</v>
      </c>
      <c r="G61" s="250">
        <v>3620.9209999999998</v>
      </c>
      <c r="H61" s="250">
        <v>3833.8719999999998</v>
      </c>
      <c r="I61" s="250">
        <v>3040.3820000000001</v>
      </c>
      <c r="K61" s="249"/>
      <c r="L61" s="249">
        <v>3570.0429999999997</v>
      </c>
      <c r="M61" s="249">
        <v>2271.4690000000001</v>
      </c>
      <c r="N61" s="249">
        <v>2207.8589999999999</v>
      </c>
      <c r="O61" s="249"/>
      <c r="P61" s="249">
        <v>3355.105</v>
      </c>
      <c r="Q61" s="249">
        <v>2995.3440000000001</v>
      </c>
      <c r="R61" s="249">
        <v>3633.3490000000002</v>
      </c>
    </row>
    <row r="62" spans="1:18" x14ac:dyDescent="0.25">
      <c r="A62" s="261"/>
      <c r="B62" s="249">
        <v>504</v>
      </c>
      <c r="C62" s="249">
        <v>4000.8330000000001</v>
      </c>
      <c r="D62" s="249">
        <v>3325.413</v>
      </c>
      <c r="E62" s="249">
        <v>3519.4989999999998</v>
      </c>
      <c r="G62" s="250">
        <v>3080.3710000000001</v>
      </c>
      <c r="H62" s="250">
        <v>2945.9670000000001</v>
      </c>
      <c r="I62" s="250">
        <v>3009.0909999999999</v>
      </c>
      <c r="K62" s="249"/>
      <c r="L62" s="249">
        <v>3302.0320000000002</v>
      </c>
      <c r="M62" s="249">
        <v>2644.8270000000002</v>
      </c>
      <c r="N62" s="249">
        <v>2502.8420000000001</v>
      </c>
      <c r="O62" s="249"/>
      <c r="P62" s="249">
        <v>2612.6489999999999</v>
      </c>
      <c r="Q62" s="249">
        <v>3362.2689999999998</v>
      </c>
      <c r="R62" s="249">
        <v>3400.61</v>
      </c>
    </row>
    <row r="63" spans="1:18" x14ac:dyDescent="0.25">
      <c r="A63" s="261"/>
      <c r="B63" s="249">
        <v>505</v>
      </c>
      <c r="C63" s="249">
        <v>2585.337</v>
      </c>
      <c r="D63" s="249">
        <v>3435.6570000000002</v>
      </c>
      <c r="E63" s="249">
        <v>4232.8999999999996</v>
      </c>
      <c r="G63" s="250">
        <v>3845.0070000000001</v>
      </c>
      <c r="H63" s="250">
        <v>2886.09</v>
      </c>
      <c r="I63" s="250">
        <v>3945.0569999999998</v>
      </c>
      <c r="K63" s="249"/>
      <c r="L63" s="249">
        <v>3616.0762500000001</v>
      </c>
      <c r="M63" s="249">
        <v>2453.3409999999999</v>
      </c>
      <c r="N63" s="249">
        <v>2992.6990000000001</v>
      </c>
      <c r="O63" s="249"/>
      <c r="P63" s="249">
        <v>2880.4169999999999</v>
      </c>
      <c r="Q63" s="249">
        <v>3330.5740000000001</v>
      </c>
      <c r="R63" s="249">
        <v>3153.549</v>
      </c>
    </row>
    <row r="64" spans="1:18" x14ac:dyDescent="0.25">
      <c r="A64" s="261"/>
      <c r="B64" s="249">
        <v>506</v>
      </c>
      <c r="C64" s="249">
        <v>3266.3560000000002</v>
      </c>
      <c r="D64" s="249">
        <v>3669.2950000000001</v>
      </c>
      <c r="E64" s="249">
        <v>3728.52</v>
      </c>
      <c r="G64" s="250">
        <v>3768.4029999999998</v>
      </c>
      <c r="H64" s="250">
        <v>3139.2339999999999</v>
      </c>
      <c r="I64" s="250">
        <v>3660.3649999999998</v>
      </c>
      <c r="K64" s="249"/>
      <c r="L64" s="249">
        <v>3573.6757500000003</v>
      </c>
      <c r="M64" s="249">
        <v>2737.018</v>
      </c>
      <c r="N64" s="249">
        <v>2771.5889999999999</v>
      </c>
      <c r="O64" s="249"/>
      <c r="P64" s="249">
        <v>3401.0729999999999</v>
      </c>
      <c r="Q64" s="249">
        <v>3091.3150000000001</v>
      </c>
      <c r="R64" s="249">
        <v>3197.5509999999999</v>
      </c>
    </row>
    <row r="65" spans="1:18" x14ac:dyDescent="0.25">
      <c r="A65" s="261"/>
      <c r="B65" s="249">
        <v>507</v>
      </c>
      <c r="C65" s="249">
        <v>4250.0829999999996</v>
      </c>
      <c r="D65" s="249">
        <v>3099.3130000000001</v>
      </c>
      <c r="E65" s="249">
        <v>3452.4209999999998</v>
      </c>
      <c r="G65" s="250">
        <v>3132.6469999999999</v>
      </c>
      <c r="H65" s="250">
        <v>3929.6350000000002</v>
      </c>
      <c r="I65" s="250">
        <v>4123.5829999999996</v>
      </c>
      <c r="K65" s="249"/>
      <c r="L65" s="249">
        <v>3807.752</v>
      </c>
      <c r="M65" s="249">
        <v>2622.2</v>
      </c>
      <c r="N65" s="249">
        <v>2324.8539999999998</v>
      </c>
      <c r="O65" s="249"/>
      <c r="P65" s="249">
        <v>3318.951</v>
      </c>
      <c r="Q65" s="249">
        <v>3410.6979999999999</v>
      </c>
      <c r="R65" s="249">
        <v>3215.5509999999999</v>
      </c>
    </row>
    <row r="66" spans="1:18" x14ac:dyDescent="0.25">
      <c r="A66" s="261"/>
      <c r="B66" s="249">
        <v>508</v>
      </c>
      <c r="C66" s="249">
        <v>4141.5619999999999</v>
      </c>
      <c r="D66" s="249">
        <v>3012.1379999999999</v>
      </c>
      <c r="E66" s="249">
        <v>4413.4120000000003</v>
      </c>
      <c r="G66" s="250">
        <v>3646.498</v>
      </c>
      <c r="H66" s="250">
        <v>3958.4960000000001</v>
      </c>
      <c r="I66" s="250">
        <v>4372.8770000000004</v>
      </c>
      <c r="K66" s="249"/>
      <c r="L66" s="249">
        <v>3905.9792499999999</v>
      </c>
      <c r="M66" s="249">
        <v>2440.7539999999999</v>
      </c>
      <c r="N66" s="249">
        <v>2534.4450000000002</v>
      </c>
      <c r="O66" s="249"/>
      <c r="P66" s="249">
        <v>3060.3589999999999</v>
      </c>
      <c r="Q66" s="249">
        <v>3023.3020000000001</v>
      </c>
      <c r="R66" s="249">
        <v>3323.6439999999998</v>
      </c>
    </row>
    <row r="67" spans="1:18" x14ac:dyDescent="0.25">
      <c r="A67" s="261"/>
      <c r="B67" s="249">
        <v>509</v>
      </c>
      <c r="C67" s="249">
        <v>2934.797</v>
      </c>
      <c r="D67" s="249">
        <v>4447.4229999999998</v>
      </c>
      <c r="E67" s="249">
        <v>4483.3209999999999</v>
      </c>
      <c r="G67" s="250">
        <v>3807.3270000000002</v>
      </c>
      <c r="H67" s="250">
        <v>3494.681</v>
      </c>
      <c r="I67" s="250">
        <v>4368.1440000000002</v>
      </c>
      <c r="K67" s="249"/>
      <c r="L67" s="249">
        <v>3538.1327500000002</v>
      </c>
      <c r="M67" s="249">
        <v>2238.9639999999999</v>
      </c>
      <c r="N67" s="249">
        <v>2759.5259999999998</v>
      </c>
      <c r="O67" s="249"/>
      <c r="P67" s="249">
        <v>3174.6489999999999</v>
      </c>
      <c r="Q67" s="249">
        <v>3150.2159999999999</v>
      </c>
      <c r="R67" s="249">
        <v>3927.1869999999999</v>
      </c>
    </row>
    <row r="68" spans="1:18" x14ac:dyDescent="0.25">
      <c r="A68" s="261"/>
      <c r="B68" s="249">
        <v>510</v>
      </c>
      <c r="C68" s="249">
        <v>3428.6179999999999</v>
      </c>
      <c r="D68" s="249">
        <v>3565.165</v>
      </c>
      <c r="E68" s="249">
        <v>4000.1039999999998</v>
      </c>
      <c r="G68" s="250">
        <v>3639.8330000000001</v>
      </c>
      <c r="H68" s="250">
        <v>3506.9430000000002</v>
      </c>
      <c r="I68" s="250">
        <v>3255.6010000000001</v>
      </c>
      <c r="K68" s="249"/>
      <c r="L68" s="249">
        <v>3303.7275</v>
      </c>
      <c r="M68" s="249">
        <v>2811.5920000000001</v>
      </c>
      <c r="N68" s="249">
        <v>2643.5210000000002</v>
      </c>
      <c r="O68" s="249"/>
      <c r="P68" s="249">
        <v>2895.5909999999999</v>
      </c>
      <c r="Q68" s="249">
        <v>2950.7820000000002</v>
      </c>
      <c r="R68" s="249">
        <v>3349.25</v>
      </c>
    </row>
    <row r="69" spans="1:18" x14ac:dyDescent="0.25">
      <c r="A69" s="261"/>
      <c r="B69" s="249">
        <v>511</v>
      </c>
      <c r="C69" s="249">
        <v>3874.7959999999998</v>
      </c>
      <c r="D69" s="249">
        <v>3739.201</v>
      </c>
      <c r="E69" s="249">
        <v>4031.9879999999998</v>
      </c>
      <c r="G69" s="250">
        <v>3658.3139999999999</v>
      </c>
      <c r="H69" s="250">
        <v>2494.27</v>
      </c>
      <c r="I69" s="250">
        <v>3706.6080000000002</v>
      </c>
      <c r="K69" s="249"/>
      <c r="L69" s="249">
        <v>2922.2449999999999</v>
      </c>
      <c r="M69" s="249">
        <v>2552.3809999999999</v>
      </c>
      <c r="N69" s="249">
        <v>2580.7869999999998</v>
      </c>
      <c r="O69" s="249"/>
      <c r="P69" s="249">
        <v>2947.0790000000002</v>
      </c>
      <c r="Q69" s="249">
        <v>2970.5140000000001</v>
      </c>
      <c r="R69" s="249">
        <v>3282.2</v>
      </c>
    </row>
    <row r="70" spans="1:18" x14ac:dyDescent="0.25">
      <c r="A70" s="261"/>
      <c r="B70" s="249">
        <v>512</v>
      </c>
      <c r="C70" s="249">
        <v>3742.9520000000002</v>
      </c>
      <c r="D70" s="249">
        <v>3114.2979999999998</v>
      </c>
      <c r="E70" s="249">
        <v>4107.2290000000003</v>
      </c>
      <c r="G70" s="250">
        <v>3153.7089999999998</v>
      </c>
      <c r="H70" s="250">
        <v>2882.2890000000002</v>
      </c>
      <c r="I70" s="250">
        <v>3259.808</v>
      </c>
      <c r="K70" s="249"/>
      <c r="L70" s="249">
        <v>2679.8342499999999</v>
      </c>
      <c r="M70" s="249">
        <v>2148.8629999999998</v>
      </c>
      <c r="N70" s="249">
        <v>3082.9490000000001</v>
      </c>
      <c r="O70" s="249"/>
      <c r="P70" s="249">
        <v>2678.7040000000002</v>
      </c>
      <c r="Q70" s="249">
        <v>2764.2269999999999</v>
      </c>
      <c r="R70" s="249">
        <v>3376.01</v>
      </c>
    </row>
    <row r="71" spans="1:18" x14ac:dyDescent="0.25">
      <c r="A71" s="261"/>
      <c r="B71" s="249">
        <v>513</v>
      </c>
      <c r="C71" s="249">
        <v>3593.7849999999999</v>
      </c>
      <c r="D71" s="249">
        <v>2933.2</v>
      </c>
      <c r="E71" s="249">
        <v>4055.0050000000001</v>
      </c>
      <c r="G71" s="250">
        <v>3461.14</v>
      </c>
      <c r="H71" s="250">
        <v>3367.3440000000001</v>
      </c>
      <c r="I71" s="250">
        <v>3756.3530000000001</v>
      </c>
      <c r="K71" s="249"/>
      <c r="L71" s="249">
        <v>3102.9412499999999</v>
      </c>
      <c r="M71" s="249">
        <v>2296.598</v>
      </c>
      <c r="N71" s="249">
        <v>2800.3440000000001</v>
      </c>
      <c r="O71" s="249"/>
      <c r="P71" s="249">
        <v>2975.817</v>
      </c>
      <c r="Q71" s="249">
        <v>3252.8739999999998</v>
      </c>
      <c r="R71" s="249">
        <v>3221.9180000000001</v>
      </c>
    </row>
    <row r="72" spans="1:18" x14ac:dyDescent="0.25">
      <c r="A72" s="261"/>
      <c r="B72" s="249">
        <v>514</v>
      </c>
      <c r="C72" s="249">
        <v>3603.6509999999998</v>
      </c>
      <c r="D72" s="249">
        <v>3800.0050000000001</v>
      </c>
      <c r="E72" s="249">
        <v>3596.7660000000001</v>
      </c>
      <c r="G72" s="250">
        <v>3253.9</v>
      </c>
      <c r="H72" s="250">
        <v>2864.3589999999999</v>
      </c>
      <c r="I72" s="250">
        <v>4283.4189999999999</v>
      </c>
      <c r="K72" s="249"/>
      <c r="L72" s="249">
        <v>3032.2260000000001</v>
      </c>
      <c r="M72" s="249">
        <v>2729.279</v>
      </c>
      <c r="N72" s="249">
        <v>2529.2289999999998</v>
      </c>
      <c r="O72" s="249"/>
      <c r="P72" s="249">
        <v>3244.098</v>
      </c>
      <c r="Q72" s="249">
        <v>2975.6779999999999</v>
      </c>
      <c r="R72" s="249">
        <v>3260.6559999999999</v>
      </c>
    </row>
    <row r="73" spans="1:18" x14ac:dyDescent="0.25">
      <c r="A73" s="261"/>
      <c r="B73" s="249">
        <v>515</v>
      </c>
      <c r="C73" s="249">
        <v>4113.7629999999999</v>
      </c>
      <c r="D73" s="249">
        <v>4314.79</v>
      </c>
      <c r="E73" s="249">
        <v>3981.9119999999998</v>
      </c>
      <c r="G73" s="250">
        <v>3473.5169999999998</v>
      </c>
      <c r="H73" s="250">
        <v>3768.3989999999999</v>
      </c>
      <c r="I73" s="250">
        <v>3743.97</v>
      </c>
      <c r="K73" s="249"/>
      <c r="L73" s="249">
        <v>3047.54225</v>
      </c>
      <c r="M73" s="249">
        <v>2396.933</v>
      </c>
      <c r="N73" s="249">
        <v>2335.0010000000002</v>
      </c>
      <c r="O73" s="249"/>
      <c r="P73" s="249">
        <v>2809.7979999999998</v>
      </c>
      <c r="Q73" s="249">
        <v>2812.221</v>
      </c>
      <c r="R73" s="249">
        <v>3186.6320000000001</v>
      </c>
    </row>
    <row r="74" spans="1:18" x14ac:dyDescent="0.25">
      <c r="A74" s="261"/>
      <c r="B74" s="249">
        <v>516</v>
      </c>
      <c r="C74" s="249">
        <v>3660.7719999999999</v>
      </c>
      <c r="D74" s="249">
        <v>3390.0709999999999</v>
      </c>
      <c r="E74" s="249">
        <v>3507.7750000000001</v>
      </c>
      <c r="G74" s="250">
        <v>3143.9749999999999</v>
      </c>
      <c r="H74" s="250">
        <v>3789.3220000000001</v>
      </c>
      <c r="I74" s="250">
        <v>4519.8190000000004</v>
      </c>
      <c r="K74" s="249"/>
      <c r="L74" s="249">
        <v>3896.3537500000002</v>
      </c>
      <c r="M74" s="249">
        <v>2601.1959999999999</v>
      </c>
      <c r="N74" s="249">
        <v>2824.1849999999999</v>
      </c>
      <c r="O74" s="249"/>
      <c r="P74" s="249">
        <v>3119.7089999999998</v>
      </c>
      <c r="Q74" s="249">
        <v>3181.8960000000002</v>
      </c>
      <c r="R74" s="249">
        <v>3333.2530000000002</v>
      </c>
    </row>
    <row r="75" spans="1:18" x14ac:dyDescent="0.25">
      <c r="A75" s="261"/>
      <c r="B75" s="249">
        <v>517</v>
      </c>
      <c r="C75" s="249">
        <v>4099.5429999999997</v>
      </c>
      <c r="D75" s="249">
        <v>3466.82</v>
      </c>
      <c r="E75" s="249">
        <v>4509.0069999999996</v>
      </c>
      <c r="G75" s="250">
        <v>3513.43</v>
      </c>
      <c r="H75" s="250">
        <v>2645.875</v>
      </c>
      <c r="I75" s="250">
        <v>3663.72</v>
      </c>
      <c r="K75" s="249"/>
      <c r="L75" s="249">
        <v>3221.0257499999998</v>
      </c>
      <c r="M75" s="249">
        <v>2490.174</v>
      </c>
      <c r="N75" s="249">
        <v>2917.8760000000002</v>
      </c>
      <c r="O75" s="249"/>
      <c r="P75" s="249">
        <v>3250.6509999999998</v>
      </c>
      <c r="Q75" s="249">
        <v>2758.069</v>
      </c>
      <c r="R75" s="249">
        <v>3842.7640000000001</v>
      </c>
    </row>
    <row r="76" spans="1:18" x14ac:dyDescent="0.25">
      <c r="A76" s="261"/>
      <c r="B76" s="249">
        <v>518</v>
      </c>
      <c r="C76" s="249">
        <v>4029.8020000000001</v>
      </c>
      <c r="D76" s="249">
        <v>3627.4279999999999</v>
      </c>
      <c r="E76" s="249">
        <v>4451.8630000000003</v>
      </c>
      <c r="G76" s="250">
        <v>3320.6480000000001</v>
      </c>
      <c r="H76" s="250">
        <v>2646.2249999999999</v>
      </c>
      <c r="I76" s="250">
        <v>3405.6210000000001</v>
      </c>
      <c r="K76" s="249"/>
      <c r="L76" s="249">
        <v>3311.1089999999999</v>
      </c>
      <c r="M76" s="249">
        <v>2646.8510000000001</v>
      </c>
      <c r="N76" s="249">
        <v>2529.2669999999998</v>
      </c>
      <c r="O76" s="249"/>
      <c r="P76" s="249">
        <v>3299.9470000000001</v>
      </c>
      <c r="Q76" s="249">
        <v>3153.569</v>
      </c>
      <c r="R76" s="249">
        <v>3812.826</v>
      </c>
    </row>
    <row r="77" spans="1:18" x14ac:dyDescent="0.25">
      <c r="A77" s="261"/>
      <c r="B77" s="249">
        <v>519</v>
      </c>
      <c r="C77" s="249">
        <v>4087.8890000000001</v>
      </c>
      <c r="D77" s="249">
        <v>2759.3409999999999</v>
      </c>
      <c r="E77" s="249">
        <v>3955.5889999999999</v>
      </c>
      <c r="G77" s="250">
        <v>3272.953</v>
      </c>
      <c r="H77" s="250">
        <v>3446.3780000000002</v>
      </c>
      <c r="I77" s="250">
        <v>3386.2460000000001</v>
      </c>
      <c r="K77" s="249"/>
      <c r="L77" s="249">
        <v>3228.4769999999999</v>
      </c>
      <c r="M77" s="249">
        <v>2262.73</v>
      </c>
      <c r="N77" s="249">
        <v>3187.3130000000001</v>
      </c>
      <c r="O77" s="249"/>
      <c r="P77" s="249">
        <v>2951.2629999999999</v>
      </c>
      <c r="Q77" s="249">
        <v>3083.7109999999998</v>
      </c>
      <c r="R77" s="249">
        <v>3635.6480000000001</v>
      </c>
    </row>
    <row r="78" spans="1:18" x14ac:dyDescent="0.25">
      <c r="A78" s="261"/>
      <c r="B78" s="249">
        <v>520</v>
      </c>
      <c r="C78" s="249">
        <v>3154.1610000000001</v>
      </c>
      <c r="D78" s="249">
        <v>3367.7930000000001</v>
      </c>
      <c r="E78" s="249">
        <v>3823.819</v>
      </c>
      <c r="G78" s="250">
        <v>3464.9839999999999</v>
      </c>
      <c r="H78" s="250">
        <v>3621.498</v>
      </c>
      <c r="I78" s="250">
        <v>3901.7890000000002</v>
      </c>
      <c r="K78" s="249"/>
      <c r="L78" s="249">
        <v>3116.4342500000002</v>
      </c>
      <c r="M78" s="249">
        <v>2684.5279999999998</v>
      </c>
      <c r="N78" s="249">
        <v>2622.078</v>
      </c>
      <c r="O78" s="249"/>
      <c r="P78" s="249">
        <v>2910.99</v>
      </c>
      <c r="Q78" s="249">
        <v>3335.143</v>
      </c>
      <c r="R78" s="249">
        <v>3485.4189999999999</v>
      </c>
    </row>
    <row r="79" spans="1:18" x14ac:dyDescent="0.25">
      <c r="A79" s="261"/>
      <c r="B79" s="249">
        <v>521</v>
      </c>
      <c r="C79" s="249">
        <v>3796.3679999999999</v>
      </c>
      <c r="D79" s="249">
        <v>3600.1489999999999</v>
      </c>
      <c r="E79" s="249">
        <v>3615.1019999999999</v>
      </c>
      <c r="G79" s="250">
        <v>2969.56</v>
      </c>
      <c r="H79" s="250">
        <v>3297.88</v>
      </c>
      <c r="I79" s="250">
        <v>4083.2429999999999</v>
      </c>
      <c r="K79" s="249"/>
      <c r="L79" s="249">
        <v>3166.4387499999998</v>
      </c>
      <c r="M79" s="249">
        <v>2324.0729999999999</v>
      </c>
      <c r="N79" s="249">
        <v>2458.0210000000002</v>
      </c>
      <c r="O79" s="249"/>
      <c r="P79" s="249">
        <v>3072.7179999999998</v>
      </c>
      <c r="Q79" s="249">
        <v>2809.9760000000001</v>
      </c>
      <c r="R79" s="249">
        <v>3458.576</v>
      </c>
    </row>
    <row r="80" spans="1:18" x14ac:dyDescent="0.25">
      <c r="A80" s="261"/>
      <c r="B80" s="249">
        <v>522</v>
      </c>
      <c r="C80" s="249">
        <v>4112.1019999999999</v>
      </c>
      <c r="D80" s="249">
        <v>2943.4870000000001</v>
      </c>
      <c r="E80" s="249">
        <v>4353.4679999999998</v>
      </c>
      <c r="G80" s="250">
        <v>2921.1440000000002</v>
      </c>
      <c r="H80" s="250">
        <v>2782.5430000000001</v>
      </c>
      <c r="I80" s="250">
        <v>3256.9549999999999</v>
      </c>
      <c r="K80" s="249"/>
      <c r="L80" s="249">
        <v>2746.9110000000001</v>
      </c>
      <c r="M80" s="249">
        <v>3022.971</v>
      </c>
      <c r="N80" s="249">
        <v>2690.2910000000002</v>
      </c>
      <c r="O80" s="249"/>
      <c r="P80" s="249">
        <v>2735.1619999999998</v>
      </c>
      <c r="Q80" s="249">
        <v>2810.8240000000001</v>
      </c>
      <c r="R80" s="249">
        <v>3282.3969999999999</v>
      </c>
    </row>
    <row r="81" spans="1:18" x14ac:dyDescent="0.25">
      <c r="A81" s="261"/>
      <c r="B81" s="249">
        <v>523</v>
      </c>
      <c r="C81" s="249">
        <v>3047.4690000000001</v>
      </c>
      <c r="D81" s="249">
        <v>2925.3989999999999</v>
      </c>
      <c r="E81" s="249">
        <v>3372.1170000000002</v>
      </c>
      <c r="G81" s="250">
        <v>3010.7510000000002</v>
      </c>
      <c r="H81" s="250">
        <v>3289.2759999999998</v>
      </c>
      <c r="I81" s="250">
        <v>4237.2150000000001</v>
      </c>
      <c r="K81" s="249"/>
      <c r="L81" s="249">
        <v>3389.8002500000002</v>
      </c>
      <c r="M81" s="249">
        <v>3130.058</v>
      </c>
      <c r="N81" s="249">
        <v>2580.7489999999998</v>
      </c>
      <c r="O81" s="249"/>
      <c r="P81" s="249">
        <v>2961.2460000000001</v>
      </c>
      <c r="Q81" s="249">
        <v>2879.5709999999999</v>
      </c>
      <c r="R81" s="249">
        <v>3393.4029999999998</v>
      </c>
    </row>
    <row r="82" spans="1:18" x14ac:dyDescent="0.25">
      <c r="A82" s="261"/>
      <c r="B82" s="249">
        <v>524</v>
      </c>
      <c r="C82" s="249">
        <v>3068.6840000000002</v>
      </c>
      <c r="D82" s="249">
        <v>2749.22</v>
      </c>
      <c r="E82" s="249">
        <v>3981.2049999999999</v>
      </c>
      <c r="G82" s="250">
        <v>2667.8</v>
      </c>
      <c r="H82" s="250">
        <v>2476.98</v>
      </c>
      <c r="I82" s="250">
        <v>3914.2910000000002</v>
      </c>
      <c r="K82" s="249"/>
      <c r="L82" s="249">
        <v>3197.26775</v>
      </c>
      <c r="M82" s="249">
        <v>3071.9859999999999</v>
      </c>
      <c r="N82" s="249">
        <v>2627.0360000000001</v>
      </c>
      <c r="O82" s="249"/>
      <c r="P82" s="249">
        <v>3196.6750000000002</v>
      </c>
      <c r="Q82" s="249">
        <v>2813.0329999999999</v>
      </c>
      <c r="R82" s="249">
        <v>3247.877</v>
      </c>
    </row>
    <row r="83" spans="1:18" x14ac:dyDescent="0.25">
      <c r="A83" s="261"/>
      <c r="B83" s="249">
        <v>525</v>
      </c>
      <c r="C83" s="249">
        <v>3718.5430000000001</v>
      </c>
      <c r="D83" s="249">
        <v>3015.1610000000001</v>
      </c>
      <c r="E83" s="249">
        <v>4079.03</v>
      </c>
      <c r="G83" s="250">
        <v>2119.011</v>
      </c>
      <c r="H83" s="250">
        <v>2808.9830000000002</v>
      </c>
      <c r="I83" s="250">
        <v>3888.5790000000002</v>
      </c>
      <c r="K83" s="249"/>
      <c r="L83" s="249">
        <v>2903.136</v>
      </c>
      <c r="M83" s="249">
        <v>2418.415</v>
      </c>
      <c r="N83" s="249">
        <v>2731.5970000000002</v>
      </c>
      <c r="O83" s="249"/>
      <c r="P83" s="249">
        <v>2790.5549999999998</v>
      </c>
      <c r="Q83" s="249">
        <v>2949.7139999999999</v>
      </c>
      <c r="R83" s="249">
        <v>3015.9870000000001</v>
      </c>
    </row>
    <row r="84" spans="1:18" x14ac:dyDescent="0.25">
      <c r="A84" s="261"/>
      <c r="B84" s="249">
        <v>526</v>
      </c>
      <c r="C84" s="249">
        <v>2814.5720000000001</v>
      </c>
      <c r="D84" s="249">
        <v>3165.973</v>
      </c>
      <c r="E84" s="249">
        <v>3887.9940000000001</v>
      </c>
      <c r="G84" s="250">
        <v>2059.8829999999998</v>
      </c>
      <c r="H84" s="250">
        <v>3074.1509999999998</v>
      </c>
      <c r="I84" s="250">
        <v>3445.3429999999998</v>
      </c>
      <c r="K84" s="249"/>
      <c r="L84" s="249">
        <v>2815.6419999999998</v>
      </c>
      <c r="M84" s="249">
        <v>2055.9250000000002</v>
      </c>
      <c r="N84" s="249">
        <v>2677.8090000000002</v>
      </c>
      <c r="O84" s="249"/>
      <c r="P84" s="249">
        <v>2585.402</v>
      </c>
      <c r="Q84" s="249">
        <v>2943.8679999999999</v>
      </c>
      <c r="R84" s="249">
        <v>3291.846</v>
      </c>
    </row>
    <row r="85" spans="1:18" x14ac:dyDescent="0.25">
      <c r="A85" s="261"/>
      <c r="B85" s="249">
        <v>527</v>
      </c>
      <c r="C85" s="249">
        <v>3849.0920000000001</v>
      </c>
      <c r="D85" s="249">
        <v>4158.482</v>
      </c>
      <c r="E85" s="249">
        <v>4086.2860000000001</v>
      </c>
      <c r="G85" s="250">
        <v>3961.7550000000001</v>
      </c>
      <c r="H85" s="250">
        <v>2779.6619999999998</v>
      </c>
      <c r="I85" s="250">
        <v>3231.7820000000002</v>
      </c>
      <c r="K85" s="249"/>
      <c r="L85" s="249">
        <v>2645.4144999999999</v>
      </c>
      <c r="M85" s="249">
        <v>2107.7919999999999</v>
      </c>
      <c r="N85" s="249">
        <v>2662.9140000000002</v>
      </c>
      <c r="O85" s="249"/>
      <c r="P85" s="249">
        <v>2437.576</v>
      </c>
      <c r="Q85" s="249">
        <v>3301.9250000000002</v>
      </c>
      <c r="R85" s="249">
        <v>2928.1219999999998</v>
      </c>
    </row>
    <row r="86" spans="1:18" x14ac:dyDescent="0.25">
      <c r="A86" s="261"/>
      <c r="B86" s="249">
        <v>528</v>
      </c>
      <c r="C86" s="249">
        <v>3572.8980000000001</v>
      </c>
      <c r="D86" s="249">
        <v>3805.84</v>
      </c>
      <c r="E86" s="249">
        <v>4285.4620000000004</v>
      </c>
      <c r="G86" s="250">
        <v>3753.7869999999998</v>
      </c>
      <c r="H86" s="250">
        <v>2542.924</v>
      </c>
      <c r="I86" s="250">
        <v>4076.5509999999999</v>
      </c>
      <c r="K86" s="249"/>
      <c r="L86" s="249">
        <v>3109.5107500000004</v>
      </c>
      <c r="M86" s="249">
        <v>2442.8589999999999</v>
      </c>
      <c r="N86" s="249">
        <v>2425.2379999999998</v>
      </c>
      <c r="O86" s="249"/>
      <c r="P86" s="249">
        <v>2740.1179999999999</v>
      </c>
      <c r="Q86" s="249">
        <v>2747.64</v>
      </c>
      <c r="R86" s="249">
        <v>2891.4369999999999</v>
      </c>
    </row>
    <row r="87" spans="1:18" x14ac:dyDescent="0.25">
      <c r="A87" s="261"/>
      <c r="B87" s="249">
        <v>529</v>
      </c>
      <c r="C87" s="249">
        <v>3451.924</v>
      </c>
      <c r="D87" s="249">
        <v>2715.777</v>
      </c>
      <c r="E87" s="249">
        <v>3630.3939999999998</v>
      </c>
      <c r="G87" s="250">
        <v>3390.308</v>
      </c>
      <c r="H87" s="250">
        <v>3395.0390000000002</v>
      </c>
      <c r="I87" s="250">
        <v>4181.9679999999998</v>
      </c>
      <c r="K87" s="249"/>
      <c r="L87" s="249">
        <v>3723.5782499999996</v>
      </c>
      <c r="M87" s="249">
        <v>2035.7619999999999</v>
      </c>
      <c r="N87" s="249">
        <v>2682.9989999999998</v>
      </c>
      <c r="O87" s="249"/>
      <c r="P87" s="249">
        <v>3269.1619999999998</v>
      </c>
      <c r="Q87" s="249">
        <v>3120.9839999999999</v>
      </c>
      <c r="R87" s="249">
        <v>2823.1129999999998</v>
      </c>
    </row>
    <row r="88" spans="1:18" x14ac:dyDescent="0.25">
      <c r="A88" s="261"/>
      <c r="B88" s="249">
        <v>530</v>
      </c>
      <c r="C88" s="249">
        <v>3763.6010000000001</v>
      </c>
      <c r="D88" s="249">
        <v>3000.598</v>
      </c>
      <c r="E88" s="249">
        <v>3820.6190000000001</v>
      </c>
      <c r="G88" s="250">
        <v>2999.989</v>
      </c>
      <c r="H88" s="250">
        <v>3079.1509999999998</v>
      </c>
      <c r="I88" s="250">
        <v>3957.42</v>
      </c>
      <c r="K88" s="249"/>
      <c r="L88" s="249">
        <v>3353.73875</v>
      </c>
      <c r="M88" s="249">
        <v>2166.404</v>
      </c>
      <c r="N88" s="249">
        <v>3293.3490000000002</v>
      </c>
      <c r="O88" s="249"/>
      <c r="P88" s="249">
        <v>2946.6149999999998</v>
      </c>
      <c r="Q88" s="249">
        <v>2976.7280000000001</v>
      </c>
      <c r="R88" s="249">
        <v>3806.5639999999999</v>
      </c>
    </row>
    <row r="89" spans="1:18" x14ac:dyDescent="0.25">
      <c r="A89" s="261"/>
      <c r="B89" s="249">
        <v>531</v>
      </c>
      <c r="C89" s="249">
        <v>3740.5309999999999</v>
      </c>
      <c r="D89" s="249">
        <v>2614.4740000000002</v>
      </c>
      <c r="E89" s="249">
        <v>3560.2930000000001</v>
      </c>
      <c r="G89" s="250">
        <v>3029.8159999999998</v>
      </c>
      <c r="H89" s="250">
        <v>2779.393</v>
      </c>
      <c r="I89" s="250">
        <v>3499.462</v>
      </c>
      <c r="K89" s="249"/>
      <c r="L89" s="249">
        <v>3112.11825</v>
      </c>
      <c r="M89" s="249">
        <v>2546.0050000000001</v>
      </c>
      <c r="N89" s="249">
        <v>2717.4859999999999</v>
      </c>
      <c r="O89" s="249"/>
      <c r="P89" s="249">
        <v>2813.8490000000002</v>
      </c>
      <c r="Q89" s="249">
        <v>3428.712</v>
      </c>
      <c r="R89" s="249">
        <v>3415.2370000000001</v>
      </c>
    </row>
    <row r="90" spans="1:18" x14ac:dyDescent="0.25">
      <c r="A90" s="261"/>
      <c r="B90" s="249">
        <v>532</v>
      </c>
      <c r="C90" s="249">
        <v>3805.7739999999999</v>
      </c>
      <c r="D90" s="249">
        <v>3334.68</v>
      </c>
      <c r="E90" s="249">
        <v>4192.1099999999997</v>
      </c>
      <c r="G90" s="250">
        <v>2331.9470000000001</v>
      </c>
      <c r="H90" s="250">
        <v>2606.2280000000001</v>
      </c>
      <c r="I90" s="250">
        <v>3320.5529999999999</v>
      </c>
      <c r="K90" s="249"/>
      <c r="L90" s="249">
        <v>3042.0887499999999</v>
      </c>
      <c r="M90" s="249">
        <v>2224.0549999999998</v>
      </c>
      <c r="N90" s="249">
        <v>3034.8009999999999</v>
      </c>
      <c r="O90" s="249"/>
      <c r="P90" s="249">
        <v>2847.982</v>
      </c>
      <c r="Q90" s="249">
        <v>3448.0430000000001</v>
      </c>
      <c r="R90" s="249">
        <v>3531.1869999999999</v>
      </c>
    </row>
    <row r="91" spans="1:18" x14ac:dyDescent="0.25">
      <c r="A91" s="261"/>
      <c r="B91" s="249">
        <v>533</v>
      </c>
      <c r="C91" s="249">
        <v>4098.3119999999999</v>
      </c>
      <c r="D91" s="249">
        <v>3792.5630000000001</v>
      </c>
      <c r="E91" s="249">
        <v>3516.8690000000001</v>
      </c>
      <c r="G91" s="250">
        <v>2136.0239999999999</v>
      </c>
      <c r="H91" s="250">
        <v>3324.547</v>
      </c>
      <c r="I91" s="250">
        <v>3323.163</v>
      </c>
      <c r="K91" s="249"/>
      <c r="L91" s="249">
        <v>3382.2139999999999</v>
      </c>
      <c r="M91" s="249">
        <v>2705.056</v>
      </c>
      <c r="N91" s="249">
        <v>2603.163</v>
      </c>
      <c r="O91" s="249"/>
      <c r="P91" s="249">
        <v>3031.0569999999998</v>
      </c>
      <c r="Q91" s="249">
        <v>3068.7040000000002</v>
      </c>
      <c r="R91" s="249">
        <v>3866.319</v>
      </c>
    </row>
    <row r="92" spans="1:18" x14ac:dyDescent="0.25">
      <c r="A92" s="261"/>
      <c r="B92" s="249">
        <v>534</v>
      </c>
      <c r="C92" s="249">
        <v>4391.5919999999996</v>
      </c>
      <c r="D92" s="249">
        <v>2558.5529999999999</v>
      </c>
      <c r="E92" s="249">
        <v>3686.6689999999999</v>
      </c>
      <c r="G92" s="250">
        <v>2151.136</v>
      </c>
      <c r="H92" s="250">
        <v>2978.1959999999999</v>
      </c>
      <c r="I92" s="250">
        <v>3856.3710000000001</v>
      </c>
      <c r="K92" s="249"/>
      <c r="L92" s="249">
        <v>3198.25875</v>
      </c>
      <c r="M92" s="249">
        <v>3163.3240000000001</v>
      </c>
      <c r="N92" s="249">
        <v>2850.28</v>
      </c>
      <c r="O92" s="249"/>
      <c r="P92" s="249">
        <v>3160.7440000000001</v>
      </c>
      <c r="Q92" s="249">
        <v>3135.348</v>
      </c>
      <c r="R92" s="249">
        <v>3588.39</v>
      </c>
    </row>
    <row r="93" spans="1:18" x14ac:dyDescent="0.25">
      <c r="A93" s="261"/>
      <c r="B93" s="249">
        <v>535</v>
      </c>
      <c r="C93" s="249">
        <v>3759.4650000000001</v>
      </c>
      <c r="D93" s="249">
        <v>3680.53</v>
      </c>
      <c r="E93" s="249">
        <v>3547.433</v>
      </c>
      <c r="G93" s="250">
        <v>1946.2584999999999</v>
      </c>
      <c r="H93" s="250">
        <v>2985.8629999999998</v>
      </c>
      <c r="I93" s="250">
        <v>3842.9949999999999</v>
      </c>
      <c r="K93" s="249"/>
      <c r="L93" s="249">
        <v>3102.2094999999999</v>
      </c>
      <c r="M93" s="249">
        <v>3189.846</v>
      </c>
      <c r="N93" s="249">
        <v>2831.904</v>
      </c>
      <c r="O93" s="249"/>
      <c r="P93" s="249">
        <v>3396.24</v>
      </c>
      <c r="Q93" s="249">
        <v>3140.873</v>
      </c>
      <c r="R93" s="249">
        <v>3700.982</v>
      </c>
    </row>
    <row r="94" spans="1:18" x14ac:dyDescent="0.25">
      <c r="A94" s="261"/>
      <c r="B94" s="249">
        <v>536</v>
      </c>
      <c r="C94" s="249">
        <v>4032.817</v>
      </c>
      <c r="D94" s="249">
        <v>2812.9479999999999</v>
      </c>
      <c r="E94" s="249">
        <v>3054.5520000000001</v>
      </c>
      <c r="G94" s="250">
        <v>2067.8869999999997</v>
      </c>
      <c r="H94" s="250">
        <v>2805.14</v>
      </c>
      <c r="I94" s="250">
        <v>4046.248</v>
      </c>
      <c r="K94" s="249"/>
      <c r="L94" s="249">
        <v>3121.8585000000003</v>
      </c>
      <c r="M94" s="249">
        <v>3084.9470000000001</v>
      </c>
      <c r="N94" s="249">
        <v>3098.5810000000001</v>
      </c>
      <c r="O94" s="249"/>
      <c r="P94" s="249">
        <v>3275.3989999999999</v>
      </c>
      <c r="Q94" s="249">
        <v>3403.453</v>
      </c>
      <c r="R94" s="249">
        <v>3827.877</v>
      </c>
    </row>
    <row r="95" spans="1:18" x14ac:dyDescent="0.25">
      <c r="A95" s="261"/>
      <c r="B95" s="249">
        <v>537</v>
      </c>
      <c r="C95" s="249">
        <v>3693.9760000000001</v>
      </c>
      <c r="D95" s="249">
        <v>2693.0419999999999</v>
      </c>
      <c r="E95" s="249">
        <v>3336.0369999999998</v>
      </c>
      <c r="G95" s="250">
        <v>3608.0230000000001</v>
      </c>
      <c r="H95" s="250">
        <v>3691.3539999999998</v>
      </c>
      <c r="I95" s="250">
        <v>3559.6219999999998</v>
      </c>
      <c r="K95" s="249"/>
      <c r="L95" s="249">
        <v>2999.712</v>
      </c>
      <c r="M95" s="249">
        <v>2992.7629999999999</v>
      </c>
      <c r="N95" s="249">
        <v>2267.933</v>
      </c>
      <c r="O95" s="249"/>
      <c r="P95" s="249">
        <v>3031.366</v>
      </c>
      <c r="Q95" s="249">
        <v>3237.5239999999999</v>
      </c>
      <c r="R95" s="249">
        <v>3803.857</v>
      </c>
    </row>
    <row r="96" spans="1:18" x14ac:dyDescent="0.25">
      <c r="A96" s="261"/>
      <c r="B96" s="249">
        <v>538</v>
      </c>
      <c r="C96" s="249">
        <v>3607.04</v>
      </c>
      <c r="D96" s="249">
        <v>3621.3530000000001</v>
      </c>
      <c r="E96" s="249">
        <v>3514.3029999999999</v>
      </c>
      <c r="G96" s="250">
        <v>3481.6790000000001</v>
      </c>
      <c r="H96" s="250">
        <v>3913.2240000000002</v>
      </c>
      <c r="I96" s="250">
        <v>2874.0549999999998</v>
      </c>
      <c r="K96" s="249"/>
      <c r="L96" s="249">
        <v>2804.0442499999999</v>
      </c>
      <c r="M96" s="249">
        <v>2804.826</v>
      </c>
      <c r="N96" s="249">
        <v>2472.3850000000002</v>
      </c>
      <c r="O96" s="249"/>
      <c r="P96" s="249">
        <v>2868.5059999999999</v>
      </c>
      <c r="Q96" s="249">
        <v>2856.1010000000001</v>
      </c>
      <c r="R96" s="249">
        <v>3593.59</v>
      </c>
    </row>
    <row r="97" spans="1:18" x14ac:dyDescent="0.25">
      <c r="A97" s="261"/>
      <c r="B97" s="249">
        <v>539</v>
      </c>
      <c r="C97" s="249">
        <v>2627.7919999999999</v>
      </c>
      <c r="D97" s="249">
        <v>3445.7739999999999</v>
      </c>
      <c r="E97" s="249">
        <v>3496.4479999999999</v>
      </c>
      <c r="G97" s="250">
        <v>3108.1379999999999</v>
      </c>
      <c r="H97" s="250">
        <v>3620.4369999999999</v>
      </c>
      <c r="I97" s="250">
        <v>3246.433</v>
      </c>
      <c r="K97" s="249"/>
      <c r="L97" s="249">
        <v>2772.7394999999997</v>
      </c>
      <c r="M97" s="249">
        <v>2718.681</v>
      </c>
      <c r="N97" s="249">
        <v>3211.6660000000002</v>
      </c>
      <c r="O97" s="249"/>
      <c r="P97" s="249">
        <v>2654.9789999999998</v>
      </c>
      <c r="Q97" s="249">
        <v>2729.11</v>
      </c>
      <c r="R97" s="249">
        <v>3444.1120000000001</v>
      </c>
    </row>
    <row r="98" spans="1:18" x14ac:dyDescent="0.25">
      <c r="A98" s="261"/>
      <c r="B98" s="249">
        <v>540</v>
      </c>
      <c r="C98" s="249">
        <v>2485.14</v>
      </c>
      <c r="D98" s="249">
        <v>3359.92</v>
      </c>
      <c r="E98" s="249">
        <v>2853.8220000000001</v>
      </c>
      <c r="G98" s="250">
        <v>2699.306</v>
      </c>
      <c r="H98" s="250">
        <v>2234.1930000000002</v>
      </c>
      <c r="I98" s="250">
        <v>3656.596</v>
      </c>
      <c r="K98" s="249"/>
      <c r="L98" s="249">
        <v>2581.0332500000004</v>
      </c>
      <c r="M98" s="249">
        <v>2109.002</v>
      </c>
      <c r="N98" s="249">
        <v>2821.4630000000002</v>
      </c>
      <c r="O98" s="249"/>
      <c r="P98" s="249">
        <v>2608.8200000000002</v>
      </c>
      <c r="Q98" s="249">
        <v>3085.3960000000002</v>
      </c>
      <c r="R98" s="249">
        <v>3429.904</v>
      </c>
    </row>
    <row r="99" spans="1:18" x14ac:dyDescent="0.25">
      <c r="A99" s="261" t="s">
        <v>315</v>
      </c>
      <c r="B99" s="251">
        <v>541</v>
      </c>
      <c r="C99" s="251">
        <v>2491.3180000000002</v>
      </c>
      <c r="D99" s="251">
        <v>2295.027</v>
      </c>
      <c r="E99" s="251">
        <v>3333.7669999999998</v>
      </c>
      <c r="G99" s="248">
        <v>2596.922</v>
      </c>
      <c r="H99" s="248">
        <v>2308.7339999999999</v>
      </c>
      <c r="I99" s="248">
        <v>3830.9830000000002</v>
      </c>
      <c r="L99" s="251">
        <v>2596.4292500000001</v>
      </c>
      <c r="M99" s="251">
        <v>2083.8339999999998</v>
      </c>
      <c r="N99" s="251">
        <v>2617.3139999999999</v>
      </c>
      <c r="P99" s="251">
        <v>2948.953</v>
      </c>
      <c r="Q99" s="251">
        <v>3173.1770000000001</v>
      </c>
      <c r="R99" s="251">
        <v>3391.7</v>
      </c>
    </row>
    <row r="100" spans="1:18" x14ac:dyDescent="0.25">
      <c r="A100" s="261"/>
      <c r="B100" s="251">
        <v>542</v>
      </c>
      <c r="C100" s="251">
        <v>2422.1280000000002</v>
      </c>
      <c r="D100" s="251">
        <v>2412.0149999999999</v>
      </c>
      <c r="E100" s="251">
        <v>2499.4929999999999</v>
      </c>
      <c r="G100" s="248">
        <v>1993.319</v>
      </c>
      <c r="H100" s="248">
        <v>2311.4609999999998</v>
      </c>
      <c r="I100" s="248">
        <v>3537.6410000000001</v>
      </c>
      <c r="L100" s="251">
        <v>3026.0734375000002</v>
      </c>
      <c r="M100" s="251">
        <v>2025.9359999999999</v>
      </c>
      <c r="N100" s="251">
        <v>2725.364</v>
      </c>
      <c r="P100" s="251">
        <v>2828.1170000000002</v>
      </c>
      <c r="Q100" s="251">
        <v>3180.17</v>
      </c>
      <c r="R100" s="251">
        <v>3227.027</v>
      </c>
    </row>
    <row r="101" spans="1:18" x14ac:dyDescent="0.25">
      <c r="A101" s="261"/>
      <c r="B101" s="251">
        <v>543</v>
      </c>
      <c r="C101" s="251">
        <v>2459.346</v>
      </c>
      <c r="D101" s="251">
        <v>2313.2429999999999</v>
      </c>
      <c r="E101" s="251">
        <v>2576.453</v>
      </c>
      <c r="G101" s="248">
        <v>1884.7494000000002</v>
      </c>
      <c r="H101" s="248">
        <v>2744.873</v>
      </c>
      <c r="I101" s="248">
        <v>3358.9810000000002</v>
      </c>
      <c r="L101" s="251">
        <v>3258.6765</v>
      </c>
      <c r="M101" s="251">
        <v>1951.3779999999999</v>
      </c>
      <c r="N101" s="251">
        <v>2384.02</v>
      </c>
      <c r="P101" s="251">
        <v>2443.54</v>
      </c>
      <c r="Q101" s="251">
        <v>2653.1439999999998</v>
      </c>
      <c r="R101" s="251">
        <v>2813.6930000000002</v>
      </c>
    </row>
    <row r="102" spans="1:18" x14ac:dyDescent="0.25">
      <c r="A102" s="261"/>
      <c r="B102" s="251">
        <v>544</v>
      </c>
      <c r="C102" s="251">
        <v>2405.2460000000001</v>
      </c>
      <c r="D102" s="251">
        <v>2024.37</v>
      </c>
      <c r="E102" s="251">
        <v>2927.2080000000001</v>
      </c>
      <c r="G102" s="248">
        <v>1818.78</v>
      </c>
      <c r="H102" s="248">
        <v>2039.9159999999999</v>
      </c>
      <c r="I102" s="248">
        <v>2802.2179999999998</v>
      </c>
      <c r="L102" s="251">
        <v>2699.9295000000002</v>
      </c>
      <c r="M102" s="251">
        <v>1972.932</v>
      </c>
      <c r="N102" s="251">
        <v>2487.92</v>
      </c>
      <c r="P102" s="251">
        <v>2380.703</v>
      </c>
      <c r="Q102" s="251">
        <v>2391.7440000000001</v>
      </c>
      <c r="R102" s="251">
        <v>2588.873</v>
      </c>
    </row>
    <row r="103" spans="1:18" x14ac:dyDescent="0.25">
      <c r="A103" s="261"/>
      <c r="B103" s="251">
        <v>545</v>
      </c>
      <c r="C103" s="251">
        <v>3025.2020000000002</v>
      </c>
      <c r="D103" s="251">
        <v>2421.922</v>
      </c>
      <c r="E103" s="251">
        <v>2832.7860000000001</v>
      </c>
      <c r="G103" s="248">
        <v>1813.5567999999998</v>
      </c>
      <c r="H103" s="248">
        <v>2238.703</v>
      </c>
      <c r="I103" s="248">
        <v>2551.3519999999999</v>
      </c>
      <c r="L103" s="251">
        <v>2459.8762500000003</v>
      </c>
      <c r="M103" s="251">
        <v>2454.4690000000001</v>
      </c>
      <c r="N103" s="251">
        <v>2690.2379999999998</v>
      </c>
      <c r="P103" s="251">
        <v>2208.297</v>
      </c>
      <c r="Q103" s="251">
        <v>2411.1260000000002</v>
      </c>
      <c r="R103" s="251">
        <v>2478.2950000000001</v>
      </c>
    </row>
    <row r="104" spans="1:18" x14ac:dyDescent="0.25">
      <c r="A104" s="261"/>
      <c r="B104" s="251">
        <v>546</v>
      </c>
      <c r="C104" s="251">
        <v>2383.835</v>
      </c>
      <c r="D104" s="251">
        <v>3055.1460000000002</v>
      </c>
      <c r="E104" s="251">
        <v>2397.5</v>
      </c>
      <c r="G104" s="248">
        <v>1703.4458</v>
      </c>
      <c r="H104" s="248">
        <v>2862.846</v>
      </c>
      <c r="I104" s="248">
        <v>2461.355</v>
      </c>
      <c r="L104" s="251">
        <v>2600.4477500000003</v>
      </c>
      <c r="M104" s="251">
        <v>2490.8939999999998</v>
      </c>
      <c r="N104" s="251">
        <v>2246.877</v>
      </c>
      <c r="P104" s="251">
        <v>2140.9839999999999</v>
      </c>
      <c r="Q104" s="251">
        <v>2629.4769999999999</v>
      </c>
      <c r="R104" s="251">
        <v>2686.7840000000001</v>
      </c>
    </row>
    <row r="105" spans="1:18" x14ac:dyDescent="0.25">
      <c r="A105" s="261"/>
      <c r="B105" s="251">
        <v>547</v>
      </c>
      <c r="C105" s="251">
        <v>2689.0650000000001</v>
      </c>
      <c r="D105" s="251">
        <v>2283.4830000000002</v>
      </c>
      <c r="E105" s="251">
        <v>3128.9949999999999</v>
      </c>
      <c r="G105" s="248">
        <v>1702.53</v>
      </c>
      <c r="H105" s="248">
        <v>2118.3620000000001</v>
      </c>
      <c r="I105" s="248">
        <v>2282.616</v>
      </c>
      <c r="L105" s="251">
        <v>2249.1774999999998</v>
      </c>
      <c r="M105" s="251">
        <v>1921.758</v>
      </c>
      <c r="N105" s="251">
        <v>2827.3620000000001</v>
      </c>
      <c r="P105" s="251">
        <v>1965.069</v>
      </c>
      <c r="Q105" s="251">
        <v>3241.442</v>
      </c>
      <c r="R105" s="251">
        <v>2883.1909999999998</v>
      </c>
    </row>
    <row r="106" spans="1:18" x14ac:dyDescent="0.25">
      <c r="A106" s="261"/>
      <c r="B106" s="251">
        <v>548</v>
      </c>
      <c r="C106" s="251">
        <v>2448.076</v>
      </c>
      <c r="D106" s="251">
        <v>2274.4169999999999</v>
      </c>
      <c r="E106" s="251">
        <v>3408.4569999999999</v>
      </c>
      <c r="G106" s="248">
        <v>1651.7235000000001</v>
      </c>
      <c r="H106" s="248">
        <v>2743.317</v>
      </c>
      <c r="I106" s="248">
        <v>2232.808</v>
      </c>
      <c r="L106" s="251">
        <v>2303.9432500000003</v>
      </c>
      <c r="M106" s="251">
        <v>2055.9670000000001</v>
      </c>
      <c r="N106" s="251">
        <v>2782.4119999999998</v>
      </c>
      <c r="P106" s="251">
        <v>2569.047</v>
      </c>
      <c r="Q106" s="251">
        <v>2574.4540000000002</v>
      </c>
      <c r="R106" s="251">
        <v>2377.63</v>
      </c>
    </row>
    <row r="107" spans="1:18" x14ac:dyDescent="0.25">
      <c r="A107" s="261"/>
      <c r="B107" s="251">
        <v>549</v>
      </c>
      <c r="C107" s="251">
        <v>2655.9090000000001</v>
      </c>
      <c r="D107" s="251">
        <v>2114.92</v>
      </c>
      <c r="E107" s="251">
        <v>2746.9589999999998</v>
      </c>
      <c r="G107" s="248">
        <v>1633.0457999999999</v>
      </c>
      <c r="H107" s="248">
        <v>2233.4989999999998</v>
      </c>
      <c r="I107" s="248">
        <v>2176.915</v>
      </c>
      <c r="L107" s="251">
        <v>2234.8175000000001</v>
      </c>
      <c r="M107" s="251">
        <v>1989.4010000000001</v>
      </c>
      <c r="N107" s="251">
        <v>2594.3820000000001</v>
      </c>
      <c r="P107" s="251">
        <v>2472.2199999999998</v>
      </c>
      <c r="Q107" s="251">
        <v>2144.4290000000001</v>
      </c>
      <c r="R107" s="251">
        <v>2587.7069999999999</v>
      </c>
    </row>
    <row r="108" spans="1:18" x14ac:dyDescent="0.25">
      <c r="A108" s="261"/>
      <c r="B108" s="251">
        <v>550</v>
      </c>
      <c r="C108" s="251">
        <v>2746.4079999999999</v>
      </c>
      <c r="D108" s="251">
        <v>2272.018</v>
      </c>
      <c r="E108" s="251">
        <v>2614.489</v>
      </c>
      <c r="G108" s="248">
        <v>3200.848</v>
      </c>
      <c r="H108" s="248">
        <v>1982.6079999999999</v>
      </c>
      <c r="I108" s="248">
        <v>3677.9580000000001</v>
      </c>
      <c r="L108" s="251">
        <v>2950.1714999999999</v>
      </c>
      <c r="M108" s="251">
        <v>1863.9780000000001</v>
      </c>
      <c r="N108" s="251">
        <v>2543.6950000000002</v>
      </c>
      <c r="P108" s="251">
        <v>2046.076</v>
      </c>
      <c r="Q108" s="251">
        <v>2374.1</v>
      </c>
      <c r="R108" s="251">
        <v>2340.375</v>
      </c>
    </row>
    <row r="109" spans="1:18" x14ac:dyDescent="0.25">
      <c r="A109" s="261"/>
      <c r="B109" s="251">
        <v>551</v>
      </c>
      <c r="C109" s="251">
        <v>2496.7359999999999</v>
      </c>
      <c r="D109" s="251">
        <v>2193.5940000000001</v>
      </c>
      <c r="E109" s="251">
        <v>2485.5079999999998</v>
      </c>
      <c r="G109" s="248">
        <v>3857.62</v>
      </c>
      <c r="H109" s="248">
        <v>2554.4740000000002</v>
      </c>
      <c r="I109" s="248">
        <v>2979.623</v>
      </c>
      <c r="L109" s="251">
        <v>2521.2592500000001</v>
      </c>
      <c r="M109" s="251">
        <v>2218.0250000000001</v>
      </c>
      <c r="N109" s="251">
        <v>2385.2350000000001</v>
      </c>
      <c r="P109" s="251">
        <v>2235.3739999999998</v>
      </c>
      <c r="Q109" s="251">
        <v>2242.3989999999999</v>
      </c>
      <c r="R109" s="251">
        <v>2808.6120000000001</v>
      </c>
    </row>
    <row r="110" spans="1:18" x14ac:dyDescent="0.25">
      <c r="A110" s="261"/>
      <c r="B110" s="251">
        <v>552</v>
      </c>
      <c r="C110" s="251">
        <v>2242.598</v>
      </c>
      <c r="D110" s="251">
        <v>2111.924</v>
      </c>
      <c r="E110" s="251">
        <v>2333.931</v>
      </c>
      <c r="G110" s="248">
        <v>2691.6010000000001</v>
      </c>
      <c r="H110" s="248">
        <v>1817.615</v>
      </c>
      <c r="I110" s="248">
        <v>2333.8069999999998</v>
      </c>
      <c r="L110" s="251">
        <v>2183.3090000000002</v>
      </c>
      <c r="M110" s="251">
        <v>2157.8339999999998</v>
      </c>
      <c r="N110" s="251">
        <v>2174.9090000000001</v>
      </c>
      <c r="P110" s="251">
        <v>2059.973</v>
      </c>
      <c r="Q110" s="251">
        <v>2715.4279999999999</v>
      </c>
      <c r="R110" s="251">
        <v>3771.931</v>
      </c>
    </row>
    <row r="111" spans="1:18" x14ac:dyDescent="0.25">
      <c r="A111" s="261"/>
      <c r="B111" s="251">
        <v>553</v>
      </c>
      <c r="C111" s="251">
        <v>2205.087</v>
      </c>
      <c r="D111" s="251">
        <v>2343.6619999999998</v>
      </c>
      <c r="E111" s="251">
        <v>2326.4270000000001</v>
      </c>
      <c r="G111" s="248">
        <v>2243.337</v>
      </c>
      <c r="H111" s="248">
        <v>2338.386</v>
      </c>
      <c r="I111" s="248">
        <v>2552.3580000000002</v>
      </c>
      <c r="L111" s="251">
        <v>2307.5430000000001</v>
      </c>
      <c r="M111" s="251">
        <v>1963.203</v>
      </c>
      <c r="N111" s="251">
        <v>2519.8440000000001</v>
      </c>
      <c r="P111" s="251">
        <v>2035.4369999999999</v>
      </c>
      <c r="Q111" s="251">
        <v>3315.7930000000001</v>
      </c>
      <c r="R111" s="251">
        <v>2830.0970000000002</v>
      </c>
    </row>
    <row r="112" spans="1:18" x14ac:dyDescent="0.25">
      <c r="A112" s="261"/>
      <c r="B112" s="251">
        <v>554</v>
      </c>
      <c r="C112" s="251">
        <v>2153.1550000000002</v>
      </c>
      <c r="D112" s="251">
        <v>2731.2759999999998</v>
      </c>
      <c r="E112" s="251">
        <v>2880.962</v>
      </c>
      <c r="G112" s="248">
        <v>1924.5259000000001</v>
      </c>
      <c r="H112" s="248">
        <v>2982.002</v>
      </c>
      <c r="I112" s="248">
        <v>2520.8310000000001</v>
      </c>
      <c r="L112" s="251">
        <v>2477.9897500000002</v>
      </c>
      <c r="M112" s="251">
        <v>2299.8330000000001</v>
      </c>
      <c r="N112" s="251">
        <v>2632.7260000000001</v>
      </c>
      <c r="P112" s="251">
        <v>1882.298</v>
      </c>
      <c r="Q112" s="251">
        <v>2740.6480000000001</v>
      </c>
      <c r="R112" s="251">
        <v>2500.8980000000001</v>
      </c>
    </row>
    <row r="113" spans="1:18" x14ac:dyDescent="0.25">
      <c r="A113" s="261"/>
      <c r="B113" s="251">
        <v>555</v>
      </c>
      <c r="C113" s="251">
        <v>1891.52</v>
      </c>
      <c r="D113" s="251">
        <v>2369.7370000000001</v>
      </c>
      <c r="E113" s="251">
        <v>2322.44</v>
      </c>
      <c r="G113" s="248">
        <v>1914.3175999999999</v>
      </c>
      <c r="H113" s="248">
        <v>2412.0430000000001</v>
      </c>
      <c r="I113" s="248">
        <v>2443.1819999999998</v>
      </c>
      <c r="L113" s="251">
        <v>2341.5742500000001</v>
      </c>
      <c r="M113" s="251">
        <v>2233.1869999999999</v>
      </c>
      <c r="N113" s="251">
        <v>2335.2159999999999</v>
      </c>
      <c r="P113" s="251">
        <v>2072.54</v>
      </c>
      <c r="Q113" s="251">
        <v>2390.8440000000001</v>
      </c>
      <c r="R113" s="251">
        <v>2531.7779999999998</v>
      </c>
    </row>
    <row r="114" spans="1:18" x14ac:dyDescent="0.25">
      <c r="A114" s="261"/>
      <c r="B114" s="251">
        <v>556</v>
      </c>
      <c r="C114" s="251">
        <v>2300.7040000000002</v>
      </c>
      <c r="D114" s="251">
        <v>2047.7529999999999</v>
      </c>
      <c r="E114" s="251">
        <v>2324.7460000000001</v>
      </c>
      <c r="G114" s="248">
        <v>1893.0771999999999</v>
      </c>
      <c r="H114" s="248">
        <v>2361.6149999999998</v>
      </c>
      <c r="I114" s="248">
        <v>3511.4769999999999</v>
      </c>
      <c r="L114" s="251">
        <v>2567.9189999999999</v>
      </c>
      <c r="M114" s="251">
        <v>1759.6759999999999</v>
      </c>
      <c r="N114" s="251">
        <v>2286.7570000000001</v>
      </c>
      <c r="P114" s="251">
        <v>2175.0390000000002</v>
      </c>
      <c r="Q114" s="251">
        <v>2347.19</v>
      </c>
      <c r="R114" s="251">
        <v>2380.1779999999999</v>
      </c>
    </row>
    <row r="115" spans="1:18" x14ac:dyDescent="0.25">
      <c r="A115" s="261"/>
      <c r="B115" s="251">
        <v>557</v>
      </c>
      <c r="C115" s="251">
        <v>2100.6239999999998</v>
      </c>
      <c r="D115" s="251">
        <v>2126.5059999999999</v>
      </c>
      <c r="E115" s="251">
        <v>2229.6239999999998</v>
      </c>
      <c r="G115" s="248">
        <v>2195.1120000000001</v>
      </c>
      <c r="H115" s="248">
        <v>1997.7919999999999</v>
      </c>
      <c r="I115" s="248">
        <v>2127.8330000000001</v>
      </c>
      <c r="L115" s="251">
        <v>2599.54225</v>
      </c>
      <c r="M115" s="251">
        <v>2043.702</v>
      </c>
      <c r="N115" s="251">
        <v>2593.1329999999998</v>
      </c>
      <c r="P115" s="251">
        <v>2309.19</v>
      </c>
      <c r="Q115" s="251">
        <v>2212.076</v>
      </c>
      <c r="R115" s="251">
        <v>2435.3719999999998</v>
      </c>
    </row>
    <row r="116" spans="1:18" x14ac:dyDescent="0.25">
      <c r="A116" s="261"/>
      <c r="B116" s="251">
        <v>558</v>
      </c>
      <c r="C116" s="251">
        <v>2231.4430000000002</v>
      </c>
      <c r="D116" s="251">
        <v>3498.085</v>
      </c>
      <c r="E116" s="251">
        <v>2135.2330000000002</v>
      </c>
      <c r="G116" s="248">
        <v>2342.0509999999999</v>
      </c>
      <c r="H116" s="248">
        <v>2910.587</v>
      </c>
      <c r="I116" s="248">
        <v>2331.0790000000002</v>
      </c>
      <c r="L116" s="251">
        <v>2764.6040000000003</v>
      </c>
      <c r="M116" s="251">
        <v>2119.018</v>
      </c>
      <c r="N116" s="251">
        <v>2737.248</v>
      </c>
      <c r="P116" s="251">
        <v>2971.55</v>
      </c>
      <c r="Q116" s="251">
        <v>2341.6190000000001</v>
      </c>
      <c r="R116" s="251">
        <v>2419.087</v>
      </c>
    </row>
    <row r="117" spans="1:18" x14ac:dyDescent="0.25">
      <c r="A117" s="261"/>
      <c r="B117" s="251">
        <v>559</v>
      </c>
      <c r="C117" s="251">
        <v>2750.2829999999999</v>
      </c>
      <c r="D117" s="251">
        <v>2955.3049999999998</v>
      </c>
      <c r="E117" s="251">
        <v>2299.5940000000001</v>
      </c>
      <c r="G117" s="248">
        <v>2262.518</v>
      </c>
      <c r="H117" s="248">
        <v>2390.3380000000002</v>
      </c>
      <c r="I117" s="248">
        <v>2333.5770000000002</v>
      </c>
      <c r="L117" s="251">
        <v>2361.7822500000002</v>
      </c>
      <c r="M117" s="251">
        <v>3169.71</v>
      </c>
      <c r="N117" s="251">
        <v>2579.4409999999998</v>
      </c>
      <c r="P117" s="251">
        <v>2307.848</v>
      </c>
      <c r="Q117" s="251">
        <v>2160.9899999999998</v>
      </c>
      <c r="R117" s="251">
        <v>2309.4870000000001</v>
      </c>
    </row>
    <row r="118" spans="1:18" x14ac:dyDescent="0.25">
      <c r="A118" s="261"/>
      <c r="B118" s="251">
        <v>560</v>
      </c>
      <c r="C118" s="251">
        <v>2481.3789999999999</v>
      </c>
      <c r="D118" s="251">
        <v>2396.2689999999998</v>
      </c>
      <c r="E118" s="251">
        <v>3178.1039999999998</v>
      </c>
      <c r="G118" s="248">
        <v>3421.9</v>
      </c>
      <c r="H118" s="248">
        <v>2101.06</v>
      </c>
      <c r="I118" s="248">
        <v>2504.6329999999998</v>
      </c>
      <c r="L118" s="251">
        <v>2222.4442499999996</v>
      </c>
      <c r="M118" s="251">
        <v>2654.152</v>
      </c>
      <c r="N118" s="251">
        <v>2556.9369999999999</v>
      </c>
      <c r="P118" s="251">
        <v>2191.384</v>
      </c>
      <c r="Q118" s="251">
        <v>2259.2379999999998</v>
      </c>
      <c r="R118" s="251">
        <v>2740.357</v>
      </c>
    </row>
    <row r="119" spans="1:18" x14ac:dyDescent="0.25">
      <c r="A119" s="261"/>
      <c r="B119" s="251">
        <v>561</v>
      </c>
      <c r="C119" s="251">
        <v>2442.2159999999999</v>
      </c>
      <c r="D119" s="251">
        <v>2155.8490000000002</v>
      </c>
      <c r="E119" s="251">
        <v>3064.6030000000001</v>
      </c>
      <c r="G119" s="248">
        <v>2890.9690000000001</v>
      </c>
      <c r="H119" s="248">
        <v>2034.3320000000001</v>
      </c>
      <c r="I119" s="248">
        <v>2448.6759999999999</v>
      </c>
      <c r="L119" s="251">
        <v>2335.0119999999997</v>
      </c>
      <c r="M119" s="251">
        <v>2110.864</v>
      </c>
      <c r="N119" s="251">
        <v>2692.7660000000001</v>
      </c>
      <c r="P119" s="251">
        <v>2200.2049999999999</v>
      </c>
      <c r="Q119" s="251">
        <v>2561.1320000000001</v>
      </c>
      <c r="R119" s="251">
        <v>2195.1559999999999</v>
      </c>
    </row>
    <row r="120" spans="1:18" x14ac:dyDescent="0.25">
      <c r="A120" s="261"/>
      <c r="B120" s="251">
        <v>562</v>
      </c>
      <c r="C120" s="251">
        <v>2333.1239999999998</v>
      </c>
      <c r="D120" s="251">
        <v>2171.4430000000002</v>
      </c>
      <c r="E120" s="251">
        <v>2469.5990000000002</v>
      </c>
      <c r="G120" s="248">
        <v>2138.4079999999999</v>
      </c>
      <c r="H120" s="248">
        <v>2282.8209999999999</v>
      </c>
      <c r="I120" s="248">
        <v>2362.3629999999998</v>
      </c>
      <c r="L120" s="251">
        <v>2296.3774999999996</v>
      </c>
      <c r="M120" s="251">
        <v>2094.3609999999999</v>
      </c>
      <c r="N120" s="251">
        <v>2355.5729999999999</v>
      </c>
      <c r="P120" s="251">
        <v>1998.99</v>
      </c>
      <c r="Q120" s="251">
        <v>2130.556</v>
      </c>
      <c r="R120" s="251">
        <v>2379.5349999999999</v>
      </c>
    </row>
    <row r="121" spans="1:18" x14ac:dyDescent="0.25">
      <c r="A121" s="261"/>
      <c r="B121" s="251">
        <v>563</v>
      </c>
      <c r="C121" s="251">
        <v>2225.2020000000002</v>
      </c>
      <c r="D121" s="251">
        <v>2037.521</v>
      </c>
      <c r="E121" s="251">
        <v>2400.8290000000002</v>
      </c>
      <c r="G121" s="248">
        <v>2010.5</v>
      </c>
      <c r="H121" s="248">
        <v>2325.8589999999999</v>
      </c>
      <c r="I121" s="248">
        <v>3198.6149999999998</v>
      </c>
      <c r="L121" s="251">
        <v>3095.248</v>
      </c>
      <c r="M121" s="251">
        <v>1886.299</v>
      </c>
      <c r="N121" s="251">
        <v>2417.7649999999999</v>
      </c>
      <c r="P121" s="251">
        <v>2098.8870000000002</v>
      </c>
      <c r="Q121" s="251">
        <v>2024.646</v>
      </c>
      <c r="R121" s="251">
        <v>2255.5920000000001</v>
      </c>
    </row>
    <row r="122" spans="1:18" x14ac:dyDescent="0.25">
      <c r="A122" s="261"/>
      <c r="B122" s="251">
        <v>564</v>
      </c>
      <c r="C122" s="251">
        <v>2058.9580000000001</v>
      </c>
      <c r="D122" s="251">
        <v>3005.3209999999999</v>
      </c>
      <c r="E122" s="251">
        <v>2876.9670000000001</v>
      </c>
      <c r="G122" s="248">
        <v>2115.5280000000002</v>
      </c>
      <c r="H122" s="248">
        <v>2067.5830000000001</v>
      </c>
      <c r="I122" s="248">
        <v>2312.5010000000002</v>
      </c>
      <c r="L122" s="251">
        <v>2518.0445</v>
      </c>
      <c r="M122" s="251">
        <v>2057.7190000000001</v>
      </c>
      <c r="N122" s="251">
        <v>2504.12</v>
      </c>
      <c r="P122" s="251">
        <v>2914.9630000000002</v>
      </c>
      <c r="Q122" s="251">
        <v>2399.241</v>
      </c>
      <c r="R122" s="251">
        <v>2475.5450000000001</v>
      </c>
    </row>
    <row r="123" spans="1:18" x14ac:dyDescent="0.25">
      <c r="A123" s="261"/>
      <c r="B123" s="251">
        <v>565</v>
      </c>
      <c r="C123" s="251">
        <v>1929.49</v>
      </c>
      <c r="D123" s="251">
        <v>2949.8719999999998</v>
      </c>
      <c r="E123" s="251">
        <v>2376.6570000000002</v>
      </c>
      <c r="G123" s="248">
        <v>2309.5479999999998</v>
      </c>
      <c r="H123" s="248">
        <v>2206.5160000000001</v>
      </c>
      <c r="I123" s="248">
        <v>2440.0529999999999</v>
      </c>
      <c r="L123" s="251">
        <v>2409.73425</v>
      </c>
      <c r="M123" s="251">
        <v>2081.2930000000001</v>
      </c>
      <c r="N123" s="251">
        <v>2305.2049999999999</v>
      </c>
      <c r="P123" s="251">
        <v>2630.2759999999998</v>
      </c>
      <c r="Q123" s="251">
        <v>2304.7730000000001</v>
      </c>
      <c r="R123" s="251">
        <v>3846.2649999999999</v>
      </c>
    </row>
    <row r="124" spans="1:18" x14ac:dyDescent="0.25">
      <c r="A124" s="261"/>
      <c r="B124" s="251">
        <v>566</v>
      </c>
      <c r="C124" s="251">
        <v>2185.165</v>
      </c>
      <c r="D124" s="251">
        <v>2215.857</v>
      </c>
      <c r="E124" s="251">
        <v>2447.3310000000001</v>
      </c>
      <c r="G124" s="248">
        <v>2309.482</v>
      </c>
      <c r="H124" s="248">
        <v>2172.6170000000002</v>
      </c>
      <c r="I124" s="248">
        <v>2523.4549999999999</v>
      </c>
      <c r="L124" s="251">
        <v>2403.3040000000001</v>
      </c>
      <c r="M124" s="251">
        <v>2110.788</v>
      </c>
      <c r="N124" s="251">
        <v>2254.4180000000001</v>
      </c>
      <c r="P124" s="251">
        <v>2124.6779999999999</v>
      </c>
      <c r="Q124" s="251">
        <v>2841.9569999999999</v>
      </c>
      <c r="R124" s="251">
        <v>3236.328</v>
      </c>
    </row>
    <row r="125" spans="1:18" x14ac:dyDescent="0.25">
      <c r="A125" s="261"/>
      <c r="B125" s="251">
        <v>567</v>
      </c>
      <c r="C125" s="251">
        <v>2073.502</v>
      </c>
      <c r="D125" s="251">
        <v>2259.9299999999998</v>
      </c>
      <c r="E125" s="251">
        <v>2261.38</v>
      </c>
      <c r="G125" s="248">
        <v>2720.4780000000001</v>
      </c>
      <c r="H125" s="248">
        <v>2800.2069999999999</v>
      </c>
      <c r="I125" s="248">
        <v>2991.9110000000001</v>
      </c>
      <c r="L125" s="251">
        <v>2634.2750000000001</v>
      </c>
      <c r="M125" s="251">
        <v>2555.364</v>
      </c>
      <c r="N125" s="251">
        <v>2210.15</v>
      </c>
      <c r="P125" s="251">
        <v>2033.19</v>
      </c>
      <c r="Q125" s="251">
        <v>2977.0920000000001</v>
      </c>
      <c r="R125" s="251">
        <v>2959.3029999999999</v>
      </c>
    </row>
    <row r="126" spans="1:18" x14ac:dyDescent="0.25">
      <c r="A126" s="261"/>
      <c r="B126" s="251">
        <v>568</v>
      </c>
      <c r="C126" s="251">
        <v>2078.5770000000002</v>
      </c>
      <c r="D126" s="251">
        <v>2155.7489999999998</v>
      </c>
      <c r="E126" s="251">
        <v>2290.241</v>
      </c>
      <c r="G126" s="248">
        <v>3347.7979999999998</v>
      </c>
      <c r="H126" s="248">
        <v>3539.12</v>
      </c>
      <c r="I126" s="248">
        <v>3777.0680000000002</v>
      </c>
      <c r="L126" s="251">
        <v>2931.4854999999998</v>
      </c>
      <c r="M126" s="251">
        <v>2179.38</v>
      </c>
      <c r="N126" s="251">
        <v>2496.1019999999999</v>
      </c>
      <c r="P126" s="251">
        <v>2285.3339999999998</v>
      </c>
      <c r="Q126" s="251">
        <v>2972.7849999999999</v>
      </c>
      <c r="R126" s="251">
        <v>2427.2350000000001</v>
      </c>
    </row>
    <row r="127" spans="1:18" x14ac:dyDescent="0.25">
      <c r="A127" s="261"/>
      <c r="B127" s="251">
        <v>569</v>
      </c>
      <c r="C127" s="251">
        <v>2755.6379999999999</v>
      </c>
      <c r="D127" s="251">
        <v>2239.201</v>
      </c>
      <c r="E127" s="251">
        <v>2952.1370000000002</v>
      </c>
      <c r="G127" s="248">
        <v>2161.0450000000001</v>
      </c>
      <c r="H127" s="248">
        <v>2808.6669999999999</v>
      </c>
      <c r="I127" s="248">
        <v>3407.0340000000001</v>
      </c>
      <c r="L127" s="251">
        <v>3037.0797499999999</v>
      </c>
      <c r="M127" s="251">
        <v>2189.578</v>
      </c>
      <c r="N127" s="251">
        <v>2262.1089999999999</v>
      </c>
      <c r="P127" s="251">
        <v>1885.364</v>
      </c>
      <c r="Q127" s="251">
        <v>2663.8009999999999</v>
      </c>
      <c r="R127" s="251">
        <v>2376.509</v>
      </c>
    </row>
    <row r="128" spans="1:18" x14ac:dyDescent="0.25">
      <c r="A128" s="261"/>
      <c r="B128" s="251">
        <v>570</v>
      </c>
      <c r="C128" s="251">
        <v>2341.357</v>
      </c>
      <c r="D128" s="251">
        <v>2312.0709999999999</v>
      </c>
      <c r="E128" s="251">
        <v>3084.4340000000002</v>
      </c>
      <c r="G128" s="248">
        <v>2061.6390000000001</v>
      </c>
      <c r="H128" s="248">
        <v>2210.848</v>
      </c>
      <c r="I128" s="248">
        <v>2734.5740000000001</v>
      </c>
      <c r="L128" s="251">
        <v>2489.2890000000002</v>
      </c>
      <c r="M128" s="251">
        <v>2190.105</v>
      </c>
      <c r="N128" s="251">
        <v>2921.4059999999999</v>
      </c>
      <c r="P128" s="251">
        <v>2476.0929999999998</v>
      </c>
      <c r="Q128" s="251">
        <v>2420.6619999999998</v>
      </c>
      <c r="R128" s="251">
        <v>2371.1060000000002</v>
      </c>
    </row>
    <row r="129" spans="1:18" x14ac:dyDescent="0.25">
      <c r="A129" s="261"/>
      <c r="B129" s="251">
        <v>571</v>
      </c>
      <c r="C129" s="251">
        <v>2190.0479999999998</v>
      </c>
      <c r="D129" s="251">
        <v>2379.192</v>
      </c>
      <c r="E129" s="251">
        <v>2563.2640000000001</v>
      </c>
      <c r="G129" s="248">
        <v>2298.3620000000001</v>
      </c>
      <c r="H129" s="248">
        <v>2134.614</v>
      </c>
      <c r="I129" s="248">
        <v>2498.7350000000001</v>
      </c>
      <c r="L129" s="251">
        <v>2308.3797500000001</v>
      </c>
      <c r="M129" s="251">
        <v>2253.5549999999998</v>
      </c>
      <c r="N129" s="251">
        <v>2331.4899999999998</v>
      </c>
      <c r="P129" s="251">
        <v>2070.0479999999998</v>
      </c>
      <c r="Q129" s="251">
        <v>2225.1509999999998</v>
      </c>
      <c r="R129" s="251">
        <v>2095.674</v>
      </c>
    </row>
    <row r="130" spans="1:18" x14ac:dyDescent="0.25">
      <c r="A130" s="261"/>
      <c r="B130" s="251">
        <v>572</v>
      </c>
      <c r="C130" s="251">
        <v>2128.0219999999999</v>
      </c>
      <c r="D130" s="251">
        <v>2342.7800000000002</v>
      </c>
      <c r="E130" s="251">
        <v>2774.26</v>
      </c>
      <c r="G130" s="248">
        <v>2158.444</v>
      </c>
      <c r="H130" s="248">
        <v>2044.307</v>
      </c>
      <c r="I130" s="248">
        <v>2498.3119999999999</v>
      </c>
      <c r="L130" s="251">
        <v>2215.0872499999996</v>
      </c>
      <c r="M130" s="251">
        <v>2055.83</v>
      </c>
      <c r="N130" s="251">
        <v>2475.3009999999999</v>
      </c>
      <c r="P130" s="251">
        <v>2137.0970000000002</v>
      </c>
      <c r="Q130" s="251">
        <v>2590.645</v>
      </c>
      <c r="R130" s="251">
        <v>2682.8910000000001</v>
      </c>
    </row>
    <row r="131" spans="1:18" x14ac:dyDescent="0.25">
      <c r="A131" s="261"/>
      <c r="B131" s="251">
        <v>573</v>
      </c>
      <c r="C131" s="251">
        <v>3339.239</v>
      </c>
      <c r="D131" s="251">
        <v>2527.0169999999998</v>
      </c>
      <c r="E131" s="251">
        <v>3044.502</v>
      </c>
      <c r="G131" s="248">
        <v>2393.96</v>
      </c>
      <c r="H131" s="248">
        <v>2236.7280000000001</v>
      </c>
      <c r="I131" s="248">
        <v>2501.6320000000001</v>
      </c>
      <c r="L131" s="251">
        <v>2595.3564999999999</v>
      </c>
      <c r="M131" s="251">
        <v>2468.1999999999998</v>
      </c>
      <c r="N131" s="251">
        <v>2634.5610000000001</v>
      </c>
      <c r="P131" s="251">
        <v>2037.9649999999999</v>
      </c>
      <c r="Q131" s="251">
        <v>2305.268</v>
      </c>
      <c r="R131" s="251">
        <v>2405.998</v>
      </c>
    </row>
    <row r="132" spans="1:18" x14ac:dyDescent="0.25">
      <c r="A132" s="261"/>
      <c r="B132" s="251">
        <v>574</v>
      </c>
      <c r="C132" s="251">
        <v>2921.1750000000002</v>
      </c>
      <c r="D132" s="251">
        <v>1951.787</v>
      </c>
      <c r="E132" s="251">
        <v>2281.1529999999998</v>
      </c>
      <c r="G132" s="248">
        <v>2277.277</v>
      </c>
      <c r="H132" s="248">
        <v>2095.2330000000002</v>
      </c>
      <c r="I132" s="248">
        <v>2576.4229999999998</v>
      </c>
      <c r="L132" s="251">
        <v>2420.8325</v>
      </c>
      <c r="M132" s="251">
        <v>2220.6460000000002</v>
      </c>
      <c r="N132" s="251">
        <v>2771.4920000000002</v>
      </c>
      <c r="P132" s="251">
        <v>2344.3319999999999</v>
      </c>
      <c r="Q132" s="251">
        <v>2655.4650000000001</v>
      </c>
      <c r="R132" s="251">
        <v>2856.806</v>
      </c>
    </row>
    <row r="133" spans="1:18" x14ac:dyDescent="0.25">
      <c r="A133" s="261"/>
      <c r="B133" s="251">
        <v>575</v>
      </c>
      <c r="C133" s="251">
        <v>2351.8710000000001</v>
      </c>
      <c r="D133" s="251">
        <v>3064.3670000000002</v>
      </c>
      <c r="E133" s="251">
        <v>3502.8440000000001</v>
      </c>
      <c r="G133" s="248">
        <v>3419.7</v>
      </c>
      <c r="H133" s="248">
        <v>2496.6509999999998</v>
      </c>
      <c r="I133" s="248">
        <v>2361.7469999999998</v>
      </c>
      <c r="L133" s="251">
        <v>2329.9949999999999</v>
      </c>
      <c r="M133" s="251">
        <v>2033.3910000000001</v>
      </c>
      <c r="N133" s="251">
        <v>2632.116</v>
      </c>
      <c r="P133" s="251">
        <v>2465.6019999999999</v>
      </c>
      <c r="Q133" s="251">
        <v>2385.2310000000002</v>
      </c>
      <c r="R133" s="251">
        <v>2611.547</v>
      </c>
    </row>
    <row r="134" spans="1:18" x14ac:dyDescent="0.25">
      <c r="A134" s="261"/>
      <c r="B134" s="251">
        <v>576</v>
      </c>
      <c r="C134" s="251">
        <v>2215.643</v>
      </c>
      <c r="D134" s="251">
        <v>2455.663</v>
      </c>
      <c r="E134" s="251">
        <v>3071.223</v>
      </c>
      <c r="G134" s="248">
        <v>3131.0680000000002</v>
      </c>
      <c r="H134" s="248">
        <v>2256.3420000000001</v>
      </c>
      <c r="I134" s="248">
        <v>3324.2370000000001</v>
      </c>
      <c r="L134" s="251">
        <v>2538.7907500000001</v>
      </c>
      <c r="M134" s="251">
        <v>2009.364</v>
      </c>
      <c r="N134" s="251">
        <v>2536.4630000000002</v>
      </c>
      <c r="P134" s="251">
        <v>2152.4140000000002</v>
      </c>
      <c r="Q134" s="251">
        <v>2234.0540000000001</v>
      </c>
      <c r="R134" s="251">
        <v>2785.134</v>
      </c>
    </row>
    <row r="135" spans="1:18" x14ac:dyDescent="0.25">
      <c r="A135" s="261"/>
      <c r="B135" s="251">
        <v>577</v>
      </c>
      <c r="C135" s="251">
        <v>2078.1909999999998</v>
      </c>
      <c r="D135" s="251">
        <v>2109.1729999999998</v>
      </c>
      <c r="E135" s="251">
        <v>2425.788</v>
      </c>
      <c r="G135" s="248">
        <v>2721.2159999999999</v>
      </c>
      <c r="H135" s="248">
        <v>2172.703</v>
      </c>
      <c r="I135" s="248">
        <v>2995.2539999999999</v>
      </c>
      <c r="L135" s="251">
        <v>2411.5877500000001</v>
      </c>
      <c r="M135" s="251">
        <v>2789.3690000000001</v>
      </c>
      <c r="N135" s="251">
        <v>2321.4360000000001</v>
      </c>
      <c r="P135" s="251">
        <v>2162.1550000000002</v>
      </c>
      <c r="Q135" s="251">
        <v>2969.9839999999999</v>
      </c>
      <c r="R135" s="251">
        <v>2493.7730000000001</v>
      </c>
    </row>
    <row r="136" spans="1:18" x14ac:dyDescent="0.25">
      <c r="A136" s="261"/>
      <c r="B136" s="251">
        <v>578</v>
      </c>
      <c r="C136" s="251">
        <v>2246.5239999999999</v>
      </c>
      <c r="D136" s="251">
        <v>2731.9760000000001</v>
      </c>
      <c r="E136" s="251">
        <v>2611.1779999999999</v>
      </c>
      <c r="G136" s="248">
        <v>1985.1406999999999</v>
      </c>
      <c r="H136" s="248">
        <v>2947.8620000000001</v>
      </c>
      <c r="I136" s="248">
        <v>2631.4810000000002</v>
      </c>
      <c r="L136" s="251">
        <v>2971.7397500000002</v>
      </c>
      <c r="M136" s="251">
        <v>2618.0680000000002</v>
      </c>
      <c r="N136" s="251">
        <v>2613.0169999999998</v>
      </c>
      <c r="P136" s="251">
        <v>2920.933</v>
      </c>
      <c r="Q136" s="251">
        <v>3118.4050000000002</v>
      </c>
      <c r="R136" s="251">
        <v>2589.634</v>
      </c>
    </row>
    <row r="137" spans="1:18" x14ac:dyDescent="0.25">
      <c r="A137" s="261"/>
      <c r="B137" s="251">
        <v>579</v>
      </c>
      <c r="C137" s="251">
        <v>2733.9450000000002</v>
      </c>
      <c r="D137" s="251">
        <v>2134.5509999999999</v>
      </c>
      <c r="E137" s="251">
        <v>2346.77</v>
      </c>
      <c r="G137" s="248">
        <v>2035.7</v>
      </c>
      <c r="H137" s="248">
        <v>2778.0659999999998</v>
      </c>
      <c r="I137" s="248">
        <v>2445.6</v>
      </c>
      <c r="L137" s="251">
        <v>2568.1163749999996</v>
      </c>
      <c r="M137" s="251">
        <v>2048.6109999999999</v>
      </c>
      <c r="N137" s="251">
        <v>2377.6120000000001</v>
      </c>
      <c r="P137" s="251">
        <v>2492.6280000000002</v>
      </c>
      <c r="Q137" s="251">
        <v>3255.9270000000001</v>
      </c>
      <c r="R137" s="251">
        <v>2325.8029999999999</v>
      </c>
    </row>
    <row r="138" spans="1:18" x14ac:dyDescent="0.25">
      <c r="A138" s="261"/>
      <c r="B138" s="251">
        <v>580</v>
      </c>
      <c r="C138" s="251">
        <v>3239.7820000000002</v>
      </c>
      <c r="D138" s="251">
        <v>2100.5100000000002</v>
      </c>
      <c r="E138" s="251">
        <v>2995.875</v>
      </c>
      <c r="G138" s="248">
        <v>2033.2619999999999</v>
      </c>
      <c r="H138" s="248">
        <v>2165.645</v>
      </c>
      <c r="I138" s="248">
        <v>2235.7710000000002</v>
      </c>
      <c r="L138" s="251">
        <v>2470.5889999999999</v>
      </c>
      <c r="M138" s="251">
        <v>1899.7329999999999</v>
      </c>
      <c r="N138" s="251">
        <v>2713.701</v>
      </c>
      <c r="P138" s="251">
        <v>2131.451</v>
      </c>
      <c r="Q138" s="251">
        <v>2610.433</v>
      </c>
      <c r="R138" s="251">
        <v>2768.2469999999998</v>
      </c>
    </row>
    <row r="139" spans="1:18" x14ac:dyDescent="0.25">
      <c r="A139" s="261"/>
      <c r="B139" s="251">
        <v>581</v>
      </c>
      <c r="C139" s="251">
        <v>3091.9090000000001</v>
      </c>
      <c r="D139" s="251">
        <v>2209.0140000000001</v>
      </c>
      <c r="E139" s="251">
        <v>2542.3760000000002</v>
      </c>
      <c r="G139" s="248">
        <v>2206.5590000000002</v>
      </c>
      <c r="H139" s="248">
        <v>2343.248</v>
      </c>
      <c r="I139" s="248">
        <v>3146.143</v>
      </c>
      <c r="L139" s="251">
        <v>2579.9042499999996</v>
      </c>
      <c r="M139" s="251">
        <v>2138.0529999999999</v>
      </c>
      <c r="N139" s="251">
        <v>2774.7240000000002</v>
      </c>
      <c r="P139" s="251">
        <v>2206.8200000000002</v>
      </c>
      <c r="Q139" s="251">
        <v>2903.471</v>
      </c>
      <c r="R139" s="251">
        <v>3577.7220000000002</v>
      </c>
    </row>
    <row r="140" spans="1:18" x14ac:dyDescent="0.25">
      <c r="A140" s="261"/>
      <c r="B140" s="251">
        <v>582</v>
      </c>
      <c r="C140" s="251">
        <v>2397.0819999999999</v>
      </c>
      <c r="D140" s="251">
        <v>2197.3739999999998</v>
      </c>
      <c r="E140" s="251">
        <v>2738.5590000000002</v>
      </c>
      <c r="G140" s="248">
        <v>2440.2840000000001</v>
      </c>
      <c r="H140" s="248">
        <v>2117.3409999999999</v>
      </c>
      <c r="I140" s="248">
        <v>3426.9229999999998</v>
      </c>
      <c r="L140" s="251">
        <v>2572.8764999999999</v>
      </c>
      <c r="M140" s="251">
        <v>2266.9090000000001</v>
      </c>
      <c r="N140" s="251">
        <v>2509.4639999999999</v>
      </c>
      <c r="P140" s="251">
        <v>2312.1280000000002</v>
      </c>
      <c r="Q140" s="251">
        <v>2690.9319999999998</v>
      </c>
      <c r="R140" s="251">
        <v>3167.9520000000002</v>
      </c>
    </row>
    <row r="141" spans="1:18" x14ac:dyDescent="0.25">
      <c r="A141" s="261"/>
      <c r="B141" s="251">
        <v>583</v>
      </c>
      <c r="C141" s="251">
        <v>2154.6550000000002</v>
      </c>
      <c r="D141" s="251">
        <v>3266.8620000000001</v>
      </c>
      <c r="E141" s="251">
        <v>2675.105</v>
      </c>
      <c r="G141" s="248">
        <v>2365.2280000000001</v>
      </c>
      <c r="H141" s="248">
        <v>2186.7060000000001</v>
      </c>
      <c r="I141" s="248">
        <v>2775.741</v>
      </c>
      <c r="L141" s="251">
        <v>2512.1122500000001</v>
      </c>
      <c r="M141" s="251">
        <v>2471.4110000000001</v>
      </c>
      <c r="N141" s="251">
        <v>2200.0259999999998</v>
      </c>
      <c r="P141" s="251">
        <v>2890.9749999999999</v>
      </c>
      <c r="Q141" s="251">
        <v>2736.8490000000002</v>
      </c>
      <c r="R141" s="251">
        <v>2692.95</v>
      </c>
    </row>
    <row r="142" spans="1:18" x14ac:dyDescent="0.25">
      <c r="A142" s="261"/>
      <c r="B142" s="251">
        <v>584</v>
      </c>
      <c r="C142" s="251">
        <v>2235.694</v>
      </c>
      <c r="D142" s="251">
        <v>2362.9699999999998</v>
      </c>
      <c r="E142" s="251">
        <v>2793.6219999999998</v>
      </c>
      <c r="G142" s="248">
        <v>3354.2579999999998</v>
      </c>
      <c r="H142" s="248">
        <v>2694.97</v>
      </c>
      <c r="I142" s="248">
        <v>2624.373</v>
      </c>
      <c r="L142" s="251">
        <v>2626.0902500000002</v>
      </c>
      <c r="M142" s="251">
        <v>2040.3620000000001</v>
      </c>
      <c r="N142" s="251">
        <v>2357.9589999999998</v>
      </c>
      <c r="P142" s="251">
        <v>2884.5279999999998</v>
      </c>
      <c r="Q142" s="251">
        <v>3189.087</v>
      </c>
      <c r="R142" s="251">
        <v>2340.11</v>
      </c>
    </row>
    <row r="143" spans="1:18" x14ac:dyDescent="0.25">
      <c r="A143" s="261"/>
      <c r="B143" s="251">
        <v>585</v>
      </c>
      <c r="C143" s="251">
        <v>2537.346</v>
      </c>
      <c r="D143" s="251">
        <v>2273.5790000000002</v>
      </c>
      <c r="E143" s="251">
        <v>3714.4589999999998</v>
      </c>
      <c r="G143" s="248">
        <v>3453.0419999999999</v>
      </c>
      <c r="H143" s="248">
        <v>2456.6019999999999</v>
      </c>
      <c r="I143" s="248">
        <v>2505.5050000000001</v>
      </c>
      <c r="L143" s="251">
        <v>2490.8152500000001</v>
      </c>
      <c r="M143" s="251">
        <v>2465.299</v>
      </c>
      <c r="N143" s="251">
        <v>2463.9630000000002</v>
      </c>
      <c r="P143" s="251">
        <v>2559.6559999999999</v>
      </c>
      <c r="Q143" s="251">
        <v>2890.1840000000002</v>
      </c>
      <c r="R143" s="251">
        <v>2417.4589999999998</v>
      </c>
    </row>
    <row r="144" spans="1:18" x14ac:dyDescent="0.25">
      <c r="A144" s="261"/>
      <c r="B144" s="251">
        <v>586</v>
      </c>
      <c r="C144" s="251">
        <v>2622.0210000000002</v>
      </c>
      <c r="D144" s="251">
        <v>2119.3510000000001</v>
      </c>
      <c r="E144" s="251">
        <v>3165.2919999999999</v>
      </c>
      <c r="G144" s="248">
        <v>2415.08</v>
      </c>
      <c r="H144" s="248">
        <v>2349.13</v>
      </c>
      <c r="I144" s="248">
        <v>3156.9110000000001</v>
      </c>
      <c r="L144" s="251">
        <v>2925.6912499999999</v>
      </c>
      <c r="M144" s="251">
        <v>2376.1089999999999</v>
      </c>
      <c r="N144" s="251">
        <v>2674.8560000000002</v>
      </c>
      <c r="P144" s="251">
        <v>2255.078</v>
      </c>
      <c r="Q144" s="251">
        <v>2841.5529999999999</v>
      </c>
      <c r="R144" s="251">
        <v>2866.1790000000001</v>
      </c>
    </row>
    <row r="145" spans="1:18" x14ac:dyDescent="0.25">
      <c r="A145" s="261"/>
      <c r="B145" s="251">
        <v>587</v>
      </c>
      <c r="C145" s="251">
        <v>2803.5</v>
      </c>
      <c r="D145" s="251">
        <v>3468.5729999999999</v>
      </c>
      <c r="E145" s="251">
        <v>2687.4090000000001</v>
      </c>
      <c r="G145" s="248">
        <v>2139.0749999999998</v>
      </c>
      <c r="H145" s="248">
        <v>2652.616</v>
      </c>
      <c r="I145" s="248">
        <v>2488.3020000000001</v>
      </c>
      <c r="L145" s="251">
        <v>2964.127</v>
      </c>
      <c r="M145" s="251">
        <v>2141.1010000000001</v>
      </c>
      <c r="N145" s="251">
        <v>2761.0740000000001</v>
      </c>
      <c r="P145" s="251">
        <v>2244.0189999999998</v>
      </c>
      <c r="Q145" s="251">
        <v>2595.8989999999999</v>
      </c>
      <c r="R145" s="251">
        <v>2402.6680000000001</v>
      </c>
    </row>
    <row r="146" spans="1:18" x14ac:dyDescent="0.25">
      <c r="A146" s="261"/>
      <c r="B146" s="251">
        <v>588</v>
      </c>
      <c r="C146" s="251">
        <v>3393.7350000000001</v>
      </c>
      <c r="D146" s="251">
        <v>2539.0880000000002</v>
      </c>
      <c r="E146" s="251">
        <v>2791.8850000000002</v>
      </c>
      <c r="G146" s="248">
        <v>2074.8630000000003</v>
      </c>
      <c r="H146" s="248">
        <v>3044.7339999999999</v>
      </c>
      <c r="I146" s="248">
        <v>3043.2130000000002</v>
      </c>
      <c r="L146" s="251">
        <v>3181.1687499999998</v>
      </c>
      <c r="M146" s="251">
        <v>2671.0729999999999</v>
      </c>
      <c r="N146" s="251">
        <v>2807.0430000000001</v>
      </c>
      <c r="P146" s="251">
        <v>2521.8249999999998</v>
      </c>
      <c r="Q146" s="251">
        <v>2735.047</v>
      </c>
      <c r="R146" s="251">
        <v>3233.84</v>
      </c>
    </row>
    <row r="147" spans="1:18" x14ac:dyDescent="0.25">
      <c r="A147" s="261" t="s">
        <v>316</v>
      </c>
      <c r="B147" s="249">
        <v>589</v>
      </c>
      <c r="C147" s="249">
        <v>2617.4050000000002</v>
      </c>
      <c r="D147" s="249">
        <v>2535.1480000000001</v>
      </c>
      <c r="E147" s="249">
        <v>3175.8180000000002</v>
      </c>
      <c r="G147" s="250">
        <v>2595.5140000000001</v>
      </c>
      <c r="H147" s="250">
        <v>2770.3069999999998</v>
      </c>
      <c r="I147" s="250">
        <v>3842.6019999999999</v>
      </c>
      <c r="K147" s="249"/>
      <c r="L147" s="249">
        <v>3532.91075</v>
      </c>
      <c r="M147" s="249">
        <v>3180.6840000000002</v>
      </c>
      <c r="N147" s="249">
        <v>3278.4830000000002</v>
      </c>
      <c r="O147" s="249"/>
      <c r="P147" s="249">
        <v>3153.8020000000001</v>
      </c>
      <c r="Q147" s="249">
        <v>3579.335</v>
      </c>
      <c r="R147" s="249">
        <v>3779.1819999999998</v>
      </c>
    </row>
    <row r="148" spans="1:18" x14ac:dyDescent="0.25">
      <c r="A148" s="261"/>
      <c r="B148" s="249">
        <v>590</v>
      </c>
      <c r="C148" s="249">
        <v>3389.223</v>
      </c>
      <c r="D148" s="249">
        <v>2683.7440000000001</v>
      </c>
      <c r="E148" s="249">
        <v>3327.027</v>
      </c>
      <c r="G148" s="250">
        <v>2216.69</v>
      </c>
      <c r="H148" s="250">
        <v>4147.241</v>
      </c>
      <c r="I148" s="250">
        <v>4061.79</v>
      </c>
      <c r="K148" s="249"/>
      <c r="L148" s="249">
        <v>3715.9177499999996</v>
      </c>
      <c r="M148" s="249">
        <v>2996.1750000000002</v>
      </c>
      <c r="N148" s="249">
        <v>3203.317</v>
      </c>
      <c r="O148" s="249"/>
      <c r="P148" s="249">
        <v>3477.3380000000002</v>
      </c>
      <c r="Q148" s="249">
        <v>3584.5439999999999</v>
      </c>
      <c r="R148" s="249">
        <v>3462.328</v>
      </c>
    </row>
    <row r="149" spans="1:18" x14ac:dyDescent="0.25">
      <c r="A149" s="261"/>
      <c r="B149" s="249">
        <v>591</v>
      </c>
      <c r="C149" s="249">
        <v>3586.8919999999998</v>
      </c>
      <c r="D149" s="249">
        <v>4065.99</v>
      </c>
      <c r="E149" s="249">
        <v>3968.6750000000002</v>
      </c>
      <c r="G149" s="250">
        <v>2452.2330000000002</v>
      </c>
      <c r="H149" s="250">
        <v>3640.9780000000001</v>
      </c>
      <c r="I149" s="250">
        <v>3074.26</v>
      </c>
      <c r="K149" s="249"/>
      <c r="L149" s="249">
        <v>3578.3275000000003</v>
      </c>
      <c r="M149" s="249">
        <v>2954.22</v>
      </c>
      <c r="N149" s="249">
        <v>2960.067</v>
      </c>
      <c r="O149" s="249"/>
      <c r="P149" s="249">
        <v>3408.8670000000002</v>
      </c>
      <c r="Q149" s="249">
        <v>2948.9209999999998</v>
      </c>
      <c r="R149" s="249">
        <v>3600.72</v>
      </c>
    </row>
    <row r="150" spans="1:18" x14ac:dyDescent="0.25">
      <c r="A150" s="261"/>
      <c r="B150" s="249">
        <v>592</v>
      </c>
      <c r="C150" s="249">
        <v>3632.3980000000001</v>
      </c>
      <c r="D150" s="249">
        <v>3969.2669999999998</v>
      </c>
      <c r="E150" s="249">
        <v>3507.797</v>
      </c>
      <c r="G150" s="250">
        <v>3801.8090000000002</v>
      </c>
      <c r="H150" s="250">
        <v>3736.0590000000002</v>
      </c>
      <c r="I150" s="250">
        <v>3780.9760000000001</v>
      </c>
      <c r="K150" s="249"/>
      <c r="L150" s="249">
        <v>3786.6432500000001</v>
      </c>
      <c r="M150" s="249">
        <v>2447.8130000000001</v>
      </c>
      <c r="N150" s="249">
        <v>2730.2939999999999</v>
      </c>
      <c r="O150" s="249"/>
      <c r="P150" s="249">
        <v>3305.7130000000002</v>
      </c>
      <c r="Q150" s="249">
        <v>3186.9189999999999</v>
      </c>
      <c r="R150" s="249">
        <v>3575.87</v>
      </c>
    </row>
    <row r="151" spans="1:18" x14ac:dyDescent="0.25">
      <c r="A151" s="261"/>
      <c r="B151" s="249">
        <v>593</v>
      </c>
      <c r="C151" s="249">
        <v>3264.462</v>
      </c>
      <c r="D151" s="249">
        <v>3574.4690000000001</v>
      </c>
      <c r="E151" s="249">
        <v>2956.3449999999998</v>
      </c>
      <c r="G151" s="250">
        <v>3457.2179999999998</v>
      </c>
      <c r="H151" s="250">
        <v>3788.3890000000001</v>
      </c>
      <c r="I151" s="250">
        <v>3277.5949999999998</v>
      </c>
      <c r="K151" s="249"/>
      <c r="L151" s="249">
        <v>3629.1360000000004</v>
      </c>
      <c r="M151" s="249">
        <v>2531.1619999999998</v>
      </c>
      <c r="N151" s="249">
        <v>2877.3380000000002</v>
      </c>
      <c r="O151" s="249"/>
      <c r="P151" s="249">
        <v>3411.6990000000001</v>
      </c>
      <c r="Q151" s="249">
        <v>3190.8090000000002</v>
      </c>
      <c r="R151" s="249">
        <v>3611.9769999999999</v>
      </c>
    </row>
    <row r="152" spans="1:18" x14ac:dyDescent="0.25">
      <c r="A152" s="261"/>
      <c r="B152" s="249">
        <v>594</v>
      </c>
      <c r="C152" s="249">
        <v>3765.5</v>
      </c>
      <c r="D152" s="249">
        <v>3972.6880000000001</v>
      </c>
      <c r="E152" s="249">
        <v>3263.9290000000001</v>
      </c>
      <c r="G152" s="250">
        <v>3145.7139999999999</v>
      </c>
      <c r="H152" s="250">
        <v>3547.0360000000001</v>
      </c>
      <c r="I152" s="250">
        <v>4166.6750000000002</v>
      </c>
      <c r="K152" s="249"/>
      <c r="L152" s="249">
        <v>3736.2102500000001</v>
      </c>
      <c r="M152" s="249">
        <v>2650.36</v>
      </c>
      <c r="N152" s="249">
        <v>2440.1869999999999</v>
      </c>
      <c r="O152" s="249"/>
      <c r="P152" s="249">
        <v>3370.8150000000001</v>
      </c>
      <c r="Q152" s="249">
        <v>3074.3809999999999</v>
      </c>
      <c r="R152" s="249">
        <v>3233.3359999999998</v>
      </c>
    </row>
    <row r="153" spans="1:18" x14ac:dyDescent="0.25">
      <c r="A153" s="261"/>
      <c r="B153" s="249">
        <v>595</v>
      </c>
      <c r="C153" s="249">
        <v>3821.0120000000002</v>
      </c>
      <c r="D153" s="249">
        <v>3467.2820000000002</v>
      </c>
      <c r="E153" s="249">
        <v>3419.0659999999998</v>
      </c>
      <c r="G153" s="250">
        <v>3106.0639999999999</v>
      </c>
      <c r="H153" s="250">
        <v>2631.4520000000002</v>
      </c>
      <c r="I153" s="250">
        <v>3494.3809999999999</v>
      </c>
      <c r="K153" s="249"/>
      <c r="L153" s="249">
        <v>3348.3802500000002</v>
      </c>
      <c r="M153" s="249">
        <v>3089.2049999999999</v>
      </c>
      <c r="N153" s="249">
        <v>2725.0839999999998</v>
      </c>
      <c r="O153" s="249"/>
      <c r="P153" s="249">
        <v>3206.79</v>
      </c>
      <c r="Q153" s="249">
        <v>3458.3020000000001</v>
      </c>
      <c r="R153" s="249">
        <v>3539.6889999999999</v>
      </c>
    </row>
    <row r="154" spans="1:18" x14ac:dyDescent="0.25">
      <c r="A154" s="261"/>
      <c r="B154" s="249">
        <v>596</v>
      </c>
      <c r="C154" s="249">
        <v>3669.8609999999999</v>
      </c>
      <c r="D154" s="249">
        <v>3201.3820000000001</v>
      </c>
      <c r="E154" s="249">
        <v>4045.4319999999998</v>
      </c>
      <c r="G154" s="250">
        <v>2861.7370000000001</v>
      </c>
      <c r="H154" s="250">
        <v>3224.0149999999999</v>
      </c>
      <c r="I154" s="250">
        <v>3283.61</v>
      </c>
      <c r="K154" s="249"/>
      <c r="L154" s="249">
        <v>3354.9297500000002</v>
      </c>
      <c r="M154" s="249">
        <v>3191.9560000000001</v>
      </c>
      <c r="N154" s="249">
        <v>2589.2379999999998</v>
      </c>
      <c r="O154" s="249"/>
      <c r="P154" s="249">
        <v>2870.0639999999999</v>
      </c>
      <c r="Q154" s="249">
        <v>3696.404</v>
      </c>
      <c r="R154" s="249">
        <v>3442.393</v>
      </c>
    </row>
    <row r="155" spans="1:18" x14ac:dyDescent="0.25">
      <c r="A155" s="261"/>
      <c r="B155" s="249">
        <v>597</v>
      </c>
      <c r="C155" s="249">
        <v>3994.7190000000001</v>
      </c>
      <c r="D155" s="249">
        <v>3127.712</v>
      </c>
      <c r="E155" s="249">
        <v>3779.3510000000001</v>
      </c>
      <c r="G155" s="250">
        <v>3008.9359999999997</v>
      </c>
      <c r="H155" s="250">
        <v>2829.509</v>
      </c>
      <c r="I155" s="250">
        <v>4139.4160000000002</v>
      </c>
      <c r="K155" s="249"/>
      <c r="L155" s="249">
        <v>3507.83275</v>
      </c>
      <c r="M155" s="249">
        <v>3157.2220000000002</v>
      </c>
      <c r="N155" s="249">
        <v>3224.585</v>
      </c>
      <c r="O155" s="249"/>
      <c r="P155" s="249">
        <v>2550.895</v>
      </c>
      <c r="Q155" s="249">
        <v>3527.002</v>
      </c>
      <c r="R155" s="249">
        <v>3674.4879999999998</v>
      </c>
    </row>
    <row r="156" spans="1:18" x14ac:dyDescent="0.25">
      <c r="A156" s="261"/>
      <c r="B156" s="249">
        <v>598</v>
      </c>
      <c r="C156" s="249">
        <v>2555.2220000000002</v>
      </c>
      <c r="D156" s="249">
        <v>3270.5169999999998</v>
      </c>
      <c r="E156" s="249">
        <v>3160.893</v>
      </c>
      <c r="G156" s="250">
        <v>3468.181</v>
      </c>
      <c r="H156" s="250">
        <v>2586.9319999999998</v>
      </c>
      <c r="I156" s="250">
        <v>3194.125</v>
      </c>
      <c r="K156" s="249"/>
      <c r="L156" s="249">
        <v>3197.46225</v>
      </c>
      <c r="M156" s="249">
        <v>2786.9050000000002</v>
      </c>
      <c r="N156" s="249">
        <v>2780.3919999999998</v>
      </c>
      <c r="O156" s="249"/>
      <c r="P156" s="249">
        <v>3340.422</v>
      </c>
      <c r="Q156" s="249">
        <v>3213.221</v>
      </c>
      <c r="R156" s="249">
        <v>3555.24</v>
      </c>
    </row>
    <row r="157" spans="1:18" x14ac:dyDescent="0.25">
      <c r="A157" s="261"/>
      <c r="B157" s="249">
        <v>599</v>
      </c>
      <c r="C157" s="249">
        <v>3394.9250000000002</v>
      </c>
      <c r="D157" s="249">
        <v>3937.6849999999999</v>
      </c>
      <c r="E157" s="249">
        <v>4385.4639999999999</v>
      </c>
      <c r="G157" s="250">
        <v>3015.5990000000002</v>
      </c>
      <c r="H157" s="250">
        <v>3226.5880000000002</v>
      </c>
      <c r="I157" s="250">
        <v>3946.2530000000002</v>
      </c>
      <c r="K157" s="249"/>
      <c r="L157" s="249">
        <v>3672.7742500000004</v>
      </c>
      <c r="M157" s="249">
        <v>2394.9699999999998</v>
      </c>
      <c r="N157" s="249">
        <v>2354.134</v>
      </c>
      <c r="O157" s="249"/>
      <c r="P157" s="249">
        <v>2886.8829999999998</v>
      </c>
      <c r="Q157" s="249">
        <v>3065.873</v>
      </c>
      <c r="R157" s="249">
        <v>3872.4760000000001</v>
      </c>
    </row>
    <row r="158" spans="1:18" x14ac:dyDescent="0.25">
      <c r="A158" s="261"/>
      <c r="B158" s="249">
        <v>600</v>
      </c>
      <c r="C158" s="249">
        <v>3795.5279999999998</v>
      </c>
      <c r="D158" s="249">
        <v>3797.953</v>
      </c>
      <c r="E158" s="249">
        <v>3255.7469999999998</v>
      </c>
      <c r="G158" s="250">
        <v>3015.0680000000002</v>
      </c>
      <c r="H158" s="250">
        <v>3703.5230000000001</v>
      </c>
      <c r="I158" s="250">
        <v>3307.1790000000001</v>
      </c>
      <c r="K158" s="249"/>
      <c r="L158" s="249">
        <v>3516.9850000000001</v>
      </c>
      <c r="M158" s="249">
        <v>2341.9659999999999</v>
      </c>
      <c r="N158" s="249">
        <v>2837.4989999999998</v>
      </c>
      <c r="O158" s="249"/>
      <c r="P158" s="249">
        <v>3006.5050000000001</v>
      </c>
      <c r="Q158" s="249">
        <v>2916.8119999999999</v>
      </c>
      <c r="R158" s="249">
        <v>3673.201</v>
      </c>
    </row>
    <row r="159" spans="1:18" x14ac:dyDescent="0.25">
      <c r="A159" s="261"/>
      <c r="B159" s="249">
        <v>601</v>
      </c>
      <c r="C159" s="249">
        <v>3486.2570000000001</v>
      </c>
      <c r="D159" s="249">
        <v>2904.9589999999998</v>
      </c>
      <c r="E159" s="249">
        <v>3437.5459999999998</v>
      </c>
      <c r="G159" s="250">
        <v>3311.3220000000001</v>
      </c>
      <c r="H159" s="250">
        <v>2697.8490000000002</v>
      </c>
      <c r="I159" s="250">
        <v>3589.183</v>
      </c>
      <c r="K159" s="249"/>
      <c r="L159" s="249">
        <v>3348.7545</v>
      </c>
      <c r="M159" s="249">
        <v>3227.5279999999998</v>
      </c>
      <c r="N159" s="249">
        <v>2637.4380000000001</v>
      </c>
      <c r="O159" s="249"/>
      <c r="P159" s="249">
        <v>2742.9360000000001</v>
      </c>
      <c r="Q159" s="249">
        <v>3056.4560000000001</v>
      </c>
      <c r="R159" s="249">
        <v>3343.6509999999998</v>
      </c>
    </row>
    <row r="160" spans="1:18" x14ac:dyDescent="0.25">
      <c r="A160" s="261"/>
      <c r="B160" s="249">
        <v>602</v>
      </c>
      <c r="C160" s="249">
        <v>3597.3220000000001</v>
      </c>
      <c r="D160" s="249">
        <v>2619.67</v>
      </c>
      <c r="E160" s="249">
        <v>3441.9580000000001</v>
      </c>
      <c r="G160" s="250">
        <v>2399.904</v>
      </c>
      <c r="H160" s="250">
        <v>3630.6680000000001</v>
      </c>
      <c r="I160" s="250">
        <v>4277.616</v>
      </c>
      <c r="K160" s="249"/>
      <c r="L160" s="249">
        <v>3685.3980000000001</v>
      </c>
      <c r="M160" s="249">
        <v>3095.788</v>
      </c>
      <c r="N160" s="249">
        <v>2269.6790000000001</v>
      </c>
      <c r="O160" s="249"/>
      <c r="P160" s="249">
        <v>3219.6309999999999</v>
      </c>
      <c r="Q160" s="249">
        <v>3058.991</v>
      </c>
      <c r="R160" s="249">
        <v>3204.4580000000001</v>
      </c>
    </row>
    <row r="161" spans="1:18" x14ac:dyDescent="0.25">
      <c r="A161" s="261"/>
      <c r="B161" s="249">
        <v>603</v>
      </c>
      <c r="C161" s="249">
        <v>4095.44</v>
      </c>
      <c r="D161" s="249">
        <v>3633.5940000000001</v>
      </c>
      <c r="E161" s="249">
        <v>3992.92</v>
      </c>
      <c r="G161" s="250">
        <v>2752.192</v>
      </c>
      <c r="H161" s="250">
        <v>2764.5479999999998</v>
      </c>
      <c r="I161" s="250">
        <v>4186.7349999999997</v>
      </c>
      <c r="K161" s="249"/>
      <c r="L161" s="249">
        <v>3420.7447499999998</v>
      </c>
      <c r="M161" s="249">
        <v>2511.7060000000001</v>
      </c>
      <c r="N161" s="249">
        <v>2643.4059999999999</v>
      </c>
      <c r="O161" s="249"/>
      <c r="P161" s="249">
        <v>3449.1529999999998</v>
      </c>
      <c r="Q161" s="249">
        <v>3326.5630000000001</v>
      </c>
      <c r="R161" s="249">
        <v>3101.3560000000002</v>
      </c>
    </row>
    <row r="162" spans="1:18" x14ac:dyDescent="0.25">
      <c r="A162" s="261"/>
      <c r="B162" s="249">
        <v>604</v>
      </c>
      <c r="C162" s="249">
        <v>4074.7539999999999</v>
      </c>
      <c r="D162" s="249">
        <v>4021.4859999999999</v>
      </c>
      <c r="E162" s="249">
        <v>4006.6439999999998</v>
      </c>
      <c r="G162" s="250">
        <v>3077.319</v>
      </c>
      <c r="H162" s="250">
        <v>2773.6469999999999</v>
      </c>
      <c r="I162" s="250">
        <v>4081.2359999999999</v>
      </c>
      <c r="K162" s="249"/>
      <c r="L162" s="249">
        <v>3362.8032499999999</v>
      </c>
      <c r="M162" s="249">
        <v>2466.6489999999999</v>
      </c>
      <c r="N162" s="249">
        <v>2993.5450000000001</v>
      </c>
      <c r="O162" s="249"/>
      <c r="P162" s="249">
        <v>3197.7570000000001</v>
      </c>
      <c r="Q162" s="249">
        <v>3413.1129999999998</v>
      </c>
      <c r="R162" s="249">
        <v>3504.7750000000001</v>
      </c>
    </row>
    <row r="163" spans="1:18" x14ac:dyDescent="0.25">
      <c r="A163" s="261"/>
      <c r="B163" s="249">
        <v>605</v>
      </c>
      <c r="C163" s="249">
        <v>3015.2539999999999</v>
      </c>
      <c r="D163" s="249">
        <v>3916.3519999999999</v>
      </c>
      <c r="E163" s="249">
        <v>3068.3150000000001</v>
      </c>
      <c r="G163" s="250">
        <v>2857.172</v>
      </c>
      <c r="H163" s="250">
        <v>3510.7220000000002</v>
      </c>
      <c r="I163" s="250">
        <v>3180.9189999999999</v>
      </c>
      <c r="K163" s="249"/>
      <c r="L163" s="249">
        <v>3395.4302499999999</v>
      </c>
      <c r="M163" s="249">
        <v>3039.067</v>
      </c>
      <c r="N163" s="249">
        <v>2606.8690000000001</v>
      </c>
      <c r="O163" s="249"/>
      <c r="P163" s="249">
        <v>3082.7919999999999</v>
      </c>
      <c r="Q163" s="249">
        <v>3411.6060000000002</v>
      </c>
      <c r="R163" s="249">
        <v>2728.328</v>
      </c>
    </row>
    <row r="164" spans="1:18" x14ac:dyDescent="0.25">
      <c r="A164" s="261"/>
      <c r="B164" s="249">
        <v>606</v>
      </c>
      <c r="C164" s="249">
        <v>3674.1909999999998</v>
      </c>
      <c r="D164" s="249">
        <v>3574.69</v>
      </c>
      <c r="E164" s="249">
        <v>3688.82</v>
      </c>
      <c r="G164" s="250">
        <v>2109.3919999999998</v>
      </c>
      <c r="H164" s="250">
        <v>2754.8330000000001</v>
      </c>
      <c r="I164" s="250">
        <v>4304.3069999999998</v>
      </c>
      <c r="K164" s="249"/>
      <c r="L164" s="249">
        <v>3325.4884999999999</v>
      </c>
      <c r="M164" s="249">
        <v>3118.7730000000001</v>
      </c>
      <c r="N164" s="249">
        <v>2416.7730000000001</v>
      </c>
      <c r="O164" s="249"/>
      <c r="P164" s="249">
        <v>3029.712</v>
      </c>
      <c r="Q164" s="249">
        <v>2984.3539999999998</v>
      </c>
      <c r="R164" s="249">
        <v>3024.39</v>
      </c>
    </row>
    <row r="165" spans="1:18" x14ac:dyDescent="0.25">
      <c r="A165" s="261"/>
      <c r="B165" s="249">
        <v>607</v>
      </c>
      <c r="C165" s="249">
        <v>4037.0349999999999</v>
      </c>
      <c r="D165" s="249">
        <v>3912.357</v>
      </c>
      <c r="E165" s="249">
        <v>3798.096</v>
      </c>
      <c r="G165" s="250">
        <v>1989.9766</v>
      </c>
      <c r="H165" s="250">
        <v>3206.6350000000002</v>
      </c>
      <c r="I165" s="250">
        <v>4351.97</v>
      </c>
      <c r="K165" s="249"/>
      <c r="L165" s="249">
        <v>3132.2637500000001</v>
      </c>
      <c r="M165" s="249">
        <v>2371.5189999999998</v>
      </c>
      <c r="N165" s="249">
        <v>2582.6210000000001</v>
      </c>
      <c r="O165" s="249"/>
      <c r="P165" s="249">
        <v>2997.7280000000001</v>
      </c>
      <c r="Q165" s="249">
        <v>3069.8719999999998</v>
      </c>
      <c r="R165" s="249">
        <v>3557.5309999999999</v>
      </c>
    </row>
    <row r="166" spans="1:18" x14ac:dyDescent="0.25">
      <c r="A166" s="261"/>
      <c r="B166" s="249">
        <v>608</v>
      </c>
      <c r="C166" s="249">
        <v>3175.3809999999999</v>
      </c>
      <c r="D166" s="249">
        <v>3305.2489999999998</v>
      </c>
      <c r="E166" s="249">
        <v>3149.9270000000001</v>
      </c>
      <c r="G166" s="250">
        <v>1940.2212</v>
      </c>
      <c r="H166" s="250">
        <v>2862.7559999999999</v>
      </c>
      <c r="I166" s="250">
        <v>4005.2069999999999</v>
      </c>
      <c r="K166" s="249"/>
      <c r="L166" s="249">
        <v>2894.7827499999999</v>
      </c>
      <c r="M166" s="249">
        <v>2379.348</v>
      </c>
      <c r="N166" s="249">
        <v>3016.288</v>
      </c>
      <c r="O166" s="249"/>
      <c r="P166" s="249">
        <v>3113.1170000000002</v>
      </c>
      <c r="Q166" s="249">
        <v>3142.6370000000002</v>
      </c>
      <c r="R166" s="249">
        <v>4113.9470000000001</v>
      </c>
    </row>
    <row r="167" spans="1:18" x14ac:dyDescent="0.25">
      <c r="A167" s="261"/>
      <c r="B167" s="249">
        <v>609</v>
      </c>
      <c r="C167" s="249">
        <v>3249.9029999999998</v>
      </c>
      <c r="D167" s="249">
        <v>2887.8670000000002</v>
      </c>
      <c r="E167" s="249">
        <v>4177.4030000000002</v>
      </c>
      <c r="G167" s="250">
        <v>3624.8</v>
      </c>
      <c r="H167" s="250">
        <v>3563.886</v>
      </c>
      <c r="I167" s="250">
        <v>3516.2040000000002</v>
      </c>
      <c r="K167" s="249"/>
      <c r="L167" s="249">
        <v>3550.63</v>
      </c>
      <c r="M167" s="249">
        <v>2130.79</v>
      </c>
      <c r="N167" s="249">
        <v>2579.1460000000002</v>
      </c>
      <c r="O167" s="249"/>
      <c r="P167" s="249">
        <v>3024.98</v>
      </c>
      <c r="Q167" s="249">
        <v>3058.3020000000001</v>
      </c>
      <c r="R167" s="249">
        <v>3456.9630000000002</v>
      </c>
    </row>
    <row r="168" spans="1:18" x14ac:dyDescent="0.25">
      <c r="A168" s="261"/>
      <c r="B168" s="249">
        <v>610</v>
      </c>
      <c r="C168" s="249">
        <v>3737.259</v>
      </c>
      <c r="D168" s="249">
        <v>3350.8969999999999</v>
      </c>
      <c r="E168" s="249">
        <v>3030.88</v>
      </c>
      <c r="G168" s="250">
        <v>3608.2750000000001</v>
      </c>
      <c r="H168" s="250">
        <v>4121.4430000000002</v>
      </c>
      <c r="I168" s="250">
        <v>3866.913</v>
      </c>
      <c r="K168" s="249"/>
      <c r="L168" s="249">
        <v>3348.2375000000002</v>
      </c>
      <c r="M168" s="249">
        <v>2346.7420000000002</v>
      </c>
      <c r="N168" s="249">
        <v>2442.2689999999998</v>
      </c>
      <c r="O168" s="249"/>
      <c r="P168" s="249">
        <v>2974.2489999999998</v>
      </c>
      <c r="Q168" s="249">
        <v>3197.444</v>
      </c>
      <c r="R168" s="249">
        <v>3517.2109999999998</v>
      </c>
    </row>
    <row r="169" spans="1:18" x14ac:dyDescent="0.25">
      <c r="A169" s="261"/>
      <c r="B169" s="249">
        <v>611</v>
      </c>
      <c r="C169" s="249">
        <v>3375.518</v>
      </c>
      <c r="D169" s="249">
        <v>3871.4690000000001</v>
      </c>
      <c r="E169" s="249">
        <v>3970.1149999999998</v>
      </c>
      <c r="G169" s="250">
        <v>3308.6260000000002</v>
      </c>
      <c r="H169" s="250">
        <v>3807.8739999999998</v>
      </c>
      <c r="I169" s="250">
        <v>3126.6010000000001</v>
      </c>
      <c r="K169" s="249"/>
      <c r="L169" s="249">
        <v>2913.4827500000001</v>
      </c>
      <c r="M169" s="249">
        <v>2638.846</v>
      </c>
      <c r="N169" s="249">
        <v>2610.4870000000001</v>
      </c>
      <c r="O169" s="249"/>
      <c r="P169" s="249">
        <v>2692.8130000000001</v>
      </c>
      <c r="Q169" s="249">
        <v>3019.038</v>
      </c>
      <c r="R169" s="249">
        <v>3609.1529999999998</v>
      </c>
    </row>
    <row r="170" spans="1:18" x14ac:dyDescent="0.25">
      <c r="A170" s="261"/>
      <c r="B170" s="249">
        <v>612</v>
      </c>
      <c r="C170" s="249">
        <v>4056.7379999999998</v>
      </c>
      <c r="D170" s="249">
        <v>3747.5509999999999</v>
      </c>
      <c r="E170" s="249">
        <v>3669.223</v>
      </c>
      <c r="G170" s="250">
        <v>3230.9940000000001</v>
      </c>
      <c r="H170" s="250">
        <v>3486.0390000000002</v>
      </c>
      <c r="I170" s="250">
        <v>3856.4189999999999</v>
      </c>
      <c r="K170" s="249"/>
      <c r="L170" s="249">
        <v>3075.9940000000001</v>
      </c>
      <c r="M170" s="249">
        <v>2384.7800000000002</v>
      </c>
      <c r="N170" s="249">
        <v>2497.806</v>
      </c>
      <c r="O170" s="249"/>
      <c r="P170" s="249">
        <v>3426.0160000000001</v>
      </c>
      <c r="Q170" s="249">
        <v>3726.2060000000001</v>
      </c>
      <c r="R170" s="249">
        <v>3066.1170000000002</v>
      </c>
    </row>
    <row r="171" spans="1:18" x14ac:dyDescent="0.25">
      <c r="A171" s="261"/>
      <c r="B171" s="249">
        <v>613</v>
      </c>
      <c r="C171" s="249">
        <v>4039.5410000000002</v>
      </c>
      <c r="D171" s="249">
        <v>3594.09</v>
      </c>
      <c r="E171" s="249">
        <v>4190.2439999999997</v>
      </c>
      <c r="G171" s="250">
        <v>3031.6509999999998</v>
      </c>
      <c r="H171" s="250">
        <v>3188.2730000000001</v>
      </c>
      <c r="I171" s="250">
        <v>4222.9539999999997</v>
      </c>
      <c r="K171" s="249"/>
      <c r="L171" s="249">
        <v>3092.1257500000002</v>
      </c>
      <c r="M171" s="249">
        <v>2867.828</v>
      </c>
      <c r="N171" s="249">
        <v>2873.098</v>
      </c>
      <c r="O171" s="249"/>
      <c r="P171" s="249">
        <v>3450.75</v>
      </c>
      <c r="Q171" s="249">
        <v>3520.0349999999999</v>
      </c>
      <c r="R171" s="249">
        <v>3745.5010000000002</v>
      </c>
    </row>
    <row r="172" spans="1:18" x14ac:dyDescent="0.25">
      <c r="A172" s="261"/>
      <c r="B172" s="249">
        <v>614</v>
      </c>
      <c r="C172" s="249">
        <v>2805.732</v>
      </c>
      <c r="D172" s="249">
        <v>3556.3829999999998</v>
      </c>
      <c r="E172" s="249">
        <v>3366.75</v>
      </c>
      <c r="G172" s="250">
        <v>2867.2719999999999</v>
      </c>
      <c r="H172" s="250">
        <v>2778.4789999999998</v>
      </c>
      <c r="I172" s="250">
        <v>3222.35</v>
      </c>
      <c r="K172" s="249"/>
      <c r="L172" s="249">
        <v>2946.9467500000001</v>
      </c>
      <c r="M172" s="249">
        <v>3386.7579999999998</v>
      </c>
      <c r="N172" s="249">
        <v>2577.2420000000002</v>
      </c>
      <c r="O172" s="249"/>
      <c r="P172" s="249">
        <v>3160.9960000000001</v>
      </c>
      <c r="Q172" s="249">
        <v>3552.69</v>
      </c>
      <c r="R172" s="249">
        <v>3733.2640000000001</v>
      </c>
    </row>
    <row r="173" spans="1:18" x14ac:dyDescent="0.25">
      <c r="A173" s="261"/>
      <c r="B173" s="249">
        <v>615</v>
      </c>
      <c r="C173" s="249">
        <v>3404.3040000000001</v>
      </c>
      <c r="D173" s="249">
        <v>3087.2919999999999</v>
      </c>
      <c r="E173" s="249">
        <v>3559.8649999999998</v>
      </c>
      <c r="G173" s="250">
        <v>2993.6980000000003</v>
      </c>
      <c r="H173" s="250">
        <v>2551.0259999999998</v>
      </c>
      <c r="I173" s="250">
        <v>4138.9269999999997</v>
      </c>
      <c r="K173" s="249"/>
      <c r="L173" s="249">
        <v>3437.7807499999999</v>
      </c>
      <c r="M173" s="249">
        <v>2810.1970000000001</v>
      </c>
      <c r="N173" s="249">
        <v>2721.8229999999999</v>
      </c>
      <c r="O173" s="249"/>
      <c r="P173" s="249">
        <v>3185.4369999999999</v>
      </c>
      <c r="Q173" s="249">
        <v>3255.6559999999999</v>
      </c>
      <c r="R173" s="249">
        <v>3890.6689999999999</v>
      </c>
    </row>
    <row r="174" spans="1:18" x14ac:dyDescent="0.25">
      <c r="A174" s="261"/>
      <c r="B174" s="249">
        <v>616</v>
      </c>
      <c r="C174" s="249">
        <v>2818.9079999999999</v>
      </c>
      <c r="D174" s="249">
        <v>2929.3240000000001</v>
      </c>
      <c r="E174" s="249">
        <v>4109.01</v>
      </c>
      <c r="G174" s="250">
        <v>2402.1350000000002</v>
      </c>
      <c r="H174" s="250">
        <v>2491.172</v>
      </c>
      <c r="I174" s="250">
        <v>3932.4560000000001</v>
      </c>
      <c r="K174" s="249"/>
      <c r="L174" s="249">
        <v>3146.9185000000002</v>
      </c>
      <c r="M174" s="249">
        <v>2209.2139999999999</v>
      </c>
      <c r="N174" s="249">
        <v>2774.8960000000002</v>
      </c>
      <c r="O174" s="249"/>
      <c r="P174" s="249">
        <v>2823.2689999999998</v>
      </c>
      <c r="Q174" s="249">
        <v>3472.6959999999999</v>
      </c>
      <c r="R174" s="249">
        <v>3525.2840000000001</v>
      </c>
    </row>
    <row r="175" spans="1:18" x14ac:dyDescent="0.25">
      <c r="A175" s="261"/>
      <c r="B175" s="249">
        <v>617</v>
      </c>
      <c r="C175" s="249">
        <v>3276.9659999999999</v>
      </c>
      <c r="D175" s="249">
        <v>2966.1709999999998</v>
      </c>
      <c r="E175" s="249">
        <v>4466.2219999999998</v>
      </c>
      <c r="G175" s="250">
        <v>2718.4380000000001</v>
      </c>
      <c r="H175" s="250">
        <v>3063.4810000000002</v>
      </c>
      <c r="I175" s="250">
        <v>3101.2460000000001</v>
      </c>
      <c r="K175" s="249"/>
      <c r="L175" s="249">
        <v>3224.9112500000001</v>
      </c>
      <c r="M175" s="249">
        <v>2682.4969999999998</v>
      </c>
      <c r="N175" s="249">
        <v>2431.6640000000002</v>
      </c>
      <c r="O175" s="249"/>
      <c r="P175" s="249">
        <v>2910.502</v>
      </c>
      <c r="Q175" s="249">
        <v>3254.9009999999998</v>
      </c>
      <c r="R175" s="249">
        <v>3285.1840000000002</v>
      </c>
    </row>
    <row r="176" spans="1:18" x14ac:dyDescent="0.25">
      <c r="A176" s="261"/>
      <c r="B176" s="249">
        <v>618</v>
      </c>
      <c r="C176" s="249">
        <v>3148.317</v>
      </c>
      <c r="D176" s="249">
        <v>3933.1689999999999</v>
      </c>
      <c r="E176" s="249">
        <v>3956.3240000000001</v>
      </c>
      <c r="G176" s="250">
        <v>2425.5569999999998</v>
      </c>
      <c r="H176" s="250">
        <v>2807.0349999999999</v>
      </c>
      <c r="I176" s="250">
        <v>3810.26</v>
      </c>
      <c r="K176" s="249"/>
      <c r="L176" s="249">
        <v>2980.3922499999999</v>
      </c>
      <c r="M176" s="249">
        <v>2257.663</v>
      </c>
      <c r="N176" s="249">
        <v>2652.2130000000002</v>
      </c>
      <c r="O176" s="249"/>
      <c r="P176" s="249">
        <v>2943.6489999999999</v>
      </c>
      <c r="Q176" s="249">
        <v>3265.799</v>
      </c>
      <c r="R176" s="249">
        <v>3307.6329999999998</v>
      </c>
    </row>
    <row r="177" spans="1:18" x14ac:dyDescent="0.25">
      <c r="A177" s="261"/>
      <c r="B177" s="249">
        <v>619</v>
      </c>
      <c r="C177" s="249">
        <v>3114.913</v>
      </c>
      <c r="D177" s="249">
        <v>3705.25</v>
      </c>
      <c r="E177" s="249">
        <v>3234.8220000000001</v>
      </c>
      <c r="G177" s="250">
        <v>2512.6059999999998</v>
      </c>
      <c r="H177" s="250">
        <v>2868.0940000000001</v>
      </c>
      <c r="I177" s="250">
        <v>3503.31</v>
      </c>
      <c r="K177" s="249"/>
      <c r="L177" s="249">
        <v>2917.0574999999999</v>
      </c>
      <c r="M177" s="249">
        <v>2521.069</v>
      </c>
      <c r="N177" s="249">
        <v>3009.7660000000001</v>
      </c>
      <c r="O177" s="249"/>
      <c r="P177" s="249">
        <v>2809.6750000000002</v>
      </c>
      <c r="Q177" s="249">
        <v>3404.9180000000001</v>
      </c>
      <c r="R177" s="249">
        <v>2800.7040000000002</v>
      </c>
    </row>
    <row r="178" spans="1:18" x14ac:dyDescent="0.25">
      <c r="A178" s="261"/>
      <c r="B178" s="249">
        <v>620</v>
      </c>
      <c r="C178" s="249">
        <v>3255.75</v>
      </c>
      <c r="D178" s="249">
        <v>3767.5929999999998</v>
      </c>
      <c r="E178" s="249">
        <v>3094.4659999999999</v>
      </c>
      <c r="G178" s="250">
        <v>2052.6869999999999</v>
      </c>
      <c r="H178" s="250">
        <v>2771.7559999999999</v>
      </c>
      <c r="I178" s="250">
        <v>3895.1770000000001</v>
      </c>
      <c r="K178" s="249"/>
      <c r="L178" s="249">
        <v>2881.1367499999997</v>
      </c>
      <c r="M178" s="249">
        <v>2668.701</v>
      </c>
      <c r="N178" s="249">
        <v>2809.2280000000001</v>
      </c>
      <c r="O178" s="249"/>
      <c r="P178" s="249">
        <v>2646.2550000000001</v>
      </c>
      <c r="Q178" s="249">
        <v>3285.1469999999999</v>
      </c>
      <c r="R178" s="249">
        <v>3083.893</v>
      </c>
    </row>
    <row r="179" spans="1:18" x14ac:dyDescent="0.25">
      <c r="A179" s="261"/>
      <c r="B179" s="249">
        <v>621</v>
      </c>
      <c r="C179" s="249">
        <v>3716.192</v>
      </c>
      <c r="D179" s="249">
        <v>4000.328</v>
      </c>
      <c r="E179" s="249">
        <v>3450.5610000000001</v>
      </c>
      <c r="G179" s="250">
        <v>1927.1606000000002</v>
      </c>
      <c r="H179" s="250">
        <v>3564.431</v>
      </c>
      <c r="I179" s="250">
        <v>3840.6909999999998</v>
      </c>
      <c r="K179" s="249"/>
      <c r="L179" s="249">
        <v>3259.569</v>
      </c>
      <c r="M179" s="249">
        <v>2496.6689999999999</v>
      </c>
      <c r="N179" s="249">
        <v>2778.886</v>
      </c>
      <c r="O179" s="249"/>
      <c r="P179" s="249">
        <v>2576.7950000000001</v>
      </c>
      <c r="Q179" s="249">
        <v>3721.2440000000001</v>
      </c>
      <c r="R179" s="249">
        <v>3049.049</v>
      </c>
    </row>
    <row r="180" spans="1:18" x14ac:dyDescent="0.25">
      <c r="A180" s="261"/>
      <c r="B180" s="249">
        <v>622</v>
      </c>
      <c r="C180" s="249">
        <v>3180.6869999999999</v>
      </c>
      <c r="D180" s="249">
        <v>2978.34</v>
      </c>
      <c r="E180" s="249">
        <v>3944.623</v>
      </c>
      <c r="G180" s="250">
        <v>3281.5039999999999</v>
      </c>
      <c r="H180" s="250">
        <v>2904.46</v>
      </c>
      <c r="I180" s="250">
        <v>3186.375</v>
      </c>
      <c r="K180" s="249"/>
      <c r="L180" s="249">
        <v>3194.1642499999998</v>
      </c>
      <c r="M180" s="249">
        <v>2475.5839999999998</v>
      </c>
      <c r="N180" s="249">
        <v>2563.163</v>
      </c>
      <c r="O180" s="249"/>
      <c r="P180" s="249">
        <v>2741.0169999999998</v>
      </c>
      <c r="Q180" s="249">
        <v>3135.5889999999999</v>
      </c>
      <c r="R180" s="249">
        <v>3030.5729999999999</v>
      </c>
    </row>
    <row r="181" spans="1:18" x14ac:dyDescent="0.25">
      <c r="A181" s="261"/>
      <c r="B181" s="249">
        <v>623</v>
      </c>
      <c r="C181" s="249">
        <v>3415.998</v>
      </c>
      <c r="D181" s="249">
        <v>3033.9250000000002</v>
      </c>
      <c r="E181" s="249">
        <v>4225.5190000000002</v>
      </c>
      <c r="G181" s="250">
        <v>2399.462</v>
      </c>
      <c r="H181" s="250">
        <v>2652.6970000000001</v>
      </c>
      <c r="I181" s="250">
        <v>4293.17</v>
      </c>
      <c r="K181" s="249"/>
      <c r="L181" s="249">
        <v>3101.9212500000003</v>
      </c>
      <c r="M181" s="249">
        <v>2261.203</v>
      </c>
      <c r="N181" s="249">
        <v>3125.3879999999999</v>
      </c>
      <c r="O181" s="249"/>
      <c r="P181" s="249">
        <v>2752.42</v>
      </c>
      <c r="Q181" s="249">
        <v>2813.5929999999998</v>
      </c>
      <c r="R181" s="249">
        <v>2761.1840000000002</v>
      </c>
    </row>
    <row r="182" spans="1:18" x14ac:dyDescent="0.25">
      <c r="A182" s="261"/>
      <c r="B182" s="249">
        <v>624</v>
      </c>
      <c r="C182" s="249">
        <v>3773.64</v>
      </c>
      <c r="D182" s="249">
        <v>2853.58</v>
      </c>
      <c r="E182" s="249">
        <v>3996.9389999999999</v>
      </c>
      <c r="G182" s="250">
        <v>2560.2660000000001</v>
      </c>
      <c r="H182" s="250">
        <v>2743.3679999999999</v>
      </c>
      <c r="I182" s="250">
        <v>4014.9110000000001</v>
      </c>
      <c r="K182" s="249"/>
      <c r="L182" s="249">
        <v>3059.0527499999998</v>
      </c>
      <c r="M182" s="249">
        <v>2782.0459999999998</v>
      </c>
      <c r="N182" s="249">
        <v>2675.5880000000002</v>
      </c>
      <c r="O182" s="249"/>
      <c r="P182" s="249">
        <v>2672.2550000000001</v>
      </c>
      <c r="Q182" s="249">
        <v>3380.3069999999998</v>
      </c>
      <c r="R182" s="249">
        <v>2688.7890000000002</v>
      </c>
    </row>
    <row r="183" spans="1:18" x14ac:dyDescent="0.25">
      <c r="A183" s="261"/>
      <c r="B183" s="249">
        <v>625</v>
      </c>
      <c r="C183" s="249">
        <v>3628.6570000000002</v>
      </c>
      <c r="D183" s="249">
        <v>3214.8879999999999</v>
      </c>
      <c r="E183" s="249">
        <v>3831.3470000000002</v>
      </c>
      <c r="G183" s="250">
        <v>2552.326</v>
      </c>
      <c r="H183" s="250">
        <v>2943.393</v>
      </c>
      <c r="I183" s="250">
        <v>3094.779</v>
      </c>
      <c r="K183" s="249"/>
      <c r="L183" s="249">
        <v>3298.8119999999999</v>
      </c>
      <c r="M183" s="249">
        <v>3033.9</v>
      </c>
      <c r="N183" s="249">
        <v>2694.0030000000002</v>
      </c>
      <c r="O183" s="249"/>
      <c r="P183" s="249">
        <v>3503.5729999999999</v>
      </c>
      <c r="Q183" s="249">
        <v>2957.8319999999999</v>
      </c>
      <c r="R183" s="249">
        <v>3531.5770000000002</v>
      </c>
    </row>
    <row r="184" spans="1:18" x14ac:dyDescent="0.25">
      <c r="A184" s="261"/>
      <c r="B184" s="249">
        <v>626</v>
      </c>
      <c r="C184" s="249">
        <v>3199.35</v>
      </c>
      <c r="D184" s="249">
        <v>2699.26</v>
      </c>
      <c r="E184" s="249">
        <v>3008.9430000000002</v>
      </c>
      <c r="G184" s="250">
        <v>1974.7098999999998</v>
      </c>
      <c r="H184" s="250">
        <v>2772.7860000000001</v>
      </c>
      <c r="I184" s="250">
        <v>4118.9189999999999</v>
      </c>
      <c r="K184" s="249"/>
      <c r="L184" s="249">
        <v>3529.3002500000002</v>
      </c>
      <c r="M184" s="249">
        <v>2988.422</v>
      </c>
      <c r="N184" s="249">
        <v>2846.7559999999999</v>
      </c>
      <c r="O184" s="249"/>
      <c r="P184" s="249">
        <v>3222.63</v>
      </c>
      <c r="Q184" s="249">
        <v>2872.2930000000001</v>
      </c>
      <c r="R184" s="249">
        <v>3541.6179999999999</v>
      </c>
    </row>
    <row r="185" spans="1:18" x14ac:dyDescent="0.25">
      <c r="A185" s="261"/>
      <c r="B185" s="249">
        <v>627</v>
      </c>
      <c r="C185" s="249">
        <v>3225.7539999999999</v>
      </c>
      <c r="D185" s="249">
        <v>2560.9540000000002</v>
      </c>
      <c r="E185" s="249">
        <v>3133.625</v>
      </c>
      <c r="G185" s="250">
        <v>2237.6239999999998</v>
      </c>
      <c r="H185" s="250">
        <v>2888.8339999999998</v>
      </c>
      <c r="I185" s="250">
        <v>3621.3719999999998</v>
      </c>
      <c r="K185" s="249"/>
      <c r="L185" s="249">
        <v>3371.4775</v>
      </c>
      <c r="M185" s="249">
        <v>1889.6489999999999</v>
      </c>
      <c r="N185" s="249">
        <v>2840.39</v>
      </c>
      <c r="O185" s="249"/>
      <c r="P185" s="249">
        <v>2984.8009999999999</v>
      </c>
      <c r="Q185" s="249">
        <v>3475.0770000000002</v>
      </c>
      <c r="R185" s="249">
        <v>2752.0230000000001</v>
      </c>
    </row>
    <row r="186" spans="1:18" x14ac:dyDescent="0.25">
      <c r="A186" s="261"/>
      <c r="B186" s="249">
        <v>628</v>
      </c>
      <c r="C186" s="249">
        <v>4104.0159999999996</v>
      </c>
      <c r="D186" s="249">
        <v>3191.6909999999998</v>
      </c>
      <c r="E186" s="249">
        <v>3026.8150000000001</v>
      </c>
      <c r="G186" s="250">
        <v>1870.8045999999999</v>
      </c>
      <c r="H186" s="250">
        <v>2710.212</v>
      </c>
      <c r="I186" s="250">
        <v>3775.5430000000001</v>
      </c>
      <c r="K186" s="249"/>
      <c r="L186" s="249">
        <v>3339.9022500000001</v>
      </c>
      <c r="M186" s="249">
        <v>2479.837</v>
      </c>
      <c r="N186" s="249">
        <v>2816.64</v>
      </c>
      <c r="O186" s="249"/>
      <c r="P186" s="249">
        <v>2783.5349999999999</v>
      </c>
      <c r="Q186" s="249">
        <v>3357.77</v>
      </c>
      <c r="R186" s="249">
        <v>3499.143</v>
      </c>
    </row>
    <row r="187" spans="1:18" x14ac:dyDescent="0.25">
      <c r="A187" s="261"/>
      <c r="B187" s="249">
        <v>629</v>
      </c>
      <c r="C187" s="249">
        <v>3146.337</v>
      </c>
      <c r="D187" s="249">
        <v>2868.7460000000001</v>
      </c>
      <c r="E187" s="249">
        <v>3496.377</v>
      </c>
      <c r="G187" s="250">
        <v>1757.8773999999999</v>
      </c>
      <c r="H187" s="250">
        <v>3750.7689999999998</v>
      </c>
      <c r="I187" s="250">
        <v>3945.8760000000002</v>
      </c>
      <c r="K187" s="249"/>
      <c r="L187" s="249">
        <v>3426.2967500000004</v>
      </c>
      <c r="M187" s="249">
        <v>2500.127</v>
      </c>
      <c r="N187" s="249">
        <v>2702.9059999999999</v>
      </c>
      <c r="O187" s="249"/>
      <c r="P187" s="249">
        <v>2775.1990000000001</v>
      </c>
      <c r="Q187" s="249">
        <v>3165.83</v>
      </c>
      <c r="R187" s="249">
        <v>3911.3560000000002</v>
      </c>
    </row>
    <row r="188" spans="1:18" x14ac:dyDescent="0.25">
      <c r="A188" s="261"/>
      <c r="B188" s="249">
        <v>630</v>
      </c>
      <c r="C188" s="249">
        <v>4228.7529999999997</v>
      </c>
      <c r="D188" s="249">
        <v>3621.498</v>
      </c>
      <c r="E188" s="249">
        <v>2730.163</v>
      </c>
      <c r="G188" s="250">
        <v>2575.8710000000001</v>
      </c>
      <c r="H188" s="250">
        <v>3451.674</v>
      </c>
      <c r="I188" s="250">
        <v>3861.3</v>
      </c>
      <c r="K188" s="249"/>
      <c r="L188" s="249">
        <v>3061.2269999999999</v>
      </c>
      <c r="M188" s="249">
        <v>2946.5210000000002</v>
      </c>
      <c r="N188" s="249">
        <v>2488.462</v>
      </c>
      <c r="O188" s="249"/>
      <c r="P188" s="249">
        <v>2944.1729999999998</v>
      </c>
      <c r="Q188" s="249">
        <v>2883.9160000000002</v>
      </c>
      <c r="R188" s="249">
        <v>3786.1689999999999</v>
      </c>
    </row>
    <row r="189" spans="1:18" x14ac:dyDescent="0.25">
      <c r="A189" s="261"/>
      <c r="B189" s="249">
        <v>631</v>
      </c>
      <c r="C189" s="249">
        <v>4104.5640000000003</v>
      </c>
      <c r="D189" s="249">
        <v>3931.7069999999999</v>
      </c>
      <c r="E189" s="249">
        <v>2665.1480000000001</v>
      </c>
      <c r="G189" s="250">
        <v>3607.2</v>
      </c>
      <c r="H189" s="250">
        <v>2740.2570000000001</v>
      </c>
      <c r="I189" s="250">
        <v>3632.8919999999998</v>
      </c>
      <c r="K189" s="249"/>
      <c r="L189" s="249">
        <v>3037.3817499999996</v>
      </c>
      <c r="M189" s="249">
        <v>3218.096</v>
      </c>
      <c r="N189" s="249">
        <v>2909.2620000000002</v>
      </c>
      <c r="O189" s="249"/>
      <c r="P189" s="249">
        <v>3264.6559999999999</v>
      </c>
      <c r="Q189" s="249">
        <v>2971.6770000000001</v>
      </c>
      <c r="R189" s="249">
        <v>3958.2460000000001</v>
      </c>
    </row>
    <row r="190" spans="1:18" x14ac:dyDescent="0.25">
      <c r="A190" s="261"/>
      <c r="B190" s="249">
        <v>632</v>
      </c>
      <c r="C190" s="249">
        <v>3991.5189999999998</v>
      </c>
      <c r="D190" s="249">
        <v>2712.5540000000001</v>
      </c>
      <c r="E190" s="249">
        <v>3475.03</v>
      </c>
      <c r="G190" s="250">
        <v>2872.6390000000001</v>
      </c>
      <c r="H190" s="250">
        <v>3994.42</v>
      </c>
      <c r="I190" s="250">
        <v>4318.6930000000002</v>
      </c>
      <c r="K190" s="249"/>
      <c r="L190" s="249">
        <v>3853.9387500000003</v>
      </c>
      <c r="M190" s="249">
        <v>3427.7829999999999</v>
      </c>
      <c r="N190" s="249">
        <v>2540.7289999999998</v>
      </c>
      <c r="O190" s="249"/>
      <c r="P190" s="249">
        <v>2912.451</v>
      </c>
      <c r="Q190" s="249">
        <v>3319.7069999999999</v>
      </c>
      <c r="R190" s="249">
        <v>3897.9140000000002</v>
      </c>
    </row>
    <row r="191" spans="1:18" x14ac:dyDescent="0.25">
      <c r="A191" s="261"/>
      <c r="B191" s="249">
        <v>633</v>
      </c>
      <c r="C191" s="249">
        <v>3951.665</v>
      </c>
      <c r="D191" s="249">
        <v>3043.7339999999999</v>
      </c>
      <c r="E191" s="249">
        <v>3579.9360000000001</v>
      </c>
      <c r="G191" s="250">
        <v>2419.7600000000002</v>
      </c>
      <c r="H191" s="250">
        <v>3563.8820000000001</v>
      </c>
      <c r="I191" s="250">
        <v>3996.3420000000001</v>
      </c>
      <c r="K191" s="249"/>
      <c r="L191" s="249">
        <v>3633.5434999999998</v>
      </c>
      <c r="M191" s="249">
        <v>3060.3139999999999</v>
      </c>
      <c r="N191" s="249">
        <v>2978.1019999999999</v>
      </c>
      <c r="O191" s="249"/>
      <c r="P191" s="249">
        <v>2859.9549999999999</v>
      </c>
      <c r="Q191" s="249">
        <v>3354.3119999999999</v>
      </c>
      <c r="R191" s="249">
        <v>3985.1849999999999</v>
      </c>
    </row>
    <row r="192" spans="1:18" x14ac:dyDescent="0.25">
      <c r="A192" s="261"/>
      <c r="B192" s="249">
        <v>634</v>
      </c>
      <c r="C192" s="249">
        <v>3854.82</v>
      </c>
      <c r="D192" s="249">
        <v>3041.1219999999998</v>
      </c>
      <c r="E192" s="249">
        <v>2627.817</v>
      </c>
      <c r="G192" s="250">
        <v>1976.7107999999998</v>
      </c>
      <c r="H192" s="250">
        <v>3773.5590000000002</v>
      </c>
      <c r="I192" s="250">
        <v>3907.8980000000001</v>
      </c>
      <c r="K192" s="249"/>
      <c r="L192" s="249">
        <v>3526.80375</v>
      </c>
      <c r="M192" s="249">
        <v>2875.43</v>
      </c>
      <c r="N192" s="249">
        <v>2418.442</v>
      </c>
      <c r="O192" s="249"/>
      <c r="P192" s="249">
        <v>2923.3519999999999</v>
      </c>
      <c r="Q192" s="249">
        <v>2936.4940000000001</v>
      </c>
      <c r="R192" s="249">
        <v>3696.018</v>
      </c>
    </row>
    <row r="193" spans="1:18" x14ac:dyDescent="0.25">
      <c r="A193" s="261"/>
      <c r="B193" s="249">
        <v>635</v>
      </c>
      <c r="C193" s="249">
        <v>3956.9479999999999</v>
      </c>
      <c r="D193" s="249">
        <v>4003.5329999999999</v>
      </c>
      <c r="E193" s="249">
        <v>3370.6889999999999</v>
      </c>
      <c r="G193" s="250">
        <v>1796.5911000000001</v>
      </c>
      <c r="H193" s="250">
        <v>3338.1640000000002</v>
      </c>
      <c r="I193" s="250">
        <v>3783.056</v>
      </c>
      <c r="K193" s="249"/>
      <c r="L193" s="249">
        <v>3560.61</v>
      </c>
      <c r="M193" s="249">
        <v>2711.2939999999999</v>
      </c>
      <c r="N193" s="249">
        <v>2268.4769999999999</v>
      </c>
      <c r="O193" s="249"/>
      <c r="P193" s="249">
        <v>2976.5360000000001</v>
      </c>
      <c r="Q193" s="249">
        <v>2950.3870000000002</v>
      </c>
      <c r="R193" s="249">
        <v>3640.8049999999998</v>
      </c>
    </row>
    <row r="194" spans="1:18" x14ac:dyDescent="0.25">
      <c r="A194" s="261"/>
      <c r="B194" s="249">
        <v>636</v>
      </c>
      <c r="C194" s="249">
        <v>2598.21</v>
      </c>
      <c r="D194" s="249">
        <v>3812.1909999999998</v>
      </c>
      <c r="E194" s="249">
        <v>3559.2190000000001</v>
      </c>
      <c r="G194" s="250">
        <v>1771.7348999999999</v>
      </c>
      <c r="H194" s="250">
        <v>3128.1729999999998</v>
      </c>
      <c r="I194" s="250">
        <v>2840.5149999999999</v>
      </c>
      <c r="K194" s="249"/>
      <c r="L194" s="249">
        <v>2984.3440000000001</v>
      </c>
      <c r="M194" s="249">
        <v>2014.414</v>
      </c>
      <c r="N194" s="249">
        <v>2576.027</v>
      </c>
      <c r="O194" s="249"/>
      <c r="P194" s="249">
        <v>2796.9059999999999</v>
      </c>
      <c r="Q194" s="249">
        <v>2523.2220000000002</v>
      </c>
      <c r="R194" s="249">
        <v>3288.02</v>
      </c>
    </row>
    <row r="195" spans="1:18" x14ac:dyDescent="0.25">
      <c r="A195" s="261"/>
      <c r="B195" s="249">
        <v>637</v>
      </c>
      <c r="C195" s="249">
        <v>2528.3850000000002</v>
      </c>
      <c r="D195" s="249">
        <v>3408.6309999999999</v>
      </c>
      <c r="E195" s="249">
        <v>3600.7730000000001</v>
      </c>
      <c r="G195" s="250">
        <v>1690.8463999999999</v>
      </c>
      <c r="H195" s="250">
        <v>2258.3110000000001</v>
      </c>
      <c r="I195" s="250">
        <v>2604.471</v>
      </c>
      <c r="K195" s="249"/>
      <c r="L195" s="249">
        <v>2431.3910000000001</v>
      </c>
      <c r="M195" s="249">
        <v>1991.9970000000001</v>
      </c>
      <c r="N195" s="249">
        <v>2378.8180000000002</v>
      </c>
      <c r="O195" s="249"/>
      <c r="P195" s="249">
        <v>2560.8519999999999</v>
      </c>
      <c r="Q195" s="249">
        <v>2895.7069999999999</v>
      </c>
      <c r="R195" s="249">
        <v>3199.5520000000001</v>
      </c>
    </row>
  </sheetData>
  <mergeCells count="8">
    <mergeCell ref="L2:N2"/>
    <mergeCell ref="P2:R2"/>
    <mergeCell ref="A147:A195"/>
    <mergeCell ref="A99:A146"/>
    <mergeCell ref="A52:A98"/>
    <mergeCell ref="A3:A51"/>
    <mergeCell ref="C2:E2"/>
    <mergeCell ref="G2:I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5"/>
  <sheetViews>
    <sheetView workbookViewId="0">
      <selection activeCell="M35" sqref="M35"/>
    </sheetView>
  </sheetViews>
  <sheetFormatPr defaultColWidth="12.42578125" defaultRowHeight="15" x14ac:dyDescent="0.25"/>
  <cols>
    <col min="1" max="1" width="22.5703125" style="117" customWidth="1"/>
    <col min="2" max="256" width="12.42578125" style="117"/>
    <col min="257" max="257" width="22.5703125" style="117" customWidth="1"/>
    <col min="258" max="512" width="12.42578125" style="117"/>
    <col min="513" max="513" width="22.5703125" style="117" customWidth="1"/>
    <col min="514" max="768" width="12.42578125" style="117"/>
    <col min="769" max="769" width="22.5703125" style="117" customWidth="1"/>
    <col min="770" max="1024" width="12.42578125" style="117"/>
    <col min="1025" max="1025" width="22.5703125" style="117" customWidth="1"/>
    <col min="1026" max="1280" width="12.42578125" style="117"/>
    <col min="1281" max="1281" width="22.5703125" style="117" customWidth="1"/>
    <col min="1282" max="1536" width="12.42578125" style="117"/>
    <col min="1537" max="1537" width="22.5703125" style="117" customWidth="1"/>
    <col min="1538" max="1792" width="12.42578125" style="117"/>
    <col min="1793" max="1793" width="22.5703125" style="117" customWidth="1"/>
    <col min="1794" max="2048" width="12.42578125" style="117"/>
    <col min="2049" max="2049" width="22.5703125" style="117" customWidth="1"/>
    <col min="2050" max="2304" width="12.42578125" style="117"/>
    <col min="2305" max="2305" width="22.5703125" style="117" customWidth="1"/>
    <col min="2306" max="2560" width="12.42578125" style="117"/>
    <col min="2561" max="2561" width="22.5703125" style="117" customWidth="1"/>
    <col min="2562" max="2816" width="12.42578125" style="117"/>
    <col min="2817" max="2817" width="22.5703125" style="117" customWidth="1"/>
    <col min="2818" max="3072" width="12.42578125" style="117"/>
    <col min="3073" max="3073" width="22.5703125" style="117" customWidth="1"/>
    <col min="3074" max="3328" width="12.42578125" style="117"/>
    <col min="3329" max="3329" width="22.5703125" style="117" customWidth="1"/>
    <col min="3330" max="3584" width="12.42578125" style="117"/>
    <col min="3585" max="3585" width="22.5703125" style="117" customWidth="1"/>
    <col min="3586" max="3840" width="12.42578125" style="117"/>
    <col min="3841" max="3841" width="22.5703125" style="117" customWidth="1"/>
    <col min="3842" max="4096" width="12.42578125" style="117"/>
    <col min="4097" max="4097" width="22.5703125" style="117" customWidth="1"/>
    <col min="4098" max="4352" width="12.42578125" style="117"/>
    <col min="4353" max="4353" width="22.5703125" style="117" customWidth="1"/>
    <col min="4354" max="4608" width="12.42578125" style="117"/>
    <col min="4609" max="4609" width="22.5703125" style="117" customWidth="1"/>
    <col min="4610" max="4864" width="12.42578125" style="117"/>
    <col min="4865" max="4865" width="22.5703125" style="117" customWidth="1"/>
    <col min="4866" max="5120" width="12.42578125" style="117"/>
    <col min="5121" max="5121" width="22.5703125" style="117" customWidth="1"/>
    <col min="5122" max="5376" width="12.42578125" style="117"/>
    <col min="5377" max="5377" width="22.5703125" style="117" customWidth="1"/>
    <col min="5378" max="5632" width="12.42578125" style="117"/>
    <col min="5633" max="5633" width="22.5703125" style="117" customWidth="1"/>
    <col min="5634" max="5888" width="12.42578125" style="117"/>
    <col min="5889" max="5889" width="22.5703125" style="117" customWidth="1"/>
    <col min="5890" max="6144" width="12.42578125" style="117"/>
    <col min="6145" max="6145" width="22.5703125" style="117" customWidth="1"/>
    <col min="6146" max="6400" width="12.42578125" style="117"/>
    <col min="6401" max="6401" width="22.5703125" style="117" customWidth="1"/>
    <col min="6402" max="6656" width="12.42578125" style="117"/>
    <col min="6657" max="6657" width="22.5703125" style="117" customWidth="1"/>
    <col min="6658" max="6912" width="12.42578125" style="117"/>
    <col min="6913" max="6913" width="22.5703125" style="117" customWidth="1"/>
    <col min="6914" max="7168" width="12.42578125" style="117"/>
    <col min="7169" max="7169" width="22.5703125" style="117" customWidth="1"/>
    <col min="7170" max="7424" width="12.42578125" style="117"/>
    <col min="7425" max="7425" width="22.5703125" style="117" customWidth="1"/>
    <col min="7426" max="7680" width="12.42578125" style="117"/>
    <col min="7681" max="7681" width="22.5703125" style="117" customWidth="1"/>
    <col min="7682" max="7936" width="12.42578125" style="117"/>
    <col min="7937" max="7937" width="22.5703125" style="117" customWidth="1"/>
    <col min="7938" max="8192" width="12.42578125" style="117"/>
    <col min="8193" max="8193" width="22.5703125" style="117" customWidth="1"/>
    <col min="8194" max="8448" width="12.42578125" style="117"/>
    <col min="8449" max="8449" width="22.5703125" style="117" customWidth="1"/>
    <col min="8450" max="8704" width="12.42578125" style="117"/>
    <col min="8705" max="8705" width="22.5703125" style="117" customWidth="1"/>
    <col min="8706" max="8960" width="12.42578125" style="117"/>
    <col min="8961" max="8961" width="22.5703125" style="117" customWidth="1"/>
    <col min="8962" max="9216" width="12.42578125" style="117"/>
    <col min="9217" max="9217" width="22.5703125" style="117" customWidth="1"/>
    <col min="9218" max="9472" width="12.42578125" style="117"/>
    <col min="9473" max="9473" width="22.5703125" style="117" customWidth="1"/>
    <col min="9474" max="9728" width="12.42578125" style="117"/>
    <col min="9729" max="9729" width="22.5703125" style="117" customWidth="1"/>
    <col min="9730" max="9984" width="12.42578125" style="117"/>
    <col min="9985" max="9985" width="22.5703125" style="117" customWidth="1"/>
    <col min="9986" max="10240" width="12.42578125" style="117"/>
    <col min="10241" max="10241" width="22.5703125" style="117" customWidth="1"/>
    <col min="10242" max="10496" width="12.42578125" style="117"/>
    <col min="10497" max="10497" width="22.5703125" style="117" customWidth="1"/>
    <col min="10498" max="10752" width="12.42578125" style="117"/>
    <col min="10753" max="10753" width="22.5703125" style="117" customWidth="1"/>
    <col min="10754" max="11008" width="12.42578125" style="117"/>
    <col min="11009" max="11009" width="22.5703125" style="117" customWidth="1"/>
    <col min="11010" max="11264" width="12.42578125" style="117"/>
    <col min="11265" max="11265" width="22.5703125" style="117" customWidth="1"/>
    <col min="11266" max="11520" width="12.42578125" style="117"/>
    <col min="11521" max="11521" width="22.5703125" style="117" customWidth="1"/>
    <col min="11522" max="11776" width="12.42578125" style="117"/>
    <col min="11777" max="11777" width="22.5703125" style="117" customWidth="1"/>
    <col min="11778" max="12032" width="12.42578125" style="117"/>
    <col min="12033" max="12033" width="22.5703125" style="117" customWidth="1"/>
    <col min="12034" max="12288" width="12.42578125" style="117"/>
    <col min="12289" max="12289" width="22.5703125" style="117" customWidth="1"/>
    <col min="12290" max="12544" width="12.42578125" style="117"/>
    <col min="12545" max="12545" width="22.5703125" style="117" customWidth="1"/>
    <col min="12546" max="12800" width="12.42578125" style="117"/>
    <col min="12801" max="12801" width="22.5703125" style="117" customWidth="1"/>
    <col min="12802" max="13056" width="12.42578125" style="117"/>
    <col min="13057" max="13057" width="22.5703125" style="117" customWidth="1"/>
    <col min="13058" max="13312" width="12.42578125" style="117"/>
    <col min="13313" max="13313" width="22.5703125" style="117" customWidth="1"/>
    <col min="13314" max="13568" width="12.42578125" style="117"/>
    <col min="13569" max="13569" width="22.5703125" style="117" customWidth="1"/>
    <col min="13570" max="13824" width="12.42578125" style="117"/>
    <col min="13825" max="13825" width="22.5703125" style="117" customWidth="1"/>
    <col min="13826" max="14080" width="12.42578125" style="117"/>
    <col min="14081" max="14081" width="22.5703125" style="117" customWidth="1"/>
    <col min="14082" max="14336" width="12.42578125" style="117"/>
    <col min="14337" max="14337" width="22.5703125" style="117" customWidth="1"/>
    <col min="14338" max="14592" width="12.42578125" style="117"/>
    <col min="14593" max="14593" width="22.5703125" style="117" customWidth="1"/>
    <col min="14594" max="14848" width="12.42578125" style="117"/>
    <col min="14849" max="14849" width="22.5703125" style="117" customWidth="1"/>
    <col min="14850" max="15104" width="12.42578125" style="117"/>
    <col min="15105" max="15105" width="22.5703125" style="117" customWidth="1"/>
    <col min="15106" max="15360" width="12.42578125" style="117"/>
    <col min="15361" max="15361" width="22.5703125" style="117" customWidth="1"/>
    <col min="15362" max="15616" width="12.42578125" style="117"/>
    <col min="15617" max="15617" width="22.5703125" style="117" customWidth="1"/>
    <col min="15618" max="15872" width="12.42578125" style="117"/>
    <col min="15873" max="15873" width="22.5703125" style="117" customWidth="1"/>
    <col min="15874" max="16128" width="12.42578125" style="117"/>
    <col min="16129" max="16129" width="22.5703125" style="117" customWidth="1"/>
    <col min="16130" max="16384" width="12.42578125" style="117"/>
  </cols>
  <sheetData>
    <row r="1" spans="1:45" x14ac:dyDescent="0.25">
      <c r="A1" s="126" t="s">
        <v>333</v>
      </c>
      <c r="B1" s="115" t="s">
        <v>327</v>
      </c>
      <c r="C1" s="263" t="s">
        <v>328</v>
      </c>
      <c r="D1" s="263"/>
      <c r="E1" s="263"/>
      <c r="F1" s="263"/>
      <c r="G1" s="263"/>
      <c r="H1" s="263"/>
      <c r="I1" s="263" t="s">
        <v>8</v>
      </c>
      <c r="J1" s="263"/>
      <c r="K1" s="263"/>
      <c r="L1" s="263"/>
      <c r="M1" s="263"/>
      <c r="N1" s="263"/>
      <c r="O1" s="263" t="s">
        <v>9</v>
      </c>
      <c r="P1" s="263"/>
      <c r="Q1" s="263"/>
      <c r="R1" s="263"/>
      <c r="S1" s="263"/>
      <c r="T1" s="263"/>
      <c r="U1" s="263"/>
      <c r="V1" s="263"/>
      <c r="W1" s="263"/>
      <c r="X1" s="263"/>
      <c r="Y1" s="263" t="s">
        <v>10</v>
      </c>
      <c r="Z1" s="263"/>
      <c r="AA1" s="263"/>
      <c r="AB1" s="263"/>
      <c r="AC1" s="263"/>
      <c r="AD1" s="263"/>
      <c r="AE1" s="263"/>
      <c r="AF1" s="263"/>
      <c r="AG1" s="263"/>
      <c r="AH1" s="263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</row>
    <row r="2" spans="1:45" x14ac:dyDescent="0.25">
      <c r="A2" s="264" t="s">
        <v>329</v>
      </c>
      <c r="B2" s="118">
        <v>445</v>
      </c>
      <c r="C2" s="110">
        <v>0.88818710000000001</v>
      </c>
      <c r="D2" s="110">
        <v>0.9244346</v>
      </c>
      <c r="E2" s="110">
        <v>0.82100649999999997</v>
      </c>
      <c r="F2" s="110">
        <v>0.93235730000000006</v>
      </c>
      <c r="G2" s="110">
        <v>0.74072470000000001</v>
      </c>
      <c r="H2" s="110">
        <v>0.91528659999999995</v>
      </c>
      <c r="I2" s="110">
        <v>0.87670760000000003</v>
      </c>
      <c r="J2" s="110">
        <v>0.86079050000000001</v>
      </c>
      <c r="K2" s="110">
        <v>0.96245440000000004</v>
      </c>
      <c r="L2" s="110">
        <v>0.74645629999999996</v>
      </c>
      <c r="M2" s="110">
        <v>0.88541130000000001</v>
      </c>
      <c r="N2" s="110">
        <v>0.83642879999999997</v>
      </c>
      <c r="O2" s="110">
        <v>0.73628760000000004</v>
      </c>
      <c r="P2" s="110">
        <v>0.74624230000000003</v>
      </c>
      <c r="Q2" s="110">
        <v>0.77060569999999995</v>
      </c>
      <c r="R2" s="110">
        <v>0.73911349999999998</v>
      </c>
      <c r="S2" s="110">
        <v>0.70899769999999995</v>
      </c>
      <c r="T2" s="110">
        <v>0.69626650000000001</v>
      </c>
      <c r="U2" s="110">
        <v>0.72424719999999998</v>
      </c>
      <c r="V2" s="110">
        <v>0.73333320000000002</v>
      </c>
      <c r="W2" s="110">
        <v>0.74072470000000001</v>
      </c>
      <c r="X2" s="110">
        <v>0.78696319999999997</v>
      </c>
      <c r="Y2" s="110">
        <v>0.7340217</v>
      </c>
      <c r="Z2" s="110">
        <v>0.77988000000000002</v>
      </c>
      <c r="AA2" s="110">
        <v>0.79761539999999997</v>
      </c>
      <c r="AB2" s="110">
        <v>0.72391430000000001</v>
      </c>
      <c r="AC2" s="110">
        <v>0.70475580000000004</v>
      </c>
      <c r="AD2" s="110">
        <v>0.70819160000000003</v>
      </c>
      <c r="AE2" s="110">
        <v>0.73213740000000005</v>
      </c>
      <c r="AF2" s="110">
        <v>0.70920939999999999</v>
      </c>
      <c r="AG2" s="110">
        <v>0.68054979999999998</v>
      </c>
      <c r="AH2" s="110">
        <v>0.74275639999999998</v>
      </c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</row>
    <row r="3" spans="1:45" x14ac:dyDescent="0.25">
      <c r="A3" s="264"/>
      <c r="B3" s="118">
        <v>446</v>
      </c>
      <c r="C3" s="110">
        <v>0.92117119999999997</v>
      </c>
      <c r="D3" s="110">
        <v>0.87058170000000001</v>
      </c>
      <c r="E3" s="110">
        <v>0.89176180000000005</v>
      </c>
      <c r="F3" s="110">
        <v>0.88086149999999996</v>
      </c>
      <c r="G3" s="110">
        <v>0.77369359999999998</v>
      </c>
      <c r="H3" s="110">
        <v>0.90962169999999998</v>
      </c>
      <c r="I3" s="110">
        <v>0.86979519999999999</v>
      </c>
      <c r="J3" s="110">
        <v>0.91163919999999998</v>
      </c>
      <c r="K3" s="110">
        <v>0.94463810000000004</v>
      </c>
      <c r="L3" s="110">
        <v>0.74072470000000001</v>
      </c>
      <c r="M3" s="110">
        <v>0.91528659999999995</v>
      </c>
      <c r="N3" s="110">
        <v>0.87670760000000003</v>
      </c>
      <c r="O3" s="110">
        <v>0.71330769999999999</v>
      </c>
      <c r="P3" s="110">
        <v>0.72201309999999996</v>
      </c>
      <c r="Q3" s="110">
        <v>0.80199370000000003</v>
      </c>
      <c r="R3" s="110">
        <v>0.77579120000000001</v>
      </c>
      <c r="S3" s="110">
        <v>0.70523990000000003</v>
      </c>
      <c r="T3" s="110">
        <v>0.72328040000000005</v>
      </c>
      <c r="U3" s="110">
        <v>0.71654479999999998</v>
      </c>
      <c r="V3" s="110">
        <v>0.73619650000000003</v>
      </c>
      <c r="W3" s="110">
        <v>0.77369359999999998</v>
      </c>
      <c r="X3" s="110">
        <v>0.75362379999999995</v>
      </c>
      <c r="Y3" s="110">
        <v>0.72443100000000005</v>
      </c>
      <c r="Z3" s="110">
        <v>0.79405179999999997</v>
      </c>
      <c r="AA3" s="110">
        <v>0.75141849999999999</v>
      </c>
      <c r="AB3" s="110">
        <v>0.77102079999999995</v>
      </c>
      <c r="AC3" s="110">
        <v>0.71149799999999996</v>
      </c>
      <c r="AD3" s="110">
        <v>0.672767</v>
      </c>
      <c r="AE3" s="110">
        <v>0.68424529999999995</v>
      </c>
      <c r="AF3" s="110">
        <v>0.78124590000000005</v>
      </c>
      <c r="AG3" s="110">
        <v>0.70197589999999999</v>
      </c>
      <c r="AH3" s="110">
        <v>0.81113820000000003</v>
      </c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</row>
    <row r="4" spans="1:45" x14ac:dyDescent="0.25">
      <c r="A4" s="264"/>
      <c r="B4" s="118">
        <v>447</v>
      </c>
      <c r="C4" s="110">
        <v>0.90143689999999999</v>
      </c>
      <c r="D4" s="110">
        <v>0.85805330000000002</v>
      </c>
      <c r="E4" s="110">
        <v>0.8479122</v>
      </c>
      <c r="F4" s="110">
        <v>0.86260000000000003</v>
      </c>
      <c r="G4" s="110">
        <v>0.74583010000000005</v>
      </c>
      <c r="H4" s="110">
        <v>0.8926347</v>
      </c>
      <c r="I4" s="110">
        <v>0.85155420000000004</v>
      </c>
      <c r="J4" s="110">
        <v>0.87156540000000005</v>
      </c>
      <c r="K4" s="110">
        <v>0.96543190000000001</v>
      </c>
      <c r="L4" s="110">
        <v>0.77369359999999998</v>
      </c>
      <c r="M4" s="110">
        <v>0.90962169999999998</v>
      </c>
      <c r="N4" s="110">
        <v>0.86979519999999999</v>
      </c>
      <c r="O4" s="110">
        <v>0.78018860000000001</v>
      </c>
      <c r="P4" s="110">
        <v>0.71442300000000003</v>
      </c>
      <c r="Q4" s="110">
        <v>0.74406470000000002</v>
      </c>
      <c r="R4" s="110">
        <v>0.78341419999999995</v>
      </c>
      <c r="S4" s="110">
        <v>0.67874520000000005</v>
      </c>
      <c r="T4" s="110">
        <v>0.68791970000000002</v>
      </c>
      <c r="U4" s="110">
        <v>0.70695560000000002</v>
      </c>
      <c r="V4" s="110">
        <v>0.74289640000000001</v>
      </c>
      <c r="W4" s="110">
        <v>0.74583010000000005</v>
      </c>
      <c r="X4" s="110">
        <v>0.73187539999999995</v>
      </c>
      <c r="Y4" s="110">
        <v>0.72577080000000005</v>
      </c>
      <c r="Z4" s="110">
        <v>0.76454580000000005</v>
      </c>
      <c r="AA4" s="110">
        <v>0.71743210000000002</v>
      </c>
      <c r="AB4" s="110">
        <v>0.72259019999999996</v>
      </c>
      <c r="AC4" s="110">
        <v>0.72905240000000004</v>
      </c>
      <c r="AD4" s="110">
        <v>0.68173329999999999</v>
      </c>
      <c r="AE4" s="110">
        <v>0.68941580000000002</v>
      </c>
      <c r="AF4" s="110">
        <v>0.79042639999999997</v>
      </c>
      <c r="AG4" s="110">
        <v>0.6949514</v>
      </c>
      <c r="AH4" s="110">
        <v>0.79269730000000005</v>
      </c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</row>
    <row r="5" spans="1:45" x14ac:dyDescent="0.25">
      <c r="A5" s="264"/>
      <c r="B5" s="118">
        <v>448</v>
      </c>
      <c r="C5" s="110">
        <v>0.87417250000000002</v>
      </c>
      <c r="D5" s="110">
        <v>0.84753940000000005</v>
      </c>
      <c r="E5" s="110">
        <v>0.81355140000000004</v>
      </c>
      <c r="F5" s="110">
        <v>0.79856380000000005</v>
      </c>
      <c r="G5" s="110">
        <v>0.74645629999999996</v>
      </c>
      <c r="H5" s="110">
        <v>0.88541130000000001</v>
      </c>
      <c r="I5" s="110">
        <v>0.83642879999999997</v>
      </c>
      <c r="J5" s="110">
        <v>0.88870720000000003</v>
      </c>
      <c r="K5" s="110">
        <v>0.93579710000000005</v>
      </c>
      <c r="L5" s="110">
        <v>0.74583010000000005</v>
      </c>
      <c r="M5" s="110">
        <v>0.8926347</v>
      </c>
      <c r="N5" s="110">
        <v>0.85155420000000004</v>
      </c>
      <c r="O5" s="110">
        <v>0.77128169999999996</v>
      </c>
      <c r="P5" s="110">
        <v>0.72895690000000002</v>
      </c>
      <c r="Q5" s="110">
        <v>0.69305150000000004</v>
      </c>
      <c r="R5" s="110">
        <v>0.76357920000000001</v>
      </c>
      <c r="S5" s="110">
        <v>0.68956200000000001</v>
      </c>
      <c r="T5" s="110">
        <v>0.70528849999999998</v>
      </c>
      <c r="U5" s="110">
        <v>0.71150369999999996</v>
      </c>
      <c r="V5" s="110">
        <v>0.69926529999999998</v>
      </c>
      <c r="W5" s="110">
        <v>0.74645629999999996</v>
      </c>
      <c r="X5" s="110">
        <v>0.69768889999999995</v>
      </c>
      <c r="Y5" s="110">
        <v>0.74290560000000005</v>
      </c>
      <c r="Z5" s="110">
        <v>0.74491770000000002</v>
      </c>
      <c r="AA5" s="110">
        <v>0.70135210000000003</v>
      </c>
      <c r="AB5" s="110">
        <v>0.72416789999999998</v>
      </c>
      <c r="AC5" s="110">
        <v>0.71020159999999999</v>
      </c>
      <c r="AD5" s="110">
        <v>0.66663399999999995</v>
      </c>
      <c r="AE5" s="110">
        <v>0.67429740000000005</v>
      </c>
      <c r="AF5" s="110">
        <v>0.75032710000000002</v>
      </c>
      <c r="AG5" s="110">
        <v>0.69964550000000003</v>
      </c>
      <c r="AH5" s="110">
        <v>0.72427410000000003</v>
      </c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</row>
    <row r="6" spans="1:45" x14ac:dyDescent="0.25">
      <c r="A6" s="264"/>
      <c r="B6" s="118">
        <v>449</v>
      </c>
      <c r="C6" s="110">
        <v>0.87041329999999995</v>
      </c>
      <c r="D6" s="110">
        <v>0.8221349</v>
      </c>
      <c r="E6" s="110">
        <v>0.78406699999999996</v>
      </c>
      <c r="F6" s="110">
        <v>0.86282270000000005</v>
      </c>
      <c r="G6" s="110">
        <v>0.7322284</v>
      </c>
      <c r="H6" s="110">
        <v>0.92950880000000002</v>
      </c>
      <c r="I6" s="110">
        <v>0.83080039999999999</v>
      </c>
      <c r="J6" s="110">
        <v>0.8825906</v>
      </c>
      <c r="K6" s="110">
        <v>0.92071959999999997</v>
      </c>
      <c r="L6" s="110">
        <v>0.74645629999999996</v>
      </c>
      <c r="M6" s="110">
        <v>0.88541130000000001</v>
      </c>
      <c r="N6" s="110">
        <v>0.83642879999999997</v>
      </c>
      <c r="O6" s="110">
        <v>0.74454989999999999</v>
      </c>
      <c r="P6" s="110">
        <v>0.77878950000000002</v>
      </c>
      <c r="Q6" s="110">
        <v>0.70505739999999995</v>
      </c>
      <c r="R6" s="110">
        <v>0.73358880000000004</v>
      </c>
      <c r="S6" s="110">
        <v>0.6781488</v>
      </c>
      <c r="T6" s="110">
        <v>0.70738230000000002</v>
      </c>
      <c r="U6" s="110">
        <v>0.70597739999999998</v>
      </c>
      <c r="V6" s="110">
        <v>0.71218950000000003</v>
      </c>
      <c r="W6" s="110">
        <v>0.7322284</v>
      </c>
      <c r="X6" s="110">
        <v>0.70916679999999999</v>
      </c>
      <c r="Y6" s="110">
        <v>0.73191209999999995</v>
      </c>
      <c r="Z6" s="110">
        <v>0.74257720000000005</v>
      </c>
      <c r="AA6" s="110">
        <v>0.7103315</v>
      </c>
      <c r="AB6" s="110">
        <v>0.70260029999999996</v>
      </c>
      <c r="AC6" s="110">
        <v>0.72140409999999999</v>
      </c>
      <c r="AD6" s="110">
        <v>0.697801</v>
      </c>
      <c r="AE6" s="110">
        <v>0.67869780000000002</v>
      </c>
      <c r="AF6" s="110">
        <v>0.71710779999999996</v>
      </c>
      <c r="AG6" s="110">
        <v>0.68846339999999995</v>
      </c>
      <c r="AH6" s="110">
        <v>0.72226429999999997</v>
      </c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</row>
    <row r="7" spans="1:45" x14ac:dyDescent="0.25">
      <c r="A7" s="264"/>
      <c r="B7" s="118">
        <v>450</v>
      </c>
      <c r="C7" s="110">
        <v>0.89903670000000002</v>
      </c>
      <c r="D7" s="110">
        <v>0.8223376</v>
      </c>
      <c r="E7" s="110">
        <v>0.78767690000000001</v>
      </c>
      <c r="F7" s="110">
        <v>0.84867749999999997</v>
      </c>
      <c r="G7" s="110">
        <v>0.80792149999999996</v>
      </c>
      <c r="H7" s="110">
        <v>0.9069564</v>
      </c>
      <c r="I7" s="110">
        <v>0.82211670000000003</v>
      </c>
      <c r="J7" s="110">
        <v>0.83056289999999999</v>
      </c>
      <c r="K7" s="110">
        <v>0.913026</v>
      </c>
      <c r="L7" s="110">
        <v>0.7322284</v>
      </c>
      <c r="M7" s="110">
        <v>0.92950880000000002</v>
      </c>
      <c r="N7" s="110">
        <v>0.83080039999999999</v>
      </c>
      <c r="O7" s="110">
        <v>0.77764909999999998</v>
      </c>
      <c r="P7" s="110">
        <v>0.77085009999999998</v>
      </c>
      <c r="Q7" s="110">
        <v>0.72146900000000003</v>
      </c>
      <c r="R7" s="110">
        <v>0.72368319999999997</v>
      </c>
      <c r="S7" s="110">
        <v>0.71204120000000004</v>
      </c>
      <c r="T7" s="110">
        <v>0.7047464</v>
      </c>
      <c r="U7" s="110">
        <v>0.70600010000000002</v>
      </c>
      <c r="V7" s="110">
        <v>0.7539846</v>
      </c>
      <c r="W7" s="110">
        <v>0.80792149999999996</v>
      </c>
      <c r="X7" s="110">
        <v>0.72181030000000002</v>
      </c>
      <c r="Y7" s="110">
        <v>0.7336222</v>
      </c>
      <c r="Z7" s="110">
        <v>0.74285089999999998</v>
      </c>
      <c r="AA7" s="110">
        <v>0.71781470000000003</v>
      </c>
      <c r="AB7" s="110">
        <v>0.70765690000000003</v>
      </c>
      <c r="AC7" s="110">
        <v>0.70293709999999998</v>
      </c>
      <c r="AD7" s="110">
        <v>0.67932820000000005</v>
      </c>
      <c r="AE7" s="110">
        <v>0.70416210000000001</v>
      </c>
      <c r="AF7" s="110">
        <v>0.75152419999999998</v>
      </c>
      <c r="AG7" s="110">
        <v>0.68922099999999997</v>
      </c>
      <c r="AH7" s="110">
        <v>0.75135479999999999</v>
      </c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</row>
    <row r="8" spans="1:45" x14ac:dyDescent="0.25">
      <c r="A8" s="264"/>
      <c r="B8" s="118">
        <v>451</v>
      </c>
      <c r="C8" s="110">
        <v>0.92442199999999997</v>
      </c>
      <c r="D8" s="110">
        <v>0.85538449999999999</v>
      </c>
      <c r="E8" s="110">
        <v>0.77047290000000002</v>
      </c>
      <c r="F8" s="110">
        <v>0.83914580000000005</v>
      </c>
      <c r="G8" s="110">
        <v>0.76475090000000001</v>
      </c>
      <c r="H8" s="110">
        <v>0.90070399999999995</v>
      </c>
      <c r="I8" s="110">
        <v>0.82212540000000001</v>
      </c>
      <c r="J8" s="110">
        <v>0.79119039999999996</v>
      </c>
      <c r="K8" s="110">
        <v>0.91758510000000004</v>
      </c>
      <c r="L8" s="110">
        <v>0.80792149999999996</v>
      </c>
      <c r="M8" s="110">
        <v>0.9069564</v>
      </c>
      <c r="N8" s="110">
        <v>0.82211670000000003</v>
      </c>
      <c r="O8" s="110">
        <v>0.77101149999999996</v>
      </c>
      <c r="P8" s="110">
        <v>0.809222</v>
      </c>
      <c r="Q8" s="110">
        <v>0.76387989999999995</v>
      </c>
      <c r="R8" s="110">
        <v>0.71726520000000005</v>
      </c>
      <c r="S8" s="110">
        <v>0.74434829999999996</v>
      </c>
      <c r="T8" s="110">
        <v>0.72824800000000001</v>
      </c>
      <c r="U8" s="110">
        <v>0.76666100000000004</v>
      </c>
      <c r="V8" s="110">
        <v>0.72909369999999996</v>
      </c>
      <c r="W8" s="110">
        <v>0.76475090000000001</v>
      </c>
      <c r="X8" s="110">
        <v>0.72976980000000002</v>
      </c>
      <c r="Y8" s="110">
        <v>0.71649209999999997</v>
      </c>
      <c r="Z8" s="110">
        <v>0.7274737</v>
      </c>
      <c r="AA8" s="110">
        <v>0.74084340000000004</v>
      </c>
      <c r="AB8" s="110">
        <v>0.7149392</v>
      </c>
      <c r="AC8" s="110">
        <v>0.71633570000000002</v>
      </c>
      <c r="AD8" s="110">
        <v>0.68017490000000003</v>
      </c>
      <c r="AE8" s="110">
        <v>0.70716429999999997</v>
      </c>
      <c r="AF8" s="110">
        <v>0.77804779999999996</v>
      </c>
      <c r="AG8" s="110">
        <v>0.69944799999999996</v>
      </c>
      <c r="AH8" s="110">
        <v>0.77859889999999998</v>
      </c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</row>
    <row r="9" spans="1:45" x14ac:dyDescent="0.25">
      <c r="A9" s="264"/>
      <c r="B9" s="118">
        <v>452</v>
      </c>
      <c r="C9" s="110">
        <v>0.89108620000000005</v>
      </c>
      <c r="D9" s="110">
        <v>0.83868240000000005</v>
      </c>
      <c r="E9" s="110">
        <v>0.76792419999999995</v>
      </c>
      <c r="F9" s="110">
        <v>0.83036339999999997</v>
      </c>
      <c r="G9" s="110">
        <v>0.76760890000000004</v>
      </c>
      <c r="H9" s="110">
        <v>0.90590040000000005</v>
      </c>
      <c r="I9" s="110">
        <v>0.82197659999999995</v>
      </c>
      <c r="J9" s="110">
        <v>0.78040600000000004</v>
      </c>
      <c r="K9" s="110">
        <v>0.91112040000000005</v>
      </c>
      <c r="L9" s="110">
        <v>0.76475090000000001</v>
      </c>
      <c r="M9" s="110">
        <v>0.90070399999999995</v>
      </c>
      <c r="N9" s="110">
        <v>0.82212540000000001</v>
      </c>
      <c r="O9" s="110">
        <v>0.78457569999999999</v>
      </c>
      <c r="P9" s="110">
        <v>0.79069840000000002</v>
      </c>
      <c r="Q9" s="110">
        <v>0.74314279999999999</v>
      </c>
      <c r="R9" s="110">
        <v>0.83604330000000004</v>
      </c>
      <c r="S9" s="110">
        <v>0.69548019999999999</v>
      </c>
      <c r="T9" s="110">
        <v>0.69296849999999999</v>
      </c>
      <c r="U9" s="110">
        <v>0.74351920000000005</v>
      </c>
      <c r="V9" s="110">
        <v>0.71492109999999998</v>
      </c>
      <c r="W9" s="110">
        <v>0.76760890000000004</v>
      </c>
      <c r="X9" s="110">
        <v>0.75336190000000003</v>
      </c>
      <c r="Y9" s="110">
        <v>0.73278620000000005</v>
      </c>
      <c r="Z9" s="110">
        <v>0.7601734</v>
      </c>
      <c r="AA9" s="110">
        <v>0.72470840000000003</v>
      </c>
      <c r="AB9" s="110">
        <v>0.69427649999999996</v>
      </c>
      <c r="AC9" s="110">
        <v>0.70522629999999997</v>
      </c>
      <c r="AD9" s="110">
        <v>0.68193610000000005</v>
      </c>
      <c r="AE9" s="110">
        <v>0.72541029999999995</v>
      </c>
      <c r="AF9" s="110">
        <v>0.79246030000000001</v>
      </c>
      <c r="AG9" s="110">
        <v>0.67545980000000005</v>
      </c>
      <c r="AH9" s="110">
        <v>0.73751730000000004</v>
      </c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</row>
    <row r="10" spans="1:45" x14ac:dyDescent="0.25">
      <c r="A10" s="264"/>
      <c r="B10" s="118">
        <v>453</v>
      </c>
      <c r="C10" s="110">
        <v>0.86297599999999997</v>
      </c>
      <c r="D10" s="110">
        <v>0.80500519999999998</v>
      </c>
      <c r="E10" s="110">
        <v>0.78574409999999995</v>
      </c>
      <c r="F10" s="110">
        <v>0.79707240000000001</v>
      </c>
      <c r="G10" s="110">
        <v>0.81496069999999998</v>
      </c>
      <c r="H10" s="110">
        <v>0.92265350000000002</v>
      </c>
      <c r="I10" s="110">
        <v>0.88068349999999995</v>
      </c>
      <c r="J10" s="110">
        <v>0.83536310000000003</v>
      </c>
      <c r="K10" s="110">
        <v>0.89785930000000003</v>
      </c>
      <c r="L10" s="110">
        <v>0.76760890000000004</v>
      </c>
      <c r="M10" s="110">
        <v>0.90590040000000005</v>
      </c>
      <c r="N10" s="110">
        <v>0.82197659999999995</v>
      </c>
      <c r="O10" s="110">
        <v>0.78572450000000005</v>
      </c>
      <c r="P10" s="110">
        <v>0.8051355</v>
      </c>
      <c r="Q10" s="110">
        <v>0.76439369999999995</v>
      </c>
      <c r="R10" s="110">
        <v>0.79942409999999997</v>
      </c>
      <c r="S10" s="110">
        <v>0.70091680000000001</v>
      </c>
      <c r="T10" s="110">
        <v>0.72493260000000004</v>
      </c>
      <c r="U10" s="110">
        <v>0.71807089999999996</v>
      </c>
      <c r="V10" s="110">
        <v>0.74796629999999997</v>
      </c>
      <c r="W10" s="110">
        <v>0.81496069999999998</v>
      </c>
      <c r="X10" s="110">
        <v>0.76604439999999996</v>
      </c>
      <c r="Y10" s="110">
        <v>0.73020350000000001</v>
      </c>
      <c r="Z10" s="110">
        <v>0.76471599999999995</v>
      </c>
      <c r="AA10" s="110">
        <v>0.71807710000000002</v>
      </c>
      <c r="AB10" s="110">
        <v>0.69074460000000004</v>
      </c>
      <c r="AC10" s="110">
        <v>0.70125729999999997</v>
      </c>
      <c r="AD10" s="110">
        <v>0.68990309999999999</v>
      </c>
      <c r="AE10" s="110">
        <v>0.69552619999999998</v>
      </c>
      <c r="AF10" s="110">
        <v>0.81060410000000005</v>
      </c>
      <c r="AG10" s="110">
        <v>0.68972739999999999</v>
      </c>
      <c r="AH10" s="110">
        <v>0.72533009999999998</v>
      </c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</row>
    <row r="11" spans="1:45" x14ac:dyDescent="0.25">
      <c r="A11" s="264"/>
      <c r="B11" s="118">
        <v>454</v>
      </c>
      <c r="C11" s="110">
        <v>0.85978359999999998</v>
      </c>
      <c r="D11" s="110">
        <v>0.81256810000000002</v>
      </c>
      <c r="E11" s="110">
        <v>0.80839220000000001</v>
      </c>
      <c r="F11" s="110">
        <v>0.80392600000000003</v>
      </c>
      <c r="G11" s="110">
        <v>0.79488210000000004</v>
      </c>
      <c r="H11" s="110">
        <v>0.91122420000000004</v>
      </c>
      <c r="I11" s="110">
        <v>0.86424380000000001</v>
      </c>
      <c r="J11" s="110">
        <v>0.82849240000000002</v>
      </c>
      <c r="K11" s="110">
        <v>0.94440069999999998</v>
      </c>
      <c r="L11" s="110">
        <v>0.81496069999999998</v>
      </c>
      <c r="M11" s="110">
        <v>0.92265350000000002</v>
      </c>
      <c r="N11" s="110">
        <v>0.88068349999999995</v>
      </c>
      <c r="O11" s="110">
        <v>0.74249200000000004</v>
      </c>
      <c r="P11" s="110">
        <v>0.78921359999999996</v>
      </c>
      <c r="Q11" s="110">
        <v>0.76590179999999997</v>
      </c>
      <c r="R11" s="110">
        <v>0.75485000000000002</v>
      </c>
      <c r="S11" s="110">
        <v>0.73051940000000004</v>
      </c>
      <c r="T11" s="110">
        <v>0.74293299999999995</v>
      </c>
      <c r="U11" s="110">
        <v>0.74148289999999994</v>
      </c>
      <c r="V11" s="110">
        <v>0.77105460000000003</v>
      </c>
      <c r="W11" s="110">
        <v>0.79488210000000004</v>
      </c>
      <c r="X11" s="110">
        <v>0.71137709999999998</v>
      </c>
      <c r="Y11" s="110">
        <v>0.71490229999999999</v>
      </c>
      <c r="Z11" s="110">
        <v>0.76336420000000005</v>
      </c>
      <c r="AA11" s="110">
        <v>0.71978149999999996</v>
      </c>
      <c r="AB11" s="110">
        <v>0.70832729999999999</v>
      </c>
      <c r="AC11" s="110">
        <v>0.71377999999999997</v>
      </c>
      <c r="AD11" s="110">
        <v>0.68244919999999998</v>
      </c>
      <c r="AE11" s="110">
        <v>0.75000579999999994</v>
      </c>
      <c r="AF11" s="110">
        <v>0.74073480000000003</v>
      </c>
      <c r="AG11" s="110">
        <v>0.69316849999999997</v>
      </c>
      <c r="AH11" s="110">
        <v>0.73053000000000001</v>
      </c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</row>
    <row r="12" spans="1:45" x14ac:dyDescent="0.25">
      <c r="A12" s="264"/>
      <c r="B12" s="118">
        <v>455</v>
      </c>
      <c r="C12" s="110">
        <v>0.82268850000000004</v>
      </c>
      <c r="D12" s="110">
        <v>0.86939840000000002</v>
      </c>
      <c r="E12" s="110">
        <v>0.87513680000000005</v>
      </c>
      <c r="F12" s="110">
        <v>0.89180499999999996</v>
      </c>
      <c r="G12" s="110">
        <v>0.79378919999999997</v>
      </c>
      <c r="H12" s="110">
        <v>0.89376940000000005</v>
      </c>
      <c r="I12" s="110">
        <v>0.80840610000000002</v>
      </c>
      <c r="J12" s="110">
        <v>0.82836650000000001</v>
      </c>
      <c r="K12" s="110">
        <v>0.90672540000000001</v>
      </c>
      <c r="L12" s="110">
        <v>0.79488210000000004</v>
      </c>
      <c r="M12" s="110">
        <v>0.91122420000000004</v>
      </c>
      <c r="N12" s="110">
        <v>0.86424380000000001</v>
      </c>
      <c r="O12" s="110">
        <v>0.74403410000000003</v>
      </c>
      <c r="P12" s="110">
        <v>0.76923260000000004</v>
      </c>
      <c r="Q12" s="110">
        <v>0.74179200000000001</v>
      </c>
      <c r="R12" s="110">
        <v>0.7474499</v>
      </c>
      <c r="S12" s="110">
        <v>0.72475369999999995</v>
      </c>
      <c r="T12" s="110">
        <v>0.74173330000000004</v>
      </c>
      <c r="U12" s="110">
        <v>0.72947910000000005</v>
      </c>
      <c r="V12" s="110">
        <v>0.75327690000000003</v>
      </c>
      <c r="W12" s="110">
        <v>0.79378919999999997</v>
      </c>
      <c r="X12" s="110">
        <v>0.72851140000000003</v>
      </c>
      <c r="Y12" s="110">
        <v>0.74156560000000005</v>
      </c>
      <c r="Z12" s="110">
        <v>0.74351100000000003</v>
      </c>
      <c r="AA12" s="110">
        <v>0.7266994</v>
      </c>
      <c r="AB12" s="110">
        <v>0.76757589999999998</v>
      </c>
      <c r="AC12" s="110">
        <v>0.68868390000000002</v>
      </c>
      <c r="AD12" s="110">
        <v>0.70032179999999999</v>
      </c>
      <c r="AE12" s="110">
        <v>0.7372301</v>
      </c>
      <c r="AF12" s="110">
        <v>0.81186749999999996</v>
      </c>
      <c r="AG12" s="110">
        <v>0.69155679999999997</v>
      </c>
      <c r="AH12" s="110">
        <v>0.77488670000000004</v>
      </c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</row>
    <row r="13" spans="1:45" x14ac:dyDescent="0.25">
      <c r="A13" s="264"/>
      <c r="B13" s="118">
        <v>456</v>
      </c>
      <c r="C13" s="110">
        <v>0.84755530000000001</v>
      </c>
      <c r="D13" s="110">
        <v>0.86385509999999999</v>
      </c>
      <c r="E13" s="110">
        <v>0.81867820000000002</v>
      </c>
      <c r="F13" s="110">
        <v>0.87380559999999996</v>
      </c>
      <c r="G13" s="110">
        <v>0.75784680000000004</v>
      </c>
      <c r="H13" s="110">
        <v>0.86001119999999998</v>
      </c>
      <c r="I13" s="110">
        <v>0.7786788</v>
      </c>
      <c r="J13" s="110">
        <v>0.81817519999999999</v>
      </c>
      <c r="K13" s="110">
        <v>0.89672479999999999</v>
      </c>
      <c r="L13" s="110">
        <v>0.79378919999999997</v>
      </c>
      <c r="M13" s="110">
        <v>0.89376940000000005</v>
      </c>
      <c r="N13" s="110">
        <v>0.80840610000000002</v>
      </c>
      <c r="O13" s="110">
        <v>0.76296129999999995</v>
      </c>
      <c r="P13" s="110">
        <v>0.8029385</v>
      </c>
      <c r="Q13" s="110">
        <v>0.70103910000000003</v>
      </c>
      <c r="R13" s="110">
        <v>0.73501799999999995</v>
      </c>
      <c r="S13" s="110">
        <v>0.7377165</v>
      </c>
      <c r="T13" s="110">
        <v>0.73678809999999995</v>
      </c>
      <c r="U13" s="110">
        <v>0.71795659999999994</v>
      </c>
      <c r="V13" s="110">
        <v>0.76757209999999998</v>
      </c>
      <c r="W13" s="110">
        <v>0.75784680000000004</v>
      </c>
      <c r="X13" s="110">
        <v>0.72382550000000001</v>
      </c>
      <c r="Y13" s="110">
        <v>0.71473609999999999</v>
      </c>
      <c r="Z13" s="110">
        <v>0.72289479999999995</v>
      </c>
      <c r="AA13" s="110">
        <v>0.70982179999999995</v>
      </c>
      <c r="AB13" s="110">
        <v>0.71239529999999995</v>
      </c>
      <c r="AC13" s="110">
        <v>0.70716540000000006</v>
      </c>
      <c r="AD13" s="110">
        <v>0.67614430000000003</v>
      </c>
      <c r="AE13" s="110">
        <v>0.73112029999999995</v>
      </c>
      <c r="AF13" s="110">
        <v>0.77089739999999995</v>
      </c>
      <c r="AG13" s="110">
        <v>0.69003110000000001</v>
      </c>
      <c r="AH13" s="110">
        <v>0.75925450000000005</v>
      </c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</row>
    <row r="14" spans="1:45" x14ac:dyDescent="0.25">
      <c r="A14" s="264"/>
      <c r="B14" s="118">
        <v>457</v>
      </c>
      <c r="C14" s="110">
        <v>0.85300750000000003</v>
      </c>
      <c r="D14" s="110">
        <v>0.79862390000000005</v>
      </c>
      <c r="E14" s="110">
        <v>0.79238330000000001</v>
      </c>
      <c r="F14" s="110">
        <v>0.83438559999999995</v>
      </c>
      <c r="G14" s="110">
        <v>0.74891430000000003</v>
      </c>
      <c r="H14" s="110">
        <v>0.85934149999999998</v>
      </c>
      <c r="I14" s="110">
        <v>0.79826710000000001</v>
      </c>
      <c r="J14" s="110">
        <v>0.82540729999999995</v>
      </c>
      <c r="K14" s="110">
        <v>0.89005089999999998</v>
      </c>
      <c r="L14" s="110">
        <v>0.75784680000000004</v>
      </c>
      <c r="M14" s="110">
        <v>0.86001119999999998</v>
      </c>
      <c r="N14" s="110">
        <v>0.7786788</v>
      </c>
      <c r="O14" s="110">
        <v>0.78120009999999995</v>
      </c>
      <c r="P14" s="110">
        <v>0.77079430000000004</v>
      </c>
      <c r="Q14" s="110">
        <v>0.7527355</v>
      </c>
      <c r="R14" s="110">
        <v>0.7363189</v>
      </c>
      <c r="S14" s="110">
        <v>0.7288924</v>
      </c>
      <c r="T14" s="110">
        <v>0.73384519999999998</v>
      </c>
      <c r="U14" s="110">
        <v>0.71321809999999997</v>
      </c>
      <c r="V14" s="110">
        <v>0.76812170000000002</v>
      </c>
      <c r="W14" s="110">
        <v>0.74891430000000003</v>
      </c>
      <c r="X14" s="110">
        <v>0.7568551</v>
      </c>
      <c r="Y14" s="110">
        <v>0.73495630000000001</v>
      </c>
      <c r="Z14" s="110">
        <v>0.7330894</v>
      </c>
      <c r="AA14" s="110">
        <v>0.74591790000000002</v>
      </c>
      <c r="AB14" s="110">
        <v>0.70050849999999998</v>
      </c>
      <c r="AC14" s="110">
        <v>0.7407281</v>
      </c>
      <c r="AD14" s="110">
        <v>0.69141750000000002</v>
      </c>
      <c r="AE14" s="110">
        <v>0.72871350000000001</v>
      </c>
      <c r="AF14" s="110">
        <v>0.77005610000000002</v>
      </c>
      <c r="AG14" s="110">
        <v>0.71143529999999999</v>
      </c>
      <c r="AH14" s="110">
        <v>0.77905579999999996</v>
      </c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</row>
    <row r="15" spans="1:45" x14ac:dyDescent="0.25">
      <c r="A15" s="264"/>
      <c r="B15" s="118">
        <v>458</v>
      </c>
      <c r="C15" s="110">
        <v>0.84788149999999995</v>
      </c>
      <c r="D15" s="110">
        <v>0.79181749999999995</v>
      </c>
      <c r="E15" s="110">
        <v>0.83437090000000003</v>
      </c>
      <c r="F15" s="110">
        <v>0.85010889999999995</v>
      </c>
      <c r="G15" s="110">
        <v>0.74991010000000002</v>
      </c>
      <c r="H15" s="110">
        <v>0.85493209999999997</v>
      </c>
      <c r="I15" s="110">
        <v>0.74543769999999998</v>
      </c>
      <c r="J15" s="110">
        <v>0.81298519999999996</v>
      </c>
      <c r="K15" s="110">
        <v>0.81087430000000005</v>
      </c>
      <c r="L15" s="110">
        <v>0.74891430000000003</v>
      </c>
      <c r="M15" s="110">
        <v>0.85934149999999998</v>
      </c>
      <c r="N15" s="110">
        <v>0.79826710000000001</v>
      </c>
      <c r="O15" s="110">
        <v>0.79135080000000002</v>
      </c>
      <c r="P15" s="110">
        <v>0.79542670000000004</v>
      </c>
      <c r="Q15" s="110">
        <v>0.74575170000000002</v>
      </c>
      <c r="R15" s="110">
        <v>0.74584170000000005</v>
      </c>
      <c r="S15" s="110">
        <v>0.69459800000000005</v>
      </c>
      <c r="T15" s="110">
        <v>0.73576730000000001</v>
      </c>
      <c r="U15" s="110">
        <v>0.70554050000000001</v>
      </c>
      <c r="V15" s="110">
        <v>0.72527399999999997</v>
      </c>
      <c r="W15" s="110">
        <v>0.74991010000000002</v>
      </c>
      <c r="X15" s="110">
        <v>0.71776839999999997</v>
      </c>
      <c r="Y15" s="110">
        <v>0.74248959999999997</v>
      </c>
      <c r="Z15" s="110">
        <v>0.72617069999999995</v>
      </c>
      <c r="AA15" s="110">
        <v>0.77639570000000002</v>
      </c>
      <c r="AB15" s="110">
        <v>0.72005169999999996</v>
      </c>
      <c r="AC15" s="110">
        <v>0.75778909999999999</v>
      </c>
      <c r="AD15" s="110">
        <v>0.70900620000000003</v>
      </c>
      <c r="AE15" s="110">
        <v>0.76362010000000002</v>
      </c>
      <c r="AF15" s="110">
        <v>0.74851440000000002</v>
      </c>
      <c r="AG15" s="110">
        <v>0.71414610000000001</v>
      </c>
      <c r="AH15" s="110">
        <v>0.7481932</v>
      </c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</row>
    <row r="16" spans="1:45" x14ac:dyDescent="0.25">
      <c r="A16" s="264"/>
      <c r="B16" s="118">
        <v>459</v>
      </c>
      <c r="C16" s="110">
        <v>0.87502239999999998</v>
      </c>
      <c r="D16" s="110">
        <v>0.82119909999999996</v>
      </c>
      <c r="E16" s="110">
        <v>0.87425140000000001</v>
      </c>
      <c r="F16" s="110">
        <v>0.92109949999999996</v>
      </c>
      <c r="G16" s="110">
        <v>0.77024040000000005</v>
      </c>
      <c r="H16" s="110">
        <v>0.83117479999999999</v>
      </c>
      <c r="I16" s="110">
        <v>0.78371999999999997</v>
      </c>
      <c r="J16" s="110">
        <v>0.77527900000000005</v>
      </c>
      <c r="K16" s="110">
        <v>0.81571669999999996</v>
      </c>
      <c r="L16" s="110">
        <v>0.74991010000000002</v>
      </c>
      <c r="M16" s="110">
        <v>0.85493209999999997</v>
      </c>
      <c r="N16" s="110">
        <v>0.74543769999999998</v>
      </c>
      <c r="O16" s="110">
        <v>0.76223180000000001</v>
      </c>
      <c r="P16" s="110">
        <v>0.77404459999999997</v>
      </c>
      <c r="Q16" s="110">
        <v>0.7642873</v>
      </c>
      <c r="R16" s="110">
        <v>0.81377180000000005</v>
      </c>
      <c r="S16" s="110">
        <v>0.71174879999999996</v>
      </c>
      <c r="T16" s="110">
        <v>0.73597869999999999</v>
      </c>
      <c r="U16" s="110">
        <v>0.70205720000000005</v>
      </c>
      <c r="V16" s="110">
        <v>0.75395380000000001</v>
      </c>
      <c r="W16" s="110">
        <v>0.77024040000000005</v>
      </c>
      <c r="X16" s="110">
        <v>0.71522410000000003</v>
      </c>
      <c r="Y16" s="110">
        <v>0.76401549999999996</v>
      </c>
      <c r="Z16" s="110">
        <v>0.77375419999999995</v>
      </c>
      <c r="AA16" s="110">
        <v>0.77746800000000005</v>
      </c>
      <c r="AB16" s="110">
        <v>0.71455250000000003</v>
      </c>
      <c r="AC16" s="110">
        <v>0.76529599999999998</v>
      </c>
      <c r="AD16" s="110">
        <v>0.72112140000000002</v>
      </c>
      <c r="AE16" s="110">
        <v>0.71656310000000001</v>
      </c>
      <c r="AF16" s="110">
        <v>0.82319229999999999</v>
      </c>
      <c r="AG16" s="110">
        <v>0.70659439999999996</v>
      </c>
      <c r="AH16" s="110">
        <v>0.75204079999999995</v>
      </c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</row>
    <row r="17" spans="1:45" x14ac:dyDescent="0.25">
      <c r="A17" s="264"/>
      <c r="B17" s="118">
        <v>460</v>
      </c>
      <c r="C17" s="110">
        <v>0.93652020000000002</v>
      </c>
      <c r="D17" s="110">
        <v>0.80802589999999996</v>
      </c>
      <c r="E17" s="110">
        <v>0.84428259999999999</v>
      </c>
      <c r="F17" s="110">
        <v>0.86293819999999999</v>
      </c>
      <c r="G17" s="110">
        <v>0.75463060000000004</v>
      </c>
      <c r="H17" s="110">
        <v>0.83075060000000001</v>
      </c>
      <c r="I17" s="110">
        <v>0.82033659999999997</v>
      </c>
      <c r="J17" s="110">
        <v>0.81536439999999999</v>
      </c>
      <c r="K17" s="110">
        <v>0.81441059999999998</v>
      </c>
      <c r="L17" s="110">
        <v>0.77024040000000005</v>
      </c>
      <c r="M17" s="110">
        <v>0.83117479999999999</v>
      </c>
      <c r="N17" s="110">
        <v>0.78371999999999997</v>
      </c>
      <c r="O17" s="110">
        <v>0.75758400000000004</v>
      </c>
      <c r="P17" s="110">
        <v>0.79447140000000005</v>
      </c>
      <c r="Q17" s="110">
        <v>0.74236670000000005</v>
      </c>
      <c r="R17" s="110">
        <v>0.82583280000000003</v>
      </c>
      <c r="S17" s="110">
        <v>0.74881180000000003</v>
      </c>
      <c r="T17" s="110">
        <v>0.75487269999999995</v>
      </c>
      <c r="U17" s="110">
        <v>0.70240860000000005</v>
      </c>
      <c r="V17" s="110">
        <v>0.7947362</v>
      </c>
      <c r="W17" s="110">
        <v>0.75463060000000004</v>
      </c>
      <c r="X17" s="110">
        <v>0.71677500000000005</v>
      </c>
      <c r="Y17" s="110">
        <v>0.75950439999999997</v>
      </c>
      <c r="Z17" s="110">
        <v>0.76759489999999997</v>
      </c>
      <c r="AA17" s="110">
        <v>0.74154640000000005</v>
      </c>
      <c r="AB17" s="110">
        <v>0.79045739999999998</v>
      </c>
      <c r="AC17" s="110">
        <v>0.75616969999999994</v>
      </c>
      <c r="AD17" s="110">
        <v>0.75530509999999995</v>
      </c>
      <c r="AE17" s="110">
        <v>0.71998629999999997</v>
      </c>
      <c r="AF17" s="110">
        <v>0.78787450000000003</v>
      </c>
      <c r="AG17" s="110">
        <v>0.70062579999999997</v>
      </c>
      <c r="AH17" s="110">
        <v>0.76624760000000003</v>
      </c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</row>
    <row r="18" spans="1:45" x14ac:dyDescent="0.25">
      <c r="A18" s="264"/>
      <c r="B18" s="118">
        <v>461</v>
      </c>
      <c r="C18" s="110">
        <v>0.89928839999999999</v>
      </c>
      <c r="D18" s="110">
        <v>0.76175090000000001</v>
      </c>
      <c r="E18" s="110">
        <v>0.82398959999999999</v>
      </c>
      <c r="F18" s="110">
        <v>0.81651300000000004</v>
      </c>
      <c r="G18" s="110">
        <v>0.78057659999999995</v>
      </c>
      <c r="H18" s="110">
        <v>0.81068439999999997</v>
      </c>
      <c r="I18" s="110">
        <v>0.8075601</v>
      </c>
      <c r="J18" s="110">
        <v>0.78696710000000003</v>
      </c>
      <c r="K18" s="110">
        <v>0.85983589999999999</v>
      </c>
      <c r="L18" s="110">
        <v>0.75463060000000004</v>
      </c>
      <c r="M18" s="110">
        <v>0.83075060000000001</v>
      </c>
      <c r="N18" s="110">
        <v>0.82033659999999997</v>
      </c>
      <c r="O18" s="110">
        <v>0.77733739999999996</v>
      </c>
      <c r="P18" s="110">
        <v>0.75265839999999995</v>
      </c>
      <c r="Q18" s="110">
        <v>0.77213480000000001</v>
      </c>
      <c r="R18" s="110">
        <v>0.75032169999999998</v>
      </c>
      <c r="S18" s="110">
        <v>0.72753440000000003</v>
      </c>
      <c r="T18" s="110">
        <v>0.70709040000000001</v>
      </c>
      <c r="U18" s="110">
        <v>0.73668829999999996</v>
      </c>
      <c r="V18" s="110">
        <v>0.80933600000000006</v>
      </c>
      <c r="W18" s="110">
        <v>0.78057659999999995</v>
      </c>
      <c r="X18" s="110">
        <v>0.73617299999999997</v>
      </c>
      <c r="Y18" s="110">
        <v>0.76254189999999999</v>
      </c>
      <c r="Z18" s="110">
        <v>0.73050870000000001</v>
      </c>
      <c r="AA18" s="110">
        <v>0.70500669999999999</v>
      </c>
      <c r="AB18" s="110">
        <v>0.73021760000000002</v>
      </c>
      <c r="AC18" s="110">
        <v>0.71795439999999999</v>
      </c>
      <c r="AD18" s="110">
        <v>0.73200129999999997</v>
      </c>
      <c r="AE18" s="110">
        <v>0.6987177</v>
      </c>
      <c r="AF18" s="110">
        <v>0.72168620000000006</v>
      </c>
      <c r="AG18" s="110">
        <v>0.69460520000000003</v>
      </c>
      <c r="AH18" s="110">
        <v>0.82201809999999997</v>
      </c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</row>
    <row r="19" spans="1:45" x14ac:dyDescent="0.25">
      <c r="A19" s="264"/>
      <c r="B19" s="118">
        <v>462</v>
      </c>
      <c r="C19" s="110">
        <v>0.87297170000000002</v>
      </c>
      <c r="D19" s="110">
        <v>0.83008939999999998</v>
      </c>
      <c r="E19" s="110">
        <v>0.81714189999999998</v>
      </c>
      <c r="F19" s="110">
        <v>0.83738670000000004</v>
      </c>
      <c r="G19" s="110">
        <v>0.76509819999999995</v>
      </c>
      <c r="H19" s="110">
        <v>0.82344410000000001</v>
      </c>
      <c r="I19" s="110">
        <v>0.79251649999999996</v>
      </c>
      <c r="J19" s="110">
        <v>0.86059169999999996</v>
      </c>
      <c r="K19" s="110">
        <v>0.92700090000000002</v>
      </c>
      <c r="L19" s="110">
        <v>0.78057659999999995</v>
      </c>
      <c r="M19" s="110">
        <v>0.81068439999999997</v>
      </c>
      <c r="N19" s="110">
        <v>0.8075601</v>
      </c>
      <c r="O19" s="110">
        <v>0.79394679999999995</v>
      </c>
      <c r="P19" s="110">
        <v>0.74203839999999999</v>
      </c>
      <c r="Q19" s="110">
        <v>0.73237039999999998</v>
      </c>
      <c r="R19" s="110">
        <v>0.82298850000000001</v>
      </c>
      <c r="S19" s="110">
        <v>0.70678830000000004</v>
      </c>
      <c r="T19" s="110">
        <v>0.71004970000000001</v>
      </c>
      <c r="U19" s="110">
        <v>0.7266859</v>
      </c>
      <c r="V19" s="110">
        <v>0.73928930000000004</v>
      </c>
      <c r="W19" s="110">
        <v>0.76509819999999995</v>
      </c>
      <c r="X19" s="110">
        <v>0.74027900000000002</v>
      </c>
      <c r="Y19" s="110">
        <v>0.73913090000000004</v>
      </c>
      <c r="Z19" s="110">
        <v>0.70819160000000003</v>
      </c>
      <c r="AA19" s="110">
        <v>0.72927690000000001</v>
      </c>
      <c r="AB19" s="110">
        <v>0.69800839999999997</v>
      </c>
      <c r="AC19" s="110">
        <v>0.71596510000000002</v>
      </c>
      <c r="AD19" s="110">
        <v>0.73927620000000005</v>
      </c>
      <c r="AE19" s="110">
        <v>0.70425559999999998</v>
      </c>
      <c r="AF19" s="110">
        <v>0.72654439999999998</v>
      </c>
      <c r="AG19" s="110">
        <v>0.69532839999999996</v>
      </c>
      <c r="AH19" s="110">
        <v>0.81572359999999999</v>
      </c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</row>
    <row r="20" spans="1:45" x14ac:dyDescent="0.25">
      <c r="A20" s="264"/>
      <c r="B20" s="118">
        <v>463</v>
      </c>
      <c r="C20" s="110">
        <v>0.84274660000000001</v>
      </c>
      <c r="D20" s="110">
        <v>0.86961200000000005</v>
      </c>
      <c r="E20" s="110">
        <v>0.81348410000000004</v>
      </c>
      <c r="F20" s="110">
        <v>0.78744950000000002</v>
      </c>
      <c r="G20" s="110">
        <v>0.7293887</v>
      </c>
      <c r="H20" s="110">
        <v>0.84768410000000005</v>
      </c>
      <c r="I20" s="110">
        <v>0.76057430000000004</v>
      </c>
      <c r="J20" s="110">
        <v>0.87544960000000005</v>
      </c>
      <c r="K20" s="110">
        <v>0.89711629999999998</v>
      </c>
      <c r="L20" s="110">
        <v>0.76509819999999995</v>
      </c>
      <c r="M20" s="110">
        <v>0.82344410000000001</v>
      </c>
      <c r="N20" s="110">
        <v>0.79251649999999996</v>
      </c>
      <c r="O20" s="110">
        <v>0.82316509999999998</v>
      </c>
      <c r="P20" s="110">
        <v>0.77081160000000004</v>
      </c>
      <c r="Q20" s="110">
        <v>0.71248089999999997</v>
      </c>
      <c r="R20" s="110">
        <v>0.76945640000000004</v>
      </c>
      <c r="S20" s="110">
        <v>0.7064589</v>
      </c>
      <c r="T20" s="110">
        <v>0.7051463</v>
      </c>
      <c r="U20" s="110">
        <v>0.71037300000000003</v>
      </c>
      <c r="V20" s="110">
        <v>0.72630399999999995</v>
      </c>
      <c r="W20" s="110">
        <v>0.7293887</v>
      </c>
      <c r="X20" s="110">
        <v>0.70361070000000003</v>
      </c>
      <c r="Y20" s="110">
        <v>0.73103370000000001</v>
      </c>
      <c r="Z20" s="110">
        <v>0.672767</v>
      </c>
      <c r="AA20" s="110">
        <v>0.7143292</v>
      </c>
      <c r="AB20" s="110">
        <v>0.69623520000000005</v>
      </c>
      <c r="AC20" s="110">
        <v>0.71772239999999998</v>
      </c>
      <c r="AD20" s="110">
        <v>0.71219489999999996</v>
      </c>
      <c r="AE20" s="110">
        <v>0.75146869999999999</v>
      </c>
      <c r="AF20" s="110">
        <v>0.74055820000000006</v>
      </c>
      <c r="AG20" s="110">
        <v>0.68255980000000005</v>
      </c>
      <c r="AH20" s="110">
        <v>0.75851599999999997</v>
      </c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</row>
    <row r="21" spans="1:45" x14ac:dyDescent="0.25">
      <c r="A21" s="264"/>
      <c r="B21" s="118">
        <v>464</v>
      </c>
      <c r="C21" s="110">
        <v>0.88295420000000002</v>
      </c>
      <c r="D21" s="110">
        <v>0.86818580000000001</v>
      </c>
      <c r="E21" s="110">
        <v>0.81793110000000002</v>
      </c>
      <c r="F21" s="110">
        <v>0.7859969</v>
      </c>
      <c r="G21" s="110">
        <v>0.75319179999999997</v>
      </c>
      <c r="H21" s="110">
        <v>0.88097590000000003</v>
      </c>
      <c r="I21" s="110">
        <v>0.7756594</v>
      </c>
      <c r="J21" s="110">
        <v>0.86050590000000005</v>
      </c>
      <c r="K21" s="110">
        <v>0.84337430000000002</v>
      </c>
      <c r="L21" s="110">
        <v>0.7293887</v>
      </c>
      <c r="M21" s="110">
        <v>0.84768410000000005</v>
      </c>
      <c r="N21" s="110">
        <v>0.76057430000000004</v>
      </c>
      <c r="O21" s="110">
        <v>0.79119320000000004</v>
      </c>
      <c r="P21" s="110">
        <v>0.78609810000000002</v>
      </c>
      <c r="Q21" s="110">
        <v>0.7693681</v>
      </c>
      <c r="R21" s="110">
        <v>0.74357439999999997</v>
      </c>
      <c r="S21" s="110">
        <v>0.76428940000000001</v>
      </c>
      <c r="T21" s="110">
        <v>0.70447159999999998</v>
      </c>
      <c r="U21" s="110">
        <v>0.74473730000000005</v>
      </c>
      <c r="V21" s="110">
        <v>0.71425000000000005</v>
      </c>
      <c r="W21" s="110">
        <v>0.75319179999999997</v>
      </c>
      <c r="X21" s="110">
        <v>0.71853909999999999</v>
      </c>
      <c r="Y21" s="110">
        <v>0.73585800000000001</v>
      </c>
      <c r="Z21" s="110">
        <v>0.68173329999999999</v>
      </c>
      <c r="AA21" s="110">
        <v>0.74060890000000001</v>
      </c>
      <c r="AB21" s="110">
        <v>0.72310719999999995</v>
      </c>
      <c r="AC21" s="110">
        <v>0.73932209999999998</v>
      </c>
      <c r="AD21" s="110">
        <v>0.70809670000000002</v>
      </c>
      <c r="AE21" s="110">
        <v>0.81404849999999995</v>
      </c>
      <c r="AF21" s="110">
        <v>0.80875470000000005</v>
      </c>
      <c r="AG21" s="110">
        <v>0.68750420000000001</v>
      </c>
      <c r="AH21" s="110">
        <v>0.74039520000000003</v>
      </c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</row>
    <row r="22" spans="1:45" x14ac:dyDescent="0.25">
      <c r="A22" s="264"/>
      <c r="B22" s="118">
        <v>465</v>
      </c>
      <c r="C22" s="110">
        <v>0.89208419999999999</v>
      </c>
      <c r="D22" s="110">
        <v>0.857568</v>
      </c>
      <c r="E22" s="110">
        <v>0.80438010000000004</v>
      </c>
      <c r="F22" s="110">
        <v>0.78107300000000002</v>
      </c>
      <c r="G22" s="110">
        <v>0.7651348</v>
      </c>
      <c r="H22" s="110">
        <v>0.84325499999999998</v>
      </c>
      <c r="I22" s="110">
        <v>0.78011940000000002</v>
      </c>
      <c r="J22" s="110">
        <v>0.8350784</v>
      </c>
      <c r="K22" s="110">
        <v>0.82190569999999996</v>
      </c>
      <c r="L22" s="110">
        <v>0.75319179999999997</v>
      </c>
      <c r="M22" s="110">
        <v>0.88097590000000003</v>
      </c>
      <c r="N22" s="110">
        <v>0.7756594</v>
      </c>
      <c r="O22" s="110">
        <v>0.74640150000000005</v>
      </c>
      <c r="P22" s="110">
        <v>0.77639729999999996</v>
      </c>
      <c r="Q22" s="110">
        <v>0.77297660000000001</v>
      </c>
      <c r="R22" s="110">
        <v>0.8036932</v>
      </c>
      <c r="S22" s="110">
        <v>0.77834789999999998</v>
      </c>
      <c r="T22" s="110">
        <v>0.68701769999999995</v>
      </c>
      <c r="U22" s="110">
        <v>0.71142000000000005</v>
      </c>
      <c r="V22" s="110">
        <v>0.73029350000000004</v>
      </c>
      <c r="W22" s="110">
        <v>0.7651348</v>
      </c>
      <c r="X22" s="110">
        <v>0.71976260000000003</v>
      </c>
      <c r="Y22" s="110">
        <v>0.77393769999999995</v>
      </c>
      <c r="Z22" s="110">
        <v>0.66663399999999995</v>
      </c>
      <c r="AA22" s="110">
        <v>0.82909140000000003</v>
      </c>
      <c r="AB22" s="110">
        <v>0.69889710000000005</v>
      </c>
      <c r="AC22" s="110">
        <v>0.74009499999999995</v>
      </c>
      <c r="AD22" s="110">
        <v>0.72176960000000001</v>
      </c>
      <c r="AE22" s="110">
        <v>0.76064240000000005</v>
      </c>
      <c r="AF22" s="110">
        <v>0.78120630000000002</v>
      </c>
      <c r="AG22" s="110">
        <v>0.67996120000000004</v>
      </c>
      <c r="AH22" s="110">
        <v>0.72878500000000002</v>
      </c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</row>
    <row r="23" spans="1:45" x14ac:dyDescent="0.25">
      <c r="A23" s="264"/>
      <c r="B23" s="118">
        <v>466</v>
      </c>
      <c r="C23" s="110">
        <v>0.86104340000000001</v>
      </c>
      <c r="D23" s="110">
        <v>0.8281134</v>
      </c>
      <c r="E23" s="110">
        <v>0.89114490000000002</v>
      </c>
      <c r="F23" s="110">
        <v>0.78286120000000003</v>
      </c>
      <c r="G23" s="110">
        <v>0.81066720000000003</v>
      </c>
      <c r="H23" s="110">
        <v>0.83522059999999998</v>
      </c>
      <c r="I23" s="110">
        <v>0.79625860000000004</v>
      </c>
      <c r="J23" s="110">
        <v>0.82699529999999999</v>
      </c>
      <c r="K23" s="110">
        <v>0.79150580000000004</v>
      </c>
      <c r="L23" s="110">
        <v>0.7651348</v>
      </c>
      <c r="M23" s="110">
        <v>0.84325499999999998</v>
      </c>
      <c r="N23" s="110">
        <v>0.78011940000000002</v>
      </c>
      <c r="O23" s="110">
        <v>0.70925190000000005</v>
      </c>
      <c r="P23" s="110">
        <v>0.82233529999999999</v>
      </c>
      <c r="Q23" s="110">
        <v>0.72857510000000003</v>
      </c>
      <c r="R23" s="110">
        <v>0.80038580000000004</v>
      </c>
      <c r="S23" s="110">
        <v>0.74035200000000001</v>
      </c>
      <c r="T23" s="110">
        <v>0.72768069999999996</v>
      </c>
      <c r="U23" s="110">
        <v>0.72139149999999996</v>
      </c>
      <c r="V23" s="110">
        <v>0.73537609999999998</v>
      </c>
      <c r="W23" s="110">
        <v>0.81066720000000003</v>
      </c>
      <c r="X23" s="110">
        <v>0.78455540000000001</v>
      </c>
      <c r="Y23" s="110">
        <v>0.73352059999999997</v>
      </c>
      <c r="Z23" s="110">
        <v>0.697801</v>
      </c>
      <c r="AA23" s="110">
        <v>0.82672599999999996</v>
      </c>
      <c r="AB23" s="110">
        <v>0.75537540000000003</v>
      </c>
      <c r="AC23" s="110">
        <v>0.73574360000000005</v>
      </c>
      <c r="AD23" s="110">
        <v>0.68845710000000004</v>
      </c>
      <c r="AE23" s="110">
        <v>0.76301529999999995</v>
      </c>
      <c r="AF23" s="110">
        <v>0.75181109999999995</v>
      </c>
      <c r="AG23" s="110">
        <v>0.70108400000000004</v>
      </c>
      <c r="AH23" s="110">
        <v>0.70280799999999999</v>
      </c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</row>
    <row r="24" spans="1:45" x14ac:dyDescent="0.25">
      <c r="A24" s="264"/>
      <c r="B24" s="118">
        <v>467</v>
      </c>
      <c r="C24" s="110">
        <v>0.89149290000000003</v>
      </c>
      <c r="D24" s="110">
        <v>0.87043760000000003</v>
      </c>
      <c r="E24" s="110">
        <v>0.81460129999999997</v>
      </c>
      <c r="F24" s="110">
        <v>0.76521240000000001</v>
      </c>
      <c r="G24" s="110">
        <v>0.80744689999999997</v>
      </c>
      <c r="H24" s="110">
        <v>0.8732666</v>
      </c>
      <c r="I24" s="110">
        <v>0.8450512</v>
      </c>
      <c r="J24" s="110">
        <v>0.87217659999999997</v>
      </c>
      <c r="K24" s="110">
        <v>0.80778899999999998</v>
      </c>
      <c r="L24" s="110">
        <v>0.81066720000000003</v>
      </c>
      <c r="M24" s="110">
        <v>0.83522059999999998</v>
      </c>
      <c r="N24" s="110">
        <v>0.79625860000000004</v>
      </c>
      <c r="O24" s="110">
        <v>0.72660709999999995</v>
      </c>
      <c r="P24" s="110">
        <v>0.78113469999999996</v>
      </c>
      <c r="Q24" s="110">
        <v>0.71402019999999999</v>
      </c>
      <c r="R24" s="110">
        <v>0.8183108</v>
      </c>
      <c r="S24" s="110">
        <v>0.70610329999999999</v>
      </c>
      <c r="T24" s="110">
        <v>0.67722819999999995</v>
      </c>
      <c r="U24" s="110">
        <v>0.71623060000000005</v>
      </c>
      <c r="V24" s="110">
        <v>0.73833210000000005</v>
      </c>
      <c r="W24" s="110">
        <v>0.80744689999999997</v>
      </c>
      <c r="X24" s="110">
        <v>0.73586960000000001</v>
      </c>
      <c r="Y24" s="110">
        <v>0.73995080000000002</v>
      </c>
      <c r="Z24" s="110">
        <v>0.67932820000000005</v>
      </c>
      <c r="AA24" s="110">
        <v>0.79697450000000003</v>
      </c>
      <c r="AB24" s="110">
        <v>0.73182340000000001</v>
      </c>
      <c r="AC24" s="110">
        <v>0.74135390000000001</v>
      </c>
      <c r="AD24" s="110">
        <v>0.70599889999999998</v>
      </c>
      <c r="AE24" s="110">
        <v>0.70509719999999998</v>
      </c>
      <c r="AF24" s="110">
        <v>0.76732789999999995</v>
      </c>
      <c r="AG24" s="110">
        <v>0.69284679999999998</v>
      </c>
      <c r="AH24" s="110">
        <v>0.73939619999999995</v>
      </c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</row>
    <row r="25" spans="1:45" x14ac:dyDescent="0.25">
      <c r="A25" s="264"/>
      <c r="B25" s="118">
        <v>468</v>
      </c>
      <c r="C25" s="110">
        <v>0.87130739999999995</v>
      </c>
      <c r="D25" s="110">
        <v>0.80888269999999995</v>
      </c>
      <c r="E25" s="110">
        <v>0.79378349999999998</v>
      </c>
      <c r="F25" s="110">
        <v>0.76569699999999996</v>
      </c>
      <c r="G25" s="110">
        <v>0.71859189999999995</v>
      </c>
      <c r="H25" s="110">
        <v>0.87222429999999995</v>
      </c>
      <c r="I25" s="110">
        <v>0.78020069999999997</v>
      </c>
      <c r="J25" s="110">
        <v>0.88940989999999998</v>
      </c>
      <c r="K25" s="110">
        <v>0.86775440000000004</v>
      </c>
      <c r="L25" s="110">
        <v>0.80744689999999997</v>
      </c>
      <c r="M25" s="110">
        <v>0.8732666</v>
      </c>
      <c r="N25" s="110">
        <v>0.8450512</v>
      </c>
      <c r="O25" s="110">
        <v>0.74375250000000004</v>
      </c>
      <c r="P25" s="110">
        <v>0.76137109999999997</v>
      </c>
      <c r="Q25" s="110">
        <v>0.74576929999999997</v>
      </c>
      <c r="R25" s="110">
        <v>0.77171350000000005</v>
      </c>
      <c r="S25" s="110">
        <v>0.71856929999999997</v>
      </c>
      <c r="T25" s="110">
        <v>0.71814409999999995</v>
      </c>
      <c r="U25" s="110">
        <v>0.72563880000000003</v>
      </c>
      <c r="V25" s="110">
        <v>0.8175656</v>
      </c>
      <c r="W25" s="110">
        <v>0.71859189999999995</v>
      </c>
      <c r="X25" s="110">
        <v>0.72888359999999996</v>
      </c>
      <c r="Y25" s="110">
        <v>0.75246550000000001</v>
      </c>
      <c r="Z25" s="110">
        <v>0.68017490000000003</v>
      </c>
      <c r="AA25" s="110">
        <v>0.72503669999999998</v>
      </c>
      <c r="AB25" s="110">
        <v>0.73936369999999996</v>
      </c>
      <c r="AC25" s="110">
        <v>0.76971880000000004</v>
      </c>
      <c r="AD25" s="110">
        <v>0.69076369999999998</v>
      </c>
      <c r="AE25" s="110">
        <v>0.71639359999999996</v>
      </c>
      <c r="AF25" s="110">
        <v>0.7737387</v>
      </c>
      <c r="AG25" s="110">
        <v>0.69760750000000005</v>
      </c>
      <c r="AH25" s="110">
        <v>0.74420830000000004</v>
      </c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</row>
    <row r="26" spans="1:45" x14ac:dyDescent="0.25">
      <c r="A26" s="264"/>
      <c r="B26" s="118">
        <v>469</v>
      </c>
      <c r="C26" s="110">
        <v>0.85412969999999999</v>
      </c>
      <c r="D26" s="110">
        <v>0.8214226</v>
      </c>
      <c r="E26" s="110">
        <v>0.77973740000000002</v>
      </c>
      <c r="F26" s="110">
        <v>0.81346050000000003</v>
      </c>
      <c r="G26" s="110">
        <v>0.73193589999999997</v>
      </c>
      <c r="H26" s="110">
        <v>0.88423350000000001</v>
      </c>
      <c r="I26" s="110">
        <v>0.80024620000000002</v>
      </c>
      <c r="J26" s="110">
        <v>0.84835329999999998</v>
      </c>
      <c r="K26" s="110">
        <v>0.95685659999999995</v>
      </c>
      <c r="L26" s="110">
        <v>0.71859189999999995</v>
      </c>
      <c r="M26" s="110">
        <v>0.87222429999999995</v>
      </c>
      <c r="N26" s="110">
        <v>0.78020069999999997</v>
      </c>
      <c r="O26" s="110">
        <v>0.73338709999999996</v>
      </c>
      <c r="P26" s="110">
        <v>0.79965699999999995</v>
      </c>
      <c r="Q26" s="110">
        <v>0.70133579999999995</v>
      </c>
      <c r="R26" s="110">
        <v>0.7428302</v>
      </c>
      <c r="S26" s="110">
        <v>0.72016259999999999</v>
      </c>
      <c r="T26" s="110">
        <v>0.75317129999999999</v>
      </c>
      <c r="U26" s="110">
        <v>0.71297829999999995</v>
      </c>
      <c r="V26" s="110">
        <v>0.74811819999999996</v>
      </c>
      <c r="W26" s="110">
        <v>0.73193589999999997</v>
      </c>
      <c r="X26" s="110">
        <v>0.70271779999999995</v>
      </c>
      <c r="Y26" s="110">
        <v>0.80174719999999999</v>
      </c>
      <c r="Z26" s="110">
        <v>0.68193610000000005</v>
      </c>
      <c r="AA26" s="110">
        <v>0.71618280000000001</v>
      </c>
      <c r="AB26" s="110">
        <v>0.72463849999999996</v>
      </c>
      <c r="AC26" s="110">
        <v>0.73968449999999997</v>
      </c>
      <c r="AD26" s="110">
        <v>0.6927082</v>
      </c>
      <c r="AE26" s="110">
        <v>0.69201000000000001</v>
      </c>
      <c r="AF26" s="110">
        <v>0.73192809999999997</v>
      </c>
      <c r="AG26" s="110">
        <v>0.70344110000000004</v>
      </c>
      <c r="AH26" s="110">
        <v>0.82927479999999998</v>
      </c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x14ac:dyDescent="0.25">
      <c r="A27" s="264"/>
      <c r="B27" s="118">
        <v>470</v>
      </c>
      <c r="C27" s="110">
        <v>0.85423439999999995</v>
      </c>
      <c r="D27" s="110">
        <v>0.77373179999999997</v>
      </c>
      <c r="E27" s="110">
        <v>0.79799560000000003</v>
      </c>
      <c r="F27" s="110">
        <v>0.82605300000000004</v>
      </c>
      <c r="G27" s="110">
        <v>0.7304233</v>
      </c>
      <c r="H27" s="110">
        <v>0.83467139999999995</v>
      </c>
      <c r="I27" s="110">
        <v>0.78444340000000001</v>
      </c>
      <c r="J27" s="110">
        <v>0.83969020000000005</v>
      </c>
      <c r="K27" s="110">
        <v>0.91535880000000003</v>
      </c>
      <c r="L27" s="110">
        <v>0.73193589999999997</v>
      </c>
      <c r="M27" s="110">
        <v>0.88423350000000001</v>
      </c>
      <c r="N27" s="110">
        <v>0.80024620000000002</v>
      </c>
      <c r="O27" s="110">
        <v>0.78113319999999997</v>
      </c>
      <c r="P27" s="110">
        <v>0.80886780000000003</v>
      </c>
      <c r="Q27" s="110">
        <v>0.72405489999999995</v>
      </c>
      <c r="R27" s="110">
        <v>0.75127829999999995</v>
      </c>
      <c r="S27" s="110">
        <v>0.75954429999999995</v>
      </c>
      <c r="T27" s="110">
        <v>0.71352389999999999</v>
      </c>
      <c r="U27" s="110">
        <v>0.69260969999999999</v>
      </c>
      <c r="V27" s="110">
        <v>0.74439719999999998</v>
      </c>
      <c r="W27" s="110">
        <v>0.7304233</v>
      </c>
      <c r="X27" s="110">
        <v>0.72691629999999996</v>
      </c>
      <c r="Y27" s="110">
        <v>0.79958479999999998</v>
      </c>
      <c r="Z27" s="110">
        <v>0.68990309999999999</v>
      </c>
      <c r="AA27" s="110">
        <v>0.72299349999999996</v>
      </c>
      <c r="AB27" s="110">
        <v>0.72593220000000003</v>
      </c>
      <c r="AC27" s="110">
        <v>0.71848210000000001</v>
      </c>
      <c r="AD27" s="110">
        <v>0.70460679999999998</v>
      </c>
      <c r="AE27" s="110">
        <v>0.68293230000000005</v>
      </c>
      <c r="AF27" s="110">
        <v>0.74074519999999999</v>
      </c>
      <c r="AG27" s="110">
        <v>0.69902109999999995</v>
      </c>
      <c r="AH27" s="110">
        <v>0.77575769999999999</v>
      </c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x14ac:dyDescent="0.25">
      <c r="A28" s="264"/>
      <c r="B28" s="118">
        <v>471</v>
      </c>
      <c r="C28" s="110">
        <v>0.87654920000000003</v>
      </c>
      <c r="D28" s="110">
        <v>0.79485450000000002</v>
      </c>
      <c r="E28" s="110">
        <v>0.78194109999999994</v>
      </c>
      <c r="F28" s="110">
        <v>0.80408409999999997</v>
      </c>
      <c r="G28" s="110">
        <v>0.74899039999999995</v>
      </c>
      <c r="H28" s="110">
        <v>0.81818570000000002</v>
      </c>
      <c r="I28" s="110">
        <v>0.7631734</v>
      </c>
      <c r="J28" s="110">
        <v>0.81466660000000002</v>
      </c>
      <c r="K28" s="110">
        <v>0.84010189999999996</v>
      </c>
      <c r="L28" s="110">
        <v>0.7304233</v>
      </c>
      <c r="M28" s="110">
        <v>0.83467139999999995</v>
      </c>
      <c r="N28" s="110">
        <v>0.78444340000000001</v>
      </c>
      <c r="O28" s="110">
        <v>0.72088529999999995</v>
      </c>
      <c r="P28" s="110">
        <v>0.7534978</v>
      </c>
      <c r="Q28" s="110">
        <v>0.71453880000000003</v>
      </c>
      <c r="R28" s="110">
        <v>0.79398290000000005</v>
      </c>
      <c r="S28" s="110">
        <v>0.8150925</v>
      </c>
      <c r="T28" s="110">
        <v>0.71667530000000002</v>
      </c>
      <c r="U28" s="110">
        <v>0.68445560000000005</v>
      </c>
      <c r="V28" s="110">
        <v>0.7916474</v>
      </c>
      <c r="W28" s="110">
        <v>0.74899039999999995</v>
      </c>
      <c r="X28" s="110">
        <v>0.74757850000000003</v>
      </c>
      <c r="Y28" s="110">
        <v>0.78036519999999998</v>
      </c>
      <c r="Z28" s="110">
        <v>0.68244919999999998</v>
      </c>
      <c r="AA28" s="110">
        <v>0.73042629999999997</v>
      </c>
      <c r="AB28" s="110">
        <v>0.72775789999999996</v>
      </c>
      <c r="AC28" s="110">
        <v>0.74255720000000003</v>
      </c>
      <c r="AD28" s="110">
        <v>0.70412549999999996</v>
      </c>
      <c r="AE28" s="110">
        <v>0.73778900000000003</v>
      </c>
      <c r="AF28" s="110">
        <v>0.76151720000000001</v>
      </c>
      <c r="AG28" s="110">
        <v>0.68666320000000003</v>
      </c>
      <c r="AH28" s="110">
        <v>0.741429</v>
      </c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</row>
    <row r="29" spans="1:45" x14ac:dyDescent="0.25">
      <c r="A29" s="264"/>
      <c r="B29" s="118">
        <v>472</v>
      </c>
      <c r="C29" s="110">
        <v>0.92135719999999999</v>
      </c>
      <c r="D29" s="110">
        <v>0.79456309999999997</v>
      </c>
      <c r="E29" s="110">
        <v>0.85145249999999995</v>
      </c>
      <c r="F29" s="110">
        <v>0.77889410000000003</v>
      </c>
      <c r="G29" s="110">
        <v>0.75933280000000003</v>
      </c>
      <c r="H29" s="110">
        <v>0.81605399999999995</v>
      </c>
      <c r="I29" s="110">
        <v>0.77251210000000003</v>
      </c>
      <c r="J29" s="110">
        <v>0.83617649999999999</v>
      </c>
      <c r="K29" s="110">
        <v>0.809751</v>
      </c>
      <c r="L29" s="110">
        <v>0.74899039999999995</v>
      </c>
      <c r="M29" s="110">
        <v>0.81818570000000002</v>
      </c>
      <c r="N29" s="110">
        <v>0.7631734</v>
      </c>
      <c r="O29" s="110">
        <v>0.72188549999999996</v>
      </c>
      <c r="P29" s="110">
        <v>0.76309229999999995</v>
      </c>
      <c r="Q29" s="110">
        <v>0.74598149999999996</v>
      </c>
      <c r="R29" s="110">
        <v>0.77439139999999995</v>
      </c>
      <c r="S29" s="110">
        <v>0.77663499999999996</v>
      </c>
      <c r="T29" s="110">
        <v>0.71955440000000004</v>
      </c>
      <c r="U29" s="110">
        <v>0.70644099999999999</v>
      </c>
      <c r="V29" s="110">
        <v>0.82011990000000001</v>
      </c>
      <c r="W29" s="110">
        <v>0.75933280000000003</v>
      </c>
      <c r="X29" s="110">
        <v>0.74680789999999997</v>
      </c>
      <c r="Y29" s="110">
        <v>0.80779520000000005</v>
      </c>
      <c r="Z29" s="110">
        <v>0.70032179999999999</v>
      </c>
      <c r="AA29" s="110">
        <v>0.73717449999999995</v>
      </c>
      <c r="AB29" s="110">
        <v>0.76053660000000001</v>
      </c>
      <c r="AC29" s="110">
        <v>0.75415840000000001</v>
      </c>
      <c r="AD29" s="110">
        <v>0.67749939999999997</v>
      </c>
      <c r="AE29" s="110">
        <v>0.76854029999999995</v>
      </c>
      <c r="AF29" s="110">
        <v>0.80858980000000003</v>
      </c>
      <c r="AG29" s="110">
        <v>0.70157290000000005</v>
      </c>
      <c r="AH29" s="110">
        <v>0.72317180000000003</v>
      </c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</row>
    <row r="30" spans="1:45" x14ac:dyDescent="0.25">
      <c r="A30" s="264"/>
      <c r="B30" s="118">
        <v>473</v>
      </c>
      <c r="C30" s="110">
        <v>0.90421669999999998</v>
      </c>
      <c r="D30" s="110">
        <v>0.81382790000000005</v>
      </c>
      <c r="E30" s="110">
        <v>0.82376260000000001</v>
      </c>
      <c r="F30" s="110">
        <v>0.77583530000000001</v>
      </c>
      <c r="G30" s="110">
        <v>0.7580886</v>
      </c>
      <c r="H30" s="110">
        <v>0.84559269999999997</v>
      </c>
      <c r="I30" s="110">
        <v>0.74989870000000003</v>
      </c>
      <c r="J30" s="110">
        <v>0.88953599999999999</v>
      </c>
      <c r="K30" s="110">
        <v>0.81098630000000005</v>
      </c>
      <c r="L30" s="110">
        <v>0.75933280000000003</v>
      </c>
      <c r="M30" s="110">
        <v>0.81605399999999995</v>
      </c>
      <c r="N30" s="110">
        <v>0.77251210000000003</v>
      </c>
      <c r="O30" s="110">
        <v>0.770123</v>
      </c>
      <c r="P30" s="110">
        <v>0.7739606</v>
      </c>
      <c r="Q30" s="110">
        <v>0.74561350000000004</v>
      </c>
      <c r="R30" s="110">
        <v>0.81866139999999998</v>
      </c>
      <c r="S30" s="110">
        <v>0.72104780000000002</v>
      </c>
      <c r="T30" s="110">
        <v>0.71478160000000002</v>
      </c>
      <c r="U30" s="110">
        <v>0.71458900000000003</v>
      </c>
      <c r="V30" s="110">
        <v>0.76355640000000002</v>
      </c>
      <c r="W30" s="110">
        <v>0.7580886</v>
      </c>
      <c r="X30" s="110">
        <v>0.75025759999999997</v>
      </c>
      <c r="Y30" s="110">
        <v>0.75194170000000005</v>
      </c>
      <c r="Z30" s="110">
        <v>0.67614430000000003</v>
      </c>
      <c r="AA30" s="110">
        <v>0.73149909999999996</v>
      </c>
      <c r="AB30" s="110">
        <v>0.72716610000000004</v>
      </c>
      <c r="AC30" s="110">
        <v>0.78535339999999998</v>
      </c>
      <c r="AD30" s="110">
        <v>0.67975249999999998</v>
      </c>
      <c r="AE30" s="110">
        <v>0.70228270000000004</v>
      </c>
      <c r="AF30" s="110">
        <v>0.73863210000000001</v>
      </c>
      <c r="AG30" s="110">
        <v>0.70592869999999996</v>
      </c>
      <c r="AH30" s="110">
        <v>0.71481170000000005</v>
      </c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</row>
    <row r="31" spans="1:45" x14ac:dyDescent="0.25">
      <c r="A31" s="264"/>
      <c r="B31" s="118">
        <v>474</v>
      </c>
      <c r="C31" s="110">
        <v>0.84460760000000001</v>
      </c>
      <c r="D31" s="110">
        <v>0.86922650000000001</v>
      </c>
      <c r="E31" s="110">
        <v>0.7984405</v>
      </c>
      <c r="F31" s="110">
        <v>0.81059239999999999</v>
      </c>
      <c r="G31" s="110">
        <v>0.77367620000000004</v>
      </c>
      <c r="H31" s="110">
        <v>0.85658610000000002</v>
      </c>
      <c r="I31" s="110">
        <v>0.81916679999999997</v>
      </c>
      <c r="J31" s="110">
        <v>0.86272950000000004</v>
      </c>
      <c r="K31" s="110">
        <v>0.82234890000000005</v>
      </c>
      <c r="L31" s="110">
        <v>0.7580886</v>
      </c>
      <c r="M31" s="110">
        <v>0.84559269999999997</v>
      </c>
      <c r="N31" s="110">
        <v>0.74989870000000003</v>
      </c>
      <c r="O31" s="110">
        <v>0.77736899999999998</v>
      </c>
      <c r="P31" s="110">
        <v>0.7715957</v>
      </c>
      <c r="Q31" s="110">
        <v>0.82485430000000004</v>
      </c>
      <c r="R31" s="110">
        <v>0.76773279999999999</v>
      </c>
      <c r="S31" s="110">
        <v>0.7327437</v>
      </c>
      <c r="T31" s="110">
        <v>0.70863410000000004</v>
      </c>
      <c r="U31" s="110">
        <v>0.7374288</v>
      </c>
      <c r="V31" s="110">
        <v>0.77480749999999998</v>
      </c>
      <c r="W31" s="110">
        <v>0.77367620000000004</v>
      </c>
      <c r="X31" s="110">
        <v>0.76153979999999999</v>
      </c>
      <c r="Y31" s="110">
        <v>0.75498299999999996</v>
      </c>
      <c r="Z31" s="110">
        <v>0.69141750000000002</v>
      </c>
      <c r="AA31" s="110">
        <v>0.71867009999999998</v>
      </c>
      <c r="AB31" s="110">
        <v>0.7067774</v>
      </c>
      <c r="AC31" s="110">
        <v>0.71724030000000005</v>
      </c>
      <c r="AD31" s="110">
        <v>0.70791570000000004</v>
      </c>
      <c r="AE31" s="110">
        <v>0.71370730000000004</v>
      </c>
      <c r="AF31" s="110">
        <v>0.71530570000000004</v>
      </c>
      <c r="AG31" s="110">
        <v>0.69641209999999998</v>
      </c>
      <c r="AH31" s="110">
        <v>0.75339560000000005</v>
      </c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</row>
    <row r="32" spans="1:45" x14ac:dyDescent="0.25">
      <c r="A32" s="264"/>
      <c r="B32" s="118">
        <v>475</v>
      </c>
      <c r="C32" s="110">
        <v>0.85781229999999997</v>
      </c>
      <c r="D32" s="110">
        <v>0.84891099999999997</v>
      </c>
      <c r="E32" s="110">
        <v>0.78188329999999995</v>
      </c>
      <c r="F32" s="110">
        <v>0.87627069999999996</v>
      </c>
      <c r="G32" s="110">
        <v>0.77772580000000002</v>
      </c>
      <c r="H32" s="110">
        <v>0.84232870000000004</v>
      </c>
      <c r="I32" s="110">
        <v>0.84291930000000004</v>
      </c>
      <c r="J32" s="110">
        <v>0.85951469999999996</v>
      </c>
      <c r="K32" s="110">
        <v>0.91289050000000005</v>
      </c>
      <c r="L32" s="110">
        <v>0.77367620000000004</v>
      </c>
      <c r="M32" s="110">
        <v>0.85658610000000002</v>
      </c>
      <c r="N32" s="110">
        <v>0.81916679999999997</v>
      </c>
      <c r="O32" s="110">
        <v>0.82196369999999996</v>
      </c>
      <c r="P32" s="110">
        <v>0.74951780000000001</v>
      </c>
      <c r="Q32" s="110">
        <v>0.80232479999999995</v>
      </c>
      <c r="R32" s="110">
        <v>0.80012680000000003</v>
      </c>
      <c r="S32" s="110">
        <v>0.73082789999999997</v>
      </c>
      <c r="T32" s="110">
        <v>0.73921000000000003</v>
      </c>
      <c r="U32" s="110">
        <v>0.72988359999999997</v>
      </c>
      <c r="V32" s="110">
        <v>0.772428</v>
      </c>
      <c r="W32" s="110">
        <v>0.77772580000000002</v>
      </c>
      <c r="X32" s="110">
        <v>0.76798829999999996</v>
      </c>
      <c r="Y32" s="110">
        <v>0.73150550000000003</v>
      </c>
      <c r="Z32" s="110">
        <v>0.70900620000000003</v>
      </c>
      <c r="AA32" s="110">
        <v>0.73198589999999997</v>
      </c>
      <c r="AB32" s="110">
        <v>0.71702650000000001</v>
      </c>
      <c r="AC32" s="110">
        <v>0.73066279999999995</v>
      </c>
      <c r="AD32" s="110">
        <v>0.71307900000000002</v>
      </c>
      <c r="AE32" s="110">
        <v>0.71208499999999997</v>
      </c>
      <c r="AF32" s="110">
        <v>0.71895560000000003</v>
      </c>
      <c r="AG32" s="110">
        <v>0.69633199999999995</v>
      </c>
      <c r="AH32" s="110">
        <v>0.79976460000000005</v>
      </c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</row>
    <row r="33" spans="1:45" x14ac:dyDescent="0.25">
      <c r="A33" s="264"/>
      <c r="B33" s="118">
        <v>476</v>
      </c>
      <c r="C33" s="110">
        <v>0.8626471</v>
      </c>
      <c r="D33" s="110">
        <v>0.82384230000000003</v>
      </c>
      <c r="E33" s="110">
        <v>0.77753439999999996</v>
      </c>
      <c r="F33" s="110">
        <v>0.84028349999999996</v>
      </c>
      <c r="G33" s="110">
        <v>0.77076049999999996</v>
      </c>
      <c r="H33" s="110">
        <v>0.83941529999999998</v>
      </c>
      <c r="I33" s="110">
        <v>0.86474980000000001</v>
      </c>
      <c r="J33" s="110">
        <v>0.90377989999999997</v>
      </c>
      <c r="K33" s="110">
        <v>0.89816510000000005</v>
      </c>
      <c r="L33" s="110">
        <v>0.77772580000000002</v>
      </c>
      <c r="M33" s="110">
        <v>0.84232870000000004</v>
      </c>
      <c r="N33" s="110">
        <v>0.84291930000000004</v>
      </c>
      <c r="O33" s="110">
        <v>0.77178009999999997</v>
      </c>
      <c r="P33" s="110">
        <v>0.80083000000000004</v>
      </c>
      <c r="Q33" s="110">
        <v>0.77707970000000004</v>
      </c>
      <c r="R33" s="110">
        <v>0.78835529999999998</v>
      </c>
      <c r="S33" s="110">
        <v>0.76344730000000005</v>
      </c>
      <c r="T33" s="110">
        <v>0.7520211</v>
      </c>
      <c r="U33" s="110">
        <v>0.71285399999999999</v>
      </c>
      <c r="V33" s="110">
        <v>0.74705949999999999</v>
      </c>
      <c r="W33" s="110">
        <v>0.77076049999999996</v>
      </c>
      <c r="X33" s="110">
        <v>0.78517119999999996</v>
      </c>
      <c r="Y33" s="110">
        <v>0.74054929999999997</v>
      </c>
      <c r="Z33" s="110">
        <v>0.72112140000000002</v>
      </c>
      <c r="AA33" s="110">
        <v>0.83908130000000003</v>
      </c>
      <c r="AB33" s="110">
        <v>0.71011780000000002</v>
      </c>
      <c r="AC33" s="110">
        <v>0.70530219999999999</v>
      </c>
      <c r="AD33" s="110">
        <v>0.70527030000000002</v>
      </c>
      <c r="AE33" s="110">
        <v>0.69448049999999995</v>
      </c>
      <c r="AF33" s="110">
        <v>0.73042289999999999</v>
      </c>
      <c r="AG33" s="110">
        <v>0.70843579999999995</v>
      </c>
      <c r="AH33" s="110">
        <v>0.78042730000000005</v>
      </c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</row>
    <row r="34" spans="1:45" x14ac:dyDescent="0.25">
      <c r="A34" s="264"/>
      <c r="B34" s="118">
        <v>477</v>
      </c>
      <c r="C34" s="110">
        <v>0.91066849999999999</v>
      </c>
      <c r="D34" s="110">
        <v>0.84178019999999998</v>
      </c>
      <c r="E34" s="110">
        <v>0.7697427</v>
      </c>
      <c r="F34" s="110">
        <v>0.81831609999999999</v>
      </c>
      <c r="G34" s="110">
        <v>0.80330080000000004</v>
      </c>
      <c r="H34" s="110">
        <v>0.79897929999999995</v>
      </c>
      <c r="I34" s="110">
        <v>0.81434989999999996</v>
      </c>
      <c r="J34" s="110">
        <v>0.87557229999999997</v>
      </c>
      <c r="K34" s="110">
        <v>0.87215350000000003</v>
      </c>
      <c r="L34" s="110">
        <v>0.77076049999999996</v>
      </c>
      <c r="M34" s="110">
        <v>0.83941529999999998</v>
      </c>
      <c r="N34" s="110">
        <v>0.86474980000000001</v>
      </c>
      <c r="O34" s="110">
        <v>0.76088259999999996</v>
      </c>
      <c r="P34" s="110">
        <v>0.75702119999999995</v>
      </c>
      <c r="Q34" s="110">
        <v>0.75736789999999998</v>
      </c>
      <c r="R34" s="110">
        <v>0.77535600000000005</v>
      </c>
      <c r="S34" s="110">
        <v>0.72363940000000004</v>
      </c>
      <c r="T34" s="110">
        <v>0.72754149999999995</v>
      </c>
      <c r="U34" s="110">
        <v>0.70151719999999995</v>
      </c>
      <c r="V34" s="110">
        <v>0.74470729999999996</v>
      </c>
      <c r="W34" s="110">
        <v>0.80330080000000004</v>
      </c>
      <c r="X34" s="110">
        <v>0.77567900000000001</v>
      </c>
      <c r="Y34" s="110">
        <v>0.75960150000000004</v>
      </c>
      <c r="Z34" s="110">
        <v>0.75530509999999995</v>
      </c>
      <c r="AA34" s="110">
        <v>0.73511579999999999</v>
      </c>
      <c r="AB34" s="110">
        <v>0.70622339999999995</v>
      </c>
      <c r="AC34" s="110">
        <v>0.72482400000000002</v>
      </c>
      <c r="AD34" s="110">
        <v>0.68730100000000005</v>
      </c>
      <c r="AE34" s="110">
        <v>0.724047</v>
      </c>
      <c r="AF34" s="110">
        <v>0.72060349999999995</v>
      </c>
      <c r="AG34" s="110">
        <v>0.71209440000000002</v>
      </c>
      <c r="AH34" s="110">
        <v>0.71047159999999998</v>
      </c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</row>
    <row r="35" spans="1:45" x14ac:dyDescent="0.25">
      <c r="A35" s="264"/>
      <c r="B35" s="118">
        <v>478</v>
      </c>
      <c r="C35" s="110">
        <v>0.88528799999999996</v>
      </c>
      <c r="D35" s="110">
        <v>0.86692659999999999</v>
      </c>
      <c r="E35" s="110">
        <v>0.77059730000000004</v>
      </c>
      <c r="F35" s="110">
        <v>0.87919570000000002</v>
      </c>
      <c r="G35" s="110">
        <v>0.7534227</v>
      </c>
      <c r="H35" s="110">
        <v>0.77688069999999998</v>
      </c>
      <c r="I35" s="110">
        <v>0.78256650000000005</v>
      </c>
      <c r="J35" s="110">
        <v>0.82877060000000002</v>
      </c>
      <c r="K35" s="110">
        <v>0.8391402</v>
      </c>
      <c r="L35" s="110">
        <v>0.80330080000000004</v>
      </c>
      <c r="M35" s="110">
        <v>0.79897929999999995</v>
      </c>
      <c r="N35" s="110">
        <v>0.81434989999999996</v>
      </c>
      <c r="O35" s="110">
        <v>0.72864479999999998</v>
      </c>
      <c r="P35" s="110">
        <v>0.74145220000000001</v>
      </c>
      <c r="Q35" s="110">
        <v>0.76867960000000002</v>
      </c>
      <c r="R35" s="110">
        <v>0.74217160000000004</v>
      </c>
      <c r="S35" s="110">
        <v>0.71135380000000004</v>
      </c>
      <c r="T35" s="110">
        <v>0.70797710000000003</v>
      </c>
      <c r="U35" s="110">
        <v>0.71269780000000005</v>
      </c>
      <c r="V35" s="110">
        <v>0.7946202</v>
      </c>
      <c r="W35" s="110">
        <v>0.7534227</v>
      </c>
      <c r="X35" s="110">
        <v>0.78251749999999998</v>
      </c>
      <c r="Y35" s="110">
        <v>0.77691250000000001</v>
      </c>
      <c r="Z35" s="110">
        <v>0.73200129999999997</v>
      </c>
      <c r="AA35" s="110">
        <v>0.70765250000000002</v>
      </c>
      <c r="AB35" s="110">
        <v>0.75203140000000002</v>
      </c>
      <c r="AC35" s="110">
        <v>0.7191516</v>
      </c>
      <c r="AD35" s="110">
        <v>0.68032090000000001</v>
      </c>
      <c r="AE35" s="110">
        <v>0.72975970000000001</v>
      </c>
      <c r="AF35" s="110">
        <v>0.78521540000000001</v>
      </c>
      <c r="AG35" s="110">
        <v>0.69592849999999995</v>
      </c>
      <c r="AH35" s="110">
        <v>0.70741960000000004</v>
      </c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x14ac:dyDescent="0.25">
      <c r="A36" s="264"/>
      <c r="B36" s="118">
        <v>479</v>
      </c>
      <c r="C36" s="110">
        <v>0.86724230000000002</v>
      </c>
      <c r="D36" s="110">
        <v>0.82241209999999998</v>
      </c>
      <c r="E36" s="110">
        <v>0.86336500000000005</v>
      </c>
      <c r="F36" s="110">
        <v>0.91034110000000001</v>
      </c>
      <c r="G36" s="110">
        <v>0.80320340000000001</v>
      </c>
      <c r="H36" s="110">
        <v>0.78507669999999996</v>
      </c>
      <c r="I36" s="110">
        <v>0.75668999999999997</v>
      </c>
      <c r="J36" s="110">
        <v>0.80295430000000001</v>
      </c>
      <c r="K36" s="110">
        <v>0.8220769</v>
      </c>
      <c r="L36" s="110">
        <v>0.7534227</v>
      </c>
      <c r="M36" s="110">
        <v>0.77688069999999998</v>
      </c>
      <c r="N36" s="110">
        <v>0.78256650000000005</v>
      </c>
      <c r="O36" s="110">
        <v>0.76330759999999998</v>
      </c>
      <c r="P36" s="110">
        <v>0.78007669999999996</v>
      </c>
      <c r="Q36" s="110">
        <v>0.78627539999999996</v>
      </c>
      <c r="R36" s="110">
        <v>0.75671820000000001</v>
      </c>
      <c r="S36" s="110">
        <v>0.68639430000000001</v>
      </c>
      <c r="T36" s="110">
        <v>0.70188759999999994</v>
      </c>
      <c r="U36" s="110">
        <v>0.71035440000000005</v>
      </c>
      <c r="V36" s="110">
        <v>0.73605790000000004</v>
      </c>
      <c r="W36" s="110">
        <v>0.80320340000000001</v>
      </c>
      <c r="X36" s="110">
        <v>0.78218319999999997</v>
      </c>
      <c r="Y36" s="110">
        <v>0.81272230000000001</v>
      </c>
      <c r="Z36" s="110">
        <v>0.73927620000000005</v>
      </c>
      <c r="AA36" s="110">
        <v>0.75937189999999999</v>
      </c>
      <c r="AB36" s="110">
        <v>0.73336860000000004</v>
      </c>
      <c r="AC36" s="110">
        <v>0.71568220000000005</v>
      </c>
      <c r="AD36" s="110">
        <v>0.69401690000000005</v>
      </c>
      <c r="AE36" s="110">
        <v>0.74007489999999998</v>
      </c>
      <c r="AF36" s="110">
        <v>0.75198869999999995</v>
      </c>
      <c r="AG36" s="110">
        <v>0.68341730000000001</v>
      </c>
      <c r="AH36" s="110">
        <v>0.72190279999999996</v>
      </c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</row>
    <row r="37" spans="1:45" x14ac:dyDescent="0.25">
      <c r="A37" s="264"/>
      <c r="B37" s="118">
        <v>480</v>
      </c>
      <c r="C37" s="110">
        <v>0.88719680000000001</v>
      </c>
      <c r="D37" s="110">
        <v>0.84256940000000002</v>
      </c>
      <c r="E37" s="110">
        <v>0.82850469999999998</v>
      </c>
      <c r="F37" s="110">
        <v>0.89766659999999998</v>
      </c>
      <c r="G37" s="110">
        <v>0.78938129999999995</v>
      </c>
      <c r="H37" s="110">
        <v>0.86449799999999999</v>
      </c>
      <c r="I37" s="110">
        <v>0.7558745</v>
      </c>
      <c r="J37" s="110">
        <v>0.80884100000000003</v>
      </c>
      <c r="K37" s="110">
        <v>0.88037270000000001</v>
      </c>
      <c r="L37" s="110">
        <v>0.80320340000000001</v>
      </c>
      <c r="M37" s="110">
        <v>0.78507669999999996</v>
      </c>
      <c r="N37" s="110">
        <v>0.75668999999999997</v>
      </c>
      <c r="O37" s="110">
        <v>0.78159599999999996</v>
      </c>
      <c r="P37" s="110">
        <v>0.82938420000000002</v>
      </c>
      <c r="Q37" s="110">
        <v>0.78922320000000001</v>
      </c>
      <c r="R37" s="110">
        <v>0.80801860000000003</v>
      </c>
      <c r="S37" s="110">
        <v>0.70869139999999997</v>
      </c>
      <c r="T37" s="110">
        <v>0.70840630000000004</v>
      </c>
      <c r="U37" s="110">
        <v>0.70416610000000002</v>
      </c>
      <c r="V37" s="110">
        <v>0.77272540000000001</v>
      </c>
      <c r="W37" s="110">
        <v>0.78938129999999995</v>
      </c>
      <c r="X37" s="110">
        <v>0.77141910000000002</v>
      </c>
      <c r="Y37" s="110">
        <v>0.77058669999999996</v>
      </c>
      <c r="Z37" s="110">
        <v>0.71219489999999996</v>
      </c>
      <c r="AA37" s="110">
        <v>0.78678479999999995</v>
      </c>
      <c r="AB37" s="110">
        <v>0.73572159999999998</v>
      </c>
      <c r="AC37" s="110">
        <v>0.71891950000000004</v>
      </c>
      <c r="AD37" s="110">
        <v>0.68379719999999999</v>
      </c>
      <c r="AE37" s="110">
        <v>0.73725079999999998</v>
      </c>
      <c r="AF37" s="110">
        <v>0.73485199999999995</v>
      </c>
      <c r="AG37" s="110">
        <v>0.67954400000000004</v>
      </c>
      <c r="AH37" s="110">
        <v>0.75299050000000001</v>
      </c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</row>
    <row r="38" spans="1:45" x14ac:dyDescent="0.25">
      <c r="A38" s="264"/>
      <c r="B38" s="118">
        <v>481</v>
      </c>
      <c r="C38" s="110">
        <v>0.89569869999999996</v>
      </c>
      <c r="D38" s="110">
        <v>0.87429979999999996</v>
      </c>
      <c r="E38" s="110">
        <v>0.80589980000000006</v>
      </c>
      <c r="F38" s="110">
        <v>0.85307029999999995</v>
      </c>
      <c r="G38" s="110">
        <v>0.78556400000000004</v>
      </c>
      <c r="H38" s="110">
        <v>0.87684949999999995</v>
      </c>
      <c r="I38" s="110">
        <v>0.76568769999999997</v>
      </c>
      <c r="J38" s="110">
        <v>0.85054430000000003</v>
      </c>
      <c r="K38" s="110">
        <v>0.94016270000000002</v>
      </c>
      <c r="L38" s="110">
        <v>0.78938129999999995</v>
      </c>
      <c r="M38" s="110">
        <v>0.86449799999999999</v>
      </c>
      <c r="N38" s="110">
        <v>0.7558745</v>
      </c>
      <c r="O38" s="110">
        <v>0.72907560000000005</v>
      </c>
      <c r="P38" s="110">
        <v>0.75322770000000006</v>
      </c>
      <c r="Q38" s="110">
        <v>0.75470930000000003</v>
      </c>
      <c r="R38" s="110">
        <v>0.79101829999999995</v>
      </c>
      <c r="S38" s="110">
        <v>0.76159730000000003</v>
      </c>
      <c r="T38" s="110">
        <v>0.69897880000000001</v>
      </c>
      <c r="U38" s="110">
        <v>0.7020054</v>
      </c>
      <c r="V38" s="110">
        <v>0.75170000000000003</v>
      </c>
      <c r="W38" s="110">
        <v>0.78556400000000004</v>
      </c>
      <c r="X38" s="110">
        <v>0.71384320000000001</v>
      </c>
      <c r="Y38" s="110">
        <v>0.73959960000000002</v>
      </c>
      <c r="Z38" s="110">
        <v>0.70809670000000002</v>
      </c>
      <c r="AA38" s="110">
        <v>0.74957890000000005</v>
      </c>
      <c r="AB38" s="110">
        <v>0.74357890000000004</v>
      </c>
      <c r="AC38" s="110">
        <v>0.74483089999999996</v>
      </c>
      <c r="AD38" s="110">
        <v>0.70681020000000006</v>
      </c>
      <c r="AE38" s="110">
        <v>0.75174470000000004</v>
      </c>
      <c r="AF38" s="110">
        <v>0.7313634</v>
      </c>
      <c r="AG38" s="110">
        <v>0.69568859999999999</v>
      </c>
      <c r="AH38" s="110">
        <v>0.80989699999999998</v>
      </c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</row>
    <row r="39" spans="1:45" x14ac:dyDescent="0.25">
      <c r="A39" s="264"/>
      <c r="B39" s="118">
        <v>482</v>
      </c>
      <c r="C39" s="110">
        <v>0.90916739999999996</v>
      </c>
      <c r="D39" s="110">
        <v>0.86921550000000003</v>
      </c>
      <c r="E39" s="110">
        <v>0.81828860000000003</v>
      </c>
      <c r="F39" s="110">
        <v>0.85117980000000004</v>
      </c>
      <c r="G39" s="110">
        <v>0.75767629999999997</v>
      </c>
      <c r="H39" s="110">
        <v>0.79768850000000002</v>
      </c>
      <c r="I39" s="110">
        <v>0.84099429999999997</v>
      </c>
      <c r="J39" s="110">
        <v>0.89107340000000002</v>
      </c>
      <c r="K39" s="110">
        <v>0.93020619999999998</v>
      </c>
      <c r="L39" s="110">
        <v>0.78556400000000004</v>
      </c>
      <c r="M39" s="110">
        <v>0.87684949999999995</v>
      </c>
      <c r="N39" s="110">
        <v>0.76568769999999997</v>
      </c>
      <c r="O39" s="110">
        <v>0.74139829999999995</v>
      </c>
      <c r="P39" s="110">
        <v>0.73777289999999995</v>
      </c>
      <c r="Q39" s="110">
        <v>0.71224940000000003</v>
      </c>
      <c r="R39" s="110">
        <v>0.78147820000000001</v>
      </c>
      <c r="S39" s="110">
        <v>0.76621309999999998</v>
      </c>
      <c r="T39" s="110">
        <v>0.71530170000000004</v>
      </c>
      <c r="U39" s="110">
        <v>0.7487471</v>
      </c>
      <c r="V39" s="110">
        <v>0.76001779999999997</v>
      </c>
      <c r="W39" s="110">
        <v>0.75767629999999997</v>
      </c>
      <c r="X39" s="110">
        <v>0.73167839999999995</v>
      </c>
      <c r="Y39" s="110">
        <v>0.74057220000000001</v>
      </c>
      <c r="Z39" s="110">
        <v>0.72176960000000001</v>
      </c>
      <c r="AA39" s="110">
        <v>0.73751869999999997</v>
      </c>
      <c r="AB39" s="110">
        <v>0.70825850000000001</v>
      </c>
      <c r="AC39" s="110">
        <v>0.7753139</v>
      </c>
      <c r="AD39" s="110">
        <v>0.70011409999999996</v>
      </c>
      <c r="AE39" s="110">
        <v>0.72241869999999997</v>
      </c>
      <c r="AF39" s="110">
        <v>0.73728970000000005</v>
      </c>
      <c r="AG39" s="110">
        <v>0.69284440000000003</v>
      </c>
      <c r="AH39" s="110">
        <v>0.7516737</v>
      </c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</row>
    <row r="40" spans="1:45" x14ac:dyDescent="0.25">
      <c r="A40" s="264"/>
      <c r="B40" s="118">
        <v>483</v>
      </c>
      <c r="C40" s="110">
        <v>0.92060929999999996</v>
      </c>
      <c r="D40" s="110">
        <v>0.8434005</v>
      </c>
      <c r="E40" s="110">
        <v>0.9030724</v>
      </c>
      <c r="F40" s="110">
        <v>0.84868279999999996</v>
      </c>
      <c r="G40" s="110">
        <v>0.73200330000000002</v>
      </c>
      <c r="H40" s="110">
        <v>0.80021569999999997</v>
      </c>
      <c r="I40" s="110">
        <v>0.8065987</v>
      </c>
      <c r="J40" s="110">
        <v>0.87964869999999995</v>
      </c>
      <c r="K40" s="110">
        <v>0.88917829999999998</v>
      </c>
      <c r="L40" s="110">
        <v>0.75767629999999997</v>
      </c>
      <c r="M40" s="110">
        <v>0.79768850000000002</v>
      </c>
      <c r="N40" s="110">
        <v>0.84099429999999997</v>
      </c>
      <c r="O40" s="110">
        <v>0.80101719999999998</v>
      </c>
      <c r="P40" s="110">
        <v>0.80189500000000002</v>
      </c>
      <c r="Q40" s="110">
        <v>0.72605739999999996</v>
      </c>
      <c r="R40" s="110">
        <v>0.83138140000000005</v>
      </c>
      <c r="S40" s="110">
        <v>0.76628370000000001</v>
      </c>
      <c r="T40" s="110">
        <v>0.72690520000000003</v>
      </c>
      <c r="U40" s="110">
        <v>0.75349140000000003</v>
      </c>
      <c r="V40" s="110">
        <v>0.69972369999999995</v>
      </c>
      <c r="W40" s="110">
        <v>0.73200330000000002</v>
      </c>
      <c r="X40" s="110">
        <v>0.76180720000000002</v>
      </c>
      <c r="Y40" s="110">
        <v>0.7353866</v>
      </c>
      <c r="Z40" s="110">
        <v>0.68845710000000004</v>
      </c>
      <c r="AA40" s="110">
        <v>0.74667070000000002</v>
      </c>
      <c r="AB40" s="110">
        <v>0.75872759999999995</v>
      </c>
      <c r="AC40" s="110">
        <v>0.78153340000000004</v>
      </c>
      <c r="AD40" s="110">
        <v>0.70624560000000003</v>
      </c>
      <c r="AE40" s="110">
        <v>0.70628349999999995</v>
      </c>
      <c r="AF40" s="110">
        <v>0.73877669999999995</v>
      </c>
      <c r="AG40" s="110">
        <v>0.69462120000000005</v>
      </c>
      <c r="AH40" s="110">
        <v>0.73460199999999998</v>
      </c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</row>
    <row r="41" spans="1:45" x14ac:dyDescent="0.25">
      <c r="A41" s="264"/>
      <c r="B41" s="118">
        <v>484</v>
      </c>
      <c r="C41" s="110">
        <v>0.90711980000000003</v>
      </c>
      <c r="D41" s="110">
        <v>0.81693539999999998</v>
      </c>
      <c r="E41" s="110">
        <v>0.94167920000000005</v>
      </c>
      <c r="F41" s="110">
        <v>0.86821510000000002</v>
      </c>
      <c r="G41" s="110">
        <v>0.75346860000000004</v>
      </c>
      <c r="H41" s="110">
        <v>0.83622549999999995</v>
      </c>
      <c r="I41" s="110">
        <v>0.79361700000000002</v>
      </c>
      <c r="J41" s="110">
        <v>0.83794880000000005</v>
      </c>
      <c r="K41" s="110">
        <v>0.83454450000000002</v>
      </c>
      <c r="L41" s="110">
        <v>0.73200330000000002</v>
      </c>
      <c r="M41" s="110">
        <v>0.80021569999999997</v>
      </c>
      <c r="N41" s="110">
        <v>0.8065987</v>
      </c>
      <c r="O41" s="110">
        <v>0.77140739999999997</v>
      </c>
      <c r="P41" s="110">
        <v>0.79582310000000001</v>
      </c>
      <c r="Q41" s="110">
        <v>0.74561520000000003</v>
      </c>
      <c r="R41" s="110">
        <v>0.77199660000000003</v>
      </c>
      <c r="S41" s="110">
        <v>0.80803670000000005</v>
      </c>
      <c r="T41" s="110">
        <v>0.77578829999999999</v>
      </c>
      <c r="U41" s="110">
        <v>0.73976609999999998</v>
      </c>
      <c r="V41" s="110">
        <v>0.73918170000000005</v>
      </c>
      <c r="W41" s="110">
        <v>0.75346860000000004</v>
      </c>
      <c r="X41" s="110">
        <v>0.76306309999999999</v>
      </c>
      <c r="Y41" s="110">
        <v>0.77051910000000001</v>
      </c>
      <c r="Z41" s="110">
        <v>0.70599889999999998</v>
      </c>
      <c r="AA41" s="110">
        <v>0.73525450000000003</v>
      </c>
      <c r="AB41" s="110">
        <v>0.72336480000000003</v>
      </c>
      <c r="AC41" s="110">
        <v>0.77195599999999998</v>
      </c>
      <c r="AD41" s="110">
        <v>0.69304279999999996</v>
      </c>
      <c r="AE41" s="110">
        <v>0.69758869999999995</v>
      </c>
      <c r="AF41" s="110">
        <v>0.78696790000000005</v>
      </c>
      <c r="AG41" s="110">
        <v>0.69817110000000004</v>
      </c>
      <c r="AH41" s="110">
        <v>0.71019960000000004</v>
      </c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</row>
    <row r="42" spans="1:45" x14ac:dyDescent="0.25">
      <c r="A42" s="264"/>
      <c r="B42" s="118">
        <v>485</v>
      </c>
      <c r="C42" s="110">
        <v>0.88041539999999996</v>
      </c>
      <c r="D42" s="110">
        <v>0.8587091</v>
      </c>
      <c r="E42" s="110">
        <v>0.85144470000000005</v>
      </c>
      <c r="F42" s="110">
        <v>0.85835499999999998</v>
      </c>
      <c r="G42" s="110">
        <v>0.74909990000000004</v>
      </c>
      <c r="H42" s="110">
        <v>0.81509010000000004</v>
      </c>
      <c r="I42" s="110">
        <v>0.77502389999999999</v>
      </c>
      <c r="J42" s="110">
        <v>0.85469229999999996</v>
      </c>
      <c r="K42" s="110">
        <v>0.81522609999999995</v>
      </c>
      <c r="L42" s="110">
        <v>0.75346860000000004</v>
      </c>
      <c r="M42" s="110">
        <v>0.83622549999999995</v>
      </c>
      <c r="N42" s="110">
        <v>0.79361700000000002</v>
      </c>
      <c r="O42" s="110">
        <v>0.77425069999999996</v>
      </c>
      <c r="P42" s="110">
        <v>0.787999</v>
      </c>
      <c r="Q42" s="110">
        <v>0.77700590000000003</v>
      </c>
      <c r="R42" s="110">
        <v>0.78543249999999998</v>
      </c>
      <c r="S42" s="110">
        <v>0.76994759999999995</v>
      </c>
      <c r="T42" s="110">
        <v>0.74411179999999999</v>
      </c>
      <c r="U42" s="110">
        <v>0.75418059999999998</v>
      </c>
      <c r="V42" s="110">
        <v>0.73581949999999996</v>
      </c>
      <c r="W42" s="110">
        <v>0.74909990000000004</v>
      </c>
      <c r="X42" s="110">
        <v>0.75661469999999997</v>
      </c>
      <c r="Y42" s="110">
        <v>0.71473660000000006</v>
      </c>
      <c r="Z42" s="110">
        <v>0.69076369999999998</v>
      </c>
      <c r="AA42" s="110">
        <v>0.76692740000000004</v>
      </c>
      <c r="AB42" s="110">
        <v>0.70017560000000001</v>
      </c>
      <c r="AC42" s="110">
        <v>0.72117189999999998</v>
      </c>
      <c r="AD42" s="110">
        <v>0.70600560000000001</v>
      </c>
      <c r="AE42" s="110">
        <v>0.69696480000000005</v>
      </c>
      <c r="AF42" s="110">
        <v>0.77232279999999998</v>
      </c>
      <c r="AG42" s="110">
        <v>0.70190450000000004</v>
      </c>
      <c r="AH42" s="110">
        <v>0.69846589999999997</v>
      </c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</row>
    <row r="43" spans="1:45" x14ac:dyDescent="0.25">
      <c r="A43" s="264"/>
      <c r="B43" s="118">
        <v>486</v>
      </c>
      <c r="C43" s="110">
        <v>0.85541049999999996</v>
      </c>
      <c r="D43" s="110">
        <v>0.87518510000000005</v>
      </c>
      <c r="E43" s="110">
        <v>0.82075019999999999</v>
      </c>
      <c r="F43" s="110">
        <v>0.81543710000000003</v>
      </c>
      <c r="G43" s="110">
        <v>0.80360880000000001</v>
      </c>
      <c r="H43" s="110">
        <v>0.82347760000000003</v>
      </c>
      <c r="I43" s="110">
        <v>0.77250050000000003</v>
      </c>
      <c r="J43" s="110">
        <v>0.84368430000000005</v>
      </c>
      <c r="K43" s="110">
        <v>0.91208489999999998</v>
      </c>
      <c r="L43" s="110">
        <v>0.74909990000000004</v>
      </c>
      <c r="M43" s="110">
        <v>0.81509010000000004</v>
      </c>
      <c r="N43" s="110">
        <v>0.77502389999999999</v>
      </c>
      <c r="O43" s="110">
        <v>0.76093449999999996</v>
      </c>
      <c r="P43" s="110">
        <v>0.77529789999999998</v>
      </c>
      <c r="Q43" s="110">
        <v>0.75868230000000003</v>
      </c>
      <c r="R43" s="110">
        <v>0.81733009999999995</v>
      </c>
      <c r="S43" s="110">
        <v>0.71357000000000004</v>
      </c>
      <c r="T43" s="110">
        <v>0.71495629999999999</v>
      </c>
      <c r="U43" s="110">
        <v>0.73052110000000003</v>
      </c>
      <c r="V43" s="110">
        <v>0.72592849999999998</v>
      </c>
      <c r="W43" s="110">
        <v>0.80360880000000001</v>
      </c>
      <c r="X43" s="110">
        <v>0.77588049999999997</v>
      </c>
      <c r="Y43" s="110">
        <v>0.79095009999999999</v>
      </c>
      <c r="Z43" s="110">
        <v>0.6927082</v>
      </c>
      <c r="AA43" s="110">
        <v>0.78391080000000002</v>
      </c>
      <c r="AB43" s="110">
        <v>0.71295810000000004</v>
      </c>
      <c r="AC43" s="110">
        <v>0.70569709999999997</v>
      </c>
      <c r="AD43" s="110">
        <v>0.71772919999999996</v>
      </c>
      <c r="AE43" s="110">
        <v>0.69533579999999995</v>
      </c>
      <c r="AF43" s="110">
        <v>0.72649339999999996</v>
      </c>
      <c r="AG43" s="110">
        <v>0.7119993</v>
      </c>
      <c r="AH43" s="110">
        <v>0.78519640000000002</v>
      </c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</row>
    <row r="44" spans="1:45" x14ac:dyDescent="0.25">
      <c r="A44" s="264"/>
      <c r="B44" s="118">
        <v>487</v>
      </c>
      <c r="C44" s="110">
        <v>0.84404849999999998</v>
      </c>
      <c r="D44" s="110">
        <v>0.8097512</v>
      </c>
      <c r="E44" s="110">
        <v>0.80086029999999997</v>
      </c>
      <c r="F44" s="110">
        <v>0.82803000000000004</v>
      </c>
      <c r="G44" s="110">
        <v>0.81275620000000004</v>
      </c>
      <c r="H44" s="110">
        <v>0.81699069999999996</v>
      </c>
      <c r="I44" s="110">
        <v>0.7595885</v>
      </c>
      <c r="J44" s="110">
        <v>0.90061919999999995</v>
      </c>
      <c r="K44" s="110">
        <v>0.91374900000000003</v>
      </c>
      <c r="L44" s="110">
        <v>0.80360880000000001</v>
      </c>
      <c r="M44" s="110">
        <v>0.82347760000000003</v>
      </c>
      <c r="N44" s="110">
        <v>0.77250050000000003</v>
      </c>
      <c r="O44" s="110">
        <v>0.76611169999999995</v>
      </c>
      <c r="P44" s="110">
        <v>0.80934720000000004</v>
      </c>
      <c r="Q44" s="110">
        <v>0.75892139999999997</v>
      </c>
      <c r="R44" s="110">
        <v>0.79655710000000002</v>
      </c>
      <c r="S44" s="110">
        <v>0.71861620000000004</v>
      </c>
      <c r="T44" s="110">
        <v>0.72534589999999999</v>
      </c>
      <c r="U44" s="110">
        <v>0.73052629999999996</v>
      </c>
      <c r="V44" s="110">
        <v>0.74236120000000005</v>
      </c>
      <c r="W44" s="110">
        <v>0.81275620000000004</v>
      </c>
      <c r="X44" s="110">
        <v>0.75019029999999998</v>
      </c>
      <c r="Y44" s="110">
        <v>0.78562889999999996</v>
      </c>
      <c r="Z44" s="110">
        <v>0.70460679999999998</v>
      </c>
      <c r="AA44" s="110">
        <v>0.77221070000000003</v>
      </c>
      <c r="AB44" s="110">
        <v>0.77997240000000001</v>
      </c>
      <c r="AC44" s="110">
        <v>0.71184440000000004</v>
      </c>
      <c r="AD44" s="110">
        <v>0.69047990000000004</v>
      </c>
      <c r="AE44" s="110">
        <v>0.73441979999999996</v>
      </c>
      <c r="AF44" s="110">
        <v>0.71417790000000003</v>
      </c>
      <c r="AG44" s="110">
        <v>0.68617209999999995</v>
      </c>
      <c r="AH44" s="110">
        <v>0.75264350000000002</v>
      </c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</row>
    <row r="45" spans="1:45" x14ac:dyDescent="0.25">
      <c r="A45" s="264"/>
      <c r="B45" s="118">
        <v>488</v>
      </c>
      <c r="C45" s="110">
        <v>0.82222410000000001</v>
      </c>
      <c r="D45" s="110">
        <v>0.85820229999999997</v>
      </c>
      <c r="E45" s="110">
        <v>0.85276339999999995</v>
      </c>
      <c r="F45" s="110">
        <v>0.89064849999999995</v>
      </c>
      <c r="G45" s="110">
        <v>0.8011085</v>
      </c>
      <c r="H45" s="110">
        <v>0.90584770000000003</v>
      </c>
      <c r="I45" s="110">
        <v>0.80668320000000004</v>
      </c>
      <c r="J45" s="110">
        <v>0.88001669999999999</v>
      </c>
      <c r="K45" s="110">
        <v>0.92668660000000003</v>
      </c>
      <c r="L45" s="110">
        <v>0.81275620000000004</v>
      </c>
      <c r="M45" s="110">
        <v>0.81699069999999996</v>
      </c>
      <c r="N45" s="110">
        <v>0.7595885</v>
      </c>
      <c r="O45" s="110">
        <v>0.80518179999999995</v>
      </c>
      <c r="P45" s="110">
        <v>0.77383800000000003</v>
      </c>
      <c r="Q45" s="110">
        <v>0.72413629999999996</v>
      </c>
      <c r="R45" s="110">
        <v>0.75584750000000001</v>
      </c>
      <c r="S45" s="110">
        <v>0.7345661</v>
      </c>
      <c r="T45" s="110">
        <v>0.7064127</v>
      </c>
      <c r="U45" s="110">
        <v>0.69651220000000003</v>
      </c>
      <c r="V45" s="110">
        <v>0.76824859999999995</v>
      </c>
      <c r="W45" s="110">
        <v>0.8011085</v>
      </c>
      <c r="X45" s="110">
        <v>0.76553020000000005</v>
      </c>
      <c r="Y45" s="110">
        <v>0.76898889999999998</v>
      </c>
      <c r="Z45" s="110">
        <v>0.70412549999999996</v>
      </c>
      <c r="AA45" s="110">
        <v>0.77160870000000004</v>
      </c>
      <c r="AB45" s="110">
        <v>0.80047299999999999</v>
      </c>
      <c r="AC45" s="110">
        <v>0.71787699999999999</v>
      </c>
      <c r="AD45" s="110">
        <v>0.69445489999999999</v>
      </c>
      <c r="AE45" s="110">
        <v>0.7366163</v>
      </c>
      <c r="AF45" s="110">
        <v>0.77876270000000003</v>
      </c>
      <c r="AG45" s="110">
        <v>0.68672420000000001</v>
      </c>
      <c r="AH45" s="110">
        <v>0.79440029999999995</v>
      </c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</row>
    <row r="46" spans="1:45" x14ac:dyDescent="0.25">
      <c r="A46" s="264"/>
      <c r="B46" s="118">
        <v>489</v>
      </c>
      <c r="C46" s="110">
        <v>0.85107900000000003</v>
      </c>
      <c r="D46" s="110">
        <v>0.89195780000000002</v>
      </c>
      <c r="E46" s="110">
        <v>0.91349950000000002</v>
      </c>
      <c r="F46" s="110">
        <v>0.88591419999999999</v>
      </c>
      <c r="G46" s="110">
        <v>0.72994579999999998</v>
      </c>
      <c r="H46" s="110">
        <v>0.85468370000000005</v>
      </c>
      <c r="I46" s="110">
        <v>0.83680779999999999</v>
      </c>
      <c r="J46" s="110">
        <v>0.85376300000000005</v>
      </c>
      <c r="K46" s="110">
        <v>0.8824632</v>
      </c>
      <c r="L46" s="110">
        <v>0.8011085</v>
      </c>
      <c r="M46" s="110">
        <v>0.90584770000000003</v>
      </c>
      <c r="N46" s="110">
        <v>0.80668320000000004</v>
      </c>
      <c r="O46" s="110">
        <v>0.79549440000000005</v>
      </c>
      <c r="P46" s="110">
        <v>0.78178360000000002</v>
      </c>
      <c r="Q46" s="110">
        <v>0.7652776</v>
      </c>
      <c r="R46" s="110">
        <v>0.79076760000000001</v>
      </c>
      <c r="S46" s="110">
        <v>0.73526049999999998</v>
      </c>
      <c r="T46" s="110">
        <v>0.71881499999999998</v>
      </c>
      <c r="U46" s="110">
        <v>0.70122960000000001</v>
      </c>
      <c r="V46" s="110">
        <v>0.76458510000000002</v>
      </c>
      <c r="W46" s="110">
        <v>0.72994579999999998</v>
      </c>
      <c r="X46" s="110">
        <v>0.75055799999999995</v>
      </c>
      <c r="Y46" s="110">
        <v>0.77028549999999996</v>
      </c>
      <c r="Z46" s="110">
        <v>0.67749939999999997</v>
      </c>
      <c r="AA46" s="110">
        <v>0.73506079999999996</v>
      </c>
      <c r="AB46" s="110">
        <v>0.75339970000000001</v>
      </c>
      <c r="AC46" s="110">
        <v>0.77427639999999998</v>
      </c>
      <c r="AD46" s="110">
        <v>0.68296999999999997</v>
      </c>
      <c r="AE46" s="110">
        <v>0.81539309999999998</v>
      </c>
      <c r="AF46" s="110">
        <v>0.82993510000000004</v>
      </c>
      <c r="AG46" s="110">
        <v>0.69592359999999998</v>
      </c>
      <c r="AH46" s="110">
        <v>0.81032979999999999</v>
      </c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</row>
    <row r="47" spans="1:45" x14ac:dyDescent="0.25">
      <c r="A47" s="264"/>
      <c r="B47" s="118">
        <v>490</v>
      </c>
      <c r="C47" s="110">
        <v>0.90749380000000002</v>
      </c>
      <c r="D47" s="110">
        <v>0.88457799999999998</v>
      </c>
      <c r="E47" s="110">
        <v>0.84741599999999995</v>
      </c>
      <c r="F47" s="110">
        <v>0.89629110000000001</v>
      </c>
      <c r="G47" s="110">
        <v>0.75105350000000004</v>
      </c>
      <c r="H47" s="110">
        <v>0.83001740000000002</v>
      </c>
      <c r="I47" s="110">
        <v>0.87724259999999998</v>
      </c>
      <c r="J47" s="110">
        <v>0.95062659999999999</v>
      </c>
      <c r="K47" s="110">
        <v>0.85651929999999998</v>
      </c>
      <c r="L47" s="110">
        <v>0.72994579999999998</v>
      </c>
      <c r="M47" s="110">
        <v>0.85468370000000005</v>
      </c>
      <c r="N47" s="110">
        <v>0.83680779999999999</v>
      </c>
      <c r="O47" s="110">
        <v>0.8234494</v>
      </c>
      <c r="P47" s="110">
        <v>0.7993131</v>
      </c>
      <c r="Q47" s="110">
        <v>0.74507330000000005</v>
      </c>
      <c r="R47" s="110">
        <v>0.78747489999999998</v>
      </c>
      <c r="S47" s="110">
        <v>0.70275949999999998</v>
      </c>
      <c r="T47" s="110">
        <v>0.74762459999999997</v>
      </c>
      <c r="U47" s="110">
        <v>0.72666819999999999</v>
      </c>
      <c r="V47" s="110">
        <v>0.72840070000000001</v>
      </c>
      <c r="W47" s="110">
        <v>0.75105350000000004</v>
      </c>
      <c r="X47" s="110">
        <v>0.77561820000000004</v>
      </c>
      <c r="Y47" s="110">
        <v>0.74780729999999995</v>
      </c>
      <c r="Z47" s="110">
        <v>0.67975249999999998</v>
      </c>
      <c r="AA47" s="110">
        <v>0.74238479999999996</v>
      </c>
      <c r="AB47" s="110">
        <v>0.78166849999999999</v>
      </c>
      <c r="AC47" s="110">
        <v>0.75555470000000002</v>
      </c>
      <c r="AD47" s="110">
        <v>0.68542080000000005</v>
      </c>
      <c r="AE47" s="110">
        <v>0.71998410000000002</v>
      </c>
      <c r="AF47" s="110">
        <v>0.72209509999999999</v>
      </c>
      <c r="AG47" s="110">
        <v>0.68323440000000002</v>
      </c>
      <c r="AH47" s="110">
        <v>0.76697420000000005</v>
      </c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</row>
    <row r="48" spans="1:45" x14ac:dyDescent="0.25">
      <c r="A48" s="264"/>
      <c r="B48" s="118">
        <v>491</v>
      </c>
      <c r="C48" s="110">
        <v>0.88825699999999996</v>
      </c>
      <c r="D48" s="110">
        <v>0.8590428</v>
      </c>
      <c r="E48" s="110">
        <v>0.93047919999999995</v>
      </c>
      <c r="F48" s="110">
        <v>0.87714510000000001</v>
      </c>
      <c r="G48" s="110">
        <v>0.74980979999999997</v>
      </c>
      <c r="H48" s="110">
        <v>0.88132829999999995</v>
      </c>
      <c r="I48" s="110">
        <v>0.83165219999999995</v>
      </c>
      <c r="J48" s="110">
        <v>0.9051285</v>
      </c>
      <c r="K48" s="110">
        <v>0.87841939999999996</v>
      </c>
      <c r="L48" s="110">
        <v>0.75105350000000004</v>
      </c>
      <c r="M48" s="110">
        <v>0.83001740000000002</v>
      </c>
      <c r="N48" s="110">
        <v>0.87724259999999998</v>
      </c>
      <c r="O48" s="110">
        <v>0.76717979999999997</v>
      </c>
      <c r="P48" s="110">
        <v>0.8067491</v>
      </c>
      <c r="Q48" s="110">
        <v>0.74137450000000005</v>
      </c>
      <c r="R48" s="110">
        <v>0.78122449999999999</v>
      </c>
      <c r="S48" s="110">
        <v>0.73788509999999996</v>
      </c>
      <c r="T48" s="110">
        <v>0.73951429999999996</v>
      </c>
      <c r="U48" s="110">
        <v>0.71242870000000003</v>
      </c>
      <c r="V48" s="110">
        <v>0.75030300000000005</v>
      </c>
      <c r="W48" s="110">
        <v>0.74980979999999997</v>
      </c>
      <c r="X48" s="110">
        <v>0.72121049999999998</v>
      </c>
      <c r="Y48" s="110">
        <v>0.7600787</v>
      </c>
      <c r="Z48" s="110">
        <v>0.70791570000000004</v>
      </c>
      <c r="AA48" s="110">
        <v>0.76874370000000003</v>
      </c>
      <c r="AB48" s="110">
        <v>0.74445059999999996</v>
      </c>
      <c r="AC48" s="110">
        <v>0.79322749999999997</v>
      </c>
      <c r="AD48" s="110">
        <v>0.68446870000000004</v>
      </c>
      <c r="AE48" s="110">
        <v>0.70533290000000004</v>
      </c>
      <c r="AF48" s="110">
        <v>0.72399409999999997</v>
      </c>
      <c r="AG48" s="110">
        <v>0.69615910000000003</v>
      </c>
      <c r="AH48" s="110">
        <v>0.73299530000000002</v>
      </c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</row>
    <row r="49" spans="1:45" x14ac:dyDescent="0.25">
      <c r="A49" s="264"/>
      <c r="B49" s="118">
        <v>492</v>
      </c>
      <c r="C49" s="110">
        <v>0.86469180000000001</v>
      </c>
      <c r="D49" s="110">
        <v>0.85779300000000003</v>
      </c>
      <c r="E49" s="110">
        <v>0.91581999999999997</v>
      </c>
      <c r="F49" s="110">
        <v>0.91421770000000002</v>
      </c>
      <c r="G49" s="110">
        <v>0.76642889999999997</v>
      </c>
      <c r="H49" s="110">
        <v>0.91049259999999999</v>
      </c>
      <c r="I49" s="110">
        <v>0.80391069999999998</v>
      </c>
      <c r="J49" s="110">
        <v>0.90405029999999997</v>
      </c>
      <c r="K49" s="110">
        <v>0.92480589999999996</v>
      </c>
      <c r="L49" s="110">
        <v>0.74980979999999997</v>
      </c>
      <c r="M49" s="110">
        <v>0.88132829999999995</v>
      </c>
      <c r="N49" s="110">
        <v>0.83165219999999995</v>
      </c>
      <c r="O49" s="110">
        <v>0.7538456</v>
      </c>
      <c r="P49" s="110">
        <v>0.83726469999999997</v>
      </c>
      <c r="Q49" s="110">
        <v>0.75922809999999996</v>
      </c>
      <c r="R49" s="110">
        <v>0.76212139999999995</v>
      </c>
      <c r="S49" s="110">
        <v>0.75711139999999999</v>
      </c>
      <c r="T49" s="110">
        <v>0.73676390000000003</v>
      </c>
      <c r="U49" s="110">
        <v>0.76220730000000003</v>
      </c>
      <c r="V49" s="110">
        <v>0.80215999999999998</v>
      </c>
      <c r="W49" s="110">
        <v>0.76642889999999997</v>
      </c>
      <c r="X49" s="110">
        <v>0.75217049999999996</v>
      </c>
      <c r="Y49" s="110">
        <v>0.76825239999999995</v>
      </c>
      <c r="Z49" s="110">
        <v>0.71307900000000002</v>
      </c>
      <c r="AA49" s="110">
        <v>0.84726199999999996</v>
      </c>
      <c r="AB49" s="110">
        <v>0.78413840000000001</v>
      </c>
      <c r="AC49" s="110">
        <v>0.76048950000000004</v>
      </c>
      <c r="AD49" s="110">
        <v>0.70373609999999998</v>
      </c>
      <c r="AE49" s="110">
        <v>0.75022940000000005</v>
      </c>
      <c r="AF49" s="110">
        <v>0.83201749999999997</v>
      </c>
      <c r="AG49" s="110">
        <v>0.68030480000000004</v>
      </c>
      <c r="AH49" s="110">
        <v>0.74276909999999996</v>
      </c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</row>
    <row r="50" spans="1:45" x14ac:dyDescent="0.25">
      <c r="A50" s="264"/>
      <c r="B50" s="118">
        <v>493</v>
      </c>
      <c r="C50" s="110">
        <v>0.93023429999999996</v>
      </c>
      <c r="D50" s="110">
        <v>0.91556040000000005</v>
      </c>
      <c r="E50" s="110">
        <v>0.93433699999999997</v>
      </c>
      <c r="F50" s="110">
        <v>0.91787640000000004</v>
      </c>
      <c r="G50" s="110">
        <v>0.79226870000000005</v>
      </c>
      <c r="H50" s="110">
        <v>0.87593270000000001</v>
      </c>
      <c r="I50" s="110">
        <v>0.79869069999999998</v>
      </c>
      <c r="J50" s="110">
        <v>0.91823980000000005</v>
      </c>
      <c r="K50" s="110">
        <v>0.91374239999999995</v>
      </c>
      <c r="L50" s="110">
        <v>0.76642889999999997</v>
      </c>
      <c r="M50" s="110">
        <v>0.91049259999999999</v>
      </c>
      <c r="N50" s="110">
        <v>0.80391069999999998</v>
      </c>
      <c r="O50" s="110">
        <v>0.78494759999999997</v>
      </c>
      <c r="P50" s="110">
        <v>0.80486349999999995</v>
      </c>
      <c r="Q50" s="110">
        <v>0.76914110000000002</v>
      </c>
      <c r="R50" s="110">
        <v>0.80562149999999999</v>
      </c>
      <c r="S50" s="110">
        <v>0.77512740000000002</v>
      </c>
      <c r="T50" s="110">
        <v>0.73608289999999998</v>
      </c>
      <c r="U50" s="110">
        <v>0.74490520000000005</v>
      </c>
      <c r="V50" s="110">
        <v>0.79015139999999995</v>
      </c>
      <c r="W50" s="110">
        <v>0.79226870000000005</v>
      </c>
      <c r="X50" s="110">
        <v>0.75871679999999997</v>
      </c>
      <c r="Y50" s="110">
        <v>0.80350999999999995</v>
      </c>
      <c r="Z50" s="110">
        <v>0.70527030000000002</v>
      </c>
      <c r="AA50" s="110">
        <v>0.85897920000000005</v>
      </c>
      <c r="AB50" s="110">
        <v>0.80026909999999996</v>
      </c>
      <c r="AC50" s="110">
        <v>0.72006020000000004</v>
      </c>
      <c r="AD50" s="110">
        <v>0.70790339999999996</v>
      </c>
      <c r="AE50" s="110">
        <v>0.81550999999999996</v>
      </c>
      <c r="AF50" s="110">
        <v>0.73844109999999996</v>
      </c>
      <c r="AG50" s="110">
        <v>0.69415490000000002</v>
      </c>
      <c r="AH50" s="110">
        <v>0.76025279999999995</v>
      </c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</row>
    <row r="51" spans="1:45" x14ac:dyDescent="0.25">
      <c r="A51" s="264" t="s">
        <v>330</v>
      </c>
      <c r="B51" s="118">
        <v>494</v>
      </c>
      <c r="C51" s="120">
        <v>0.93280870000000005</v>
      </c>
      <c r="D51" s="120">
        <v>0.91702620000000001</v>
      </c>
      <c r="E51" s="120">
        <v>0.95964419999999995</v>
      </c>
      <c r="F51" s="120">
        <v>0.91198270000000003</v>
      </c>
      <c r="G51" s="120">
        <v>0.80317519999999998</v>
      </c>
      <c r="H51" s="120">
        <v>0.93405859999999996</v>
      </c>
      <c r="I51" s="120">
        <v>0.82602379999999997</v>
      </c>
      <c r="J51" s="120">
        <v>0.92264100000000004</v>
      </c>
      <c r="K51" s="120">
        <v>0.91246369999999999</v>
      </c>
      <c r="L51" s="120">
        <v>0.79226870000000005</v>
      </c>
      <c r="M51" s="120">
        <v>0.87593270000000001</v>
      </c>
      <c r="N51" s="120">
        <v>0.79869069999999998</v>
      </c>
      <c r="O51" s="120">
        <v>0.838646</v>
      </c>
      <c r="P51" s="120">
        <v>0.78738209999999997</v>
      </c>
      <c r="Q51" s="120">
        <v>0.76751199999999997</v>
      </c>
      <c r="R51" s="120">
        <v>0.88829029999999998</v>
      </c>
      <c r="S51" s="120">
        <v>0.79108920000000005</v>
      </c>
      <c r="T51" s="120">
        <v>0.74171390000000004</v>
      </c>
      <c r="U51" s="120">
        <v>0.72805030000000004</v>
      </c>
      <c r="V51" s="120">
        <v>0.74955510000000003</v>
      </c>
      <c r="W51" s="120">
        <v>0.80317519999999998</v>
      </c>
      <c r="X51" s="120">
        <v>0.82135829999999999</v>
      </c>
      <c r="Y51" s="120">
        <v>0.7910121</v>
      </c>
      <c r="Z51" s="120">
        <v>0.68730100000000005</v>
      </c>
      <c r="AA51" s="120">
        <v>0.82081839999999995</v>
      </c>
      <c r="AB51" s="120">
        <v>0.73930870000000004</v>
      </c>
      <c r="AC51" s="120">
        <v>0.70982920000000005</v>
      </c>
      <c r="AD51" s="120">
        <v>0.70274369999999997</v>
      </c>
      <c r="AE51" s="120">
        <v>0.7845955</v>
      </c>
      <c r="AF51" s="120">
        <v>0.81406460000000003</v>
      </c>
      <c r="AG51" s="120">
        <v>0.71901090000000001</v>
      </c>
      <c r="AH51" s="120">
        <v>0.80871630000000005</v>
      </c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</row>
    <row r="52" spans="1:45" x14ac:dyDescent="0.25">
      <c r="A52" s="264"/>
      <c r="B52" s="118">
        <v>495</v>
      </c>
      <c r="C52" s="120">
        <v>0.88990380000000002</v>
      </c>
      <c r="D52" s="120">
        <v>0.87881430000000005</v>
      </c>
      <c r="E52" s="120">
        <v>0.93667639999999996</v>
      </c>
      <c r="F52" s="120">
        <v>0.93121240000000005</v>
      </c>
      <c r="G52" s="120">
        <v>0.78327829999999998</v>
      </c>
      <c r="H52" s="120">
        <v>0.93387779999999998</v>
      </c>
      <c r="I52" s="120">
        <v>0.83539739999999996</v>
      </c>
      <c r="J52" s="120">
        <v>0.91485760000000005</v>
      </c>
      <c r="K52" s="120">
        <v>0.96591590000000005</v>
      </c>
      <c r="L52" s="120">
        <v>0.80317519999999998</v>
      </c>
      <c r="M52" s="120">
        <v>0.93405859999999996</v>
      </c>
      <c r="N52" s="120">
        <v>0.82602379999999997</v>
      </c>
      <c r="O52" s="120">
        <v>0.77429289999999995</v>
      </c>
      <c r="P52" s="120">
        <v>0.79079480000000002</v>
      </c>
      <c r="Q52" s="120">
        <v>0.75526280000000001</v>
      </c>
      <c r="R52" s="120">
        <v>0.79421459999999999</v>
      </c>
      <c r="S52" s="120">
        <v>0.73784819999999995</v>
      </c>
      <c r="T52" s="120">
        <v>0.73919310000000005</v>
      </c>
      <c r="U52" s="120">
        <v>0.71578649999999999</v>
      </c>
      <c r="V52" s="120">
        <v>0.77557759999999998</v>
      </c>
      <c r="W52" s="120">
        <v>0.78327829999999998</v>
      </c>
      <c r="X52" s="120">
        <v>0.77787519999999999</v>
      </c>
      <c r="Y52" s="120">
        <v>0.83085169999999997</v>
      </c>
      <c r="Z52" s="120">
        <v>0.68032090000000001</v>
      </c>
      <c r="AA52" s="120">
        <v>0.76443559999999999</v>
      </c>
      <c r="AB52" s="120">
        <v>0.76870499999999997</v>
      </c>
      <c r="AC52" s="120">
        <v>0.7453282</v>
      </c>
      <c r="AD52" s="120">
        <v>0.69824850000000005</v>
      </c>
      <c r="AE52" s="120">
        <v>0.74427350000000003</v>
      </c>
      <c r="AF52" s="120">
        <v>0.75160199999999999</v>
      </c>
      <c r="AG52" s="120">
        <v>0.6935983</v>
      </c>
      <c r="AH52" s="120">
        <v>0.80935900000000005</v>
      </c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</row>
    <row r="53" spans="1:45" x14ac:dyDescent="0.25">
      <c r="A53" s="264"/>
      <c r="B53" s="118">
        <v>496</v>
      </c>
      <c r="C53" s="120">
        <v>0.93348739999999997</v>
      </c>
      <c r="D53" s="120">
        <v>0.91672560000000003</v>
      </c>
      <c r="E53" s="120">
        <v>0.98286180000000001</v>
      </c>
      <c r="F53" s="120">
        <v>0.94752069999999999</v>
      </c>
      <c r="G53" s="120">
        <v>0.76538430000000002</v>
      </c>
      <c r="H53" s="120">
        <v>0.94677920000000004</v>
      </c>
      <c r="I53" s="120">
        <v>0.80353649999999999</v>
      </c>
      <c r="J53" s="120">
        <v>0.93987750000000003</v>
      </c>
      <c r="K53" s="120">
        <v>0.96933130000000001</v>
      </c>
      <c r="L53" s="120">
        <v>0.78327829999999998</v>
      </c>
      <c r="M53" s="120">
        <v>0.93387779999999998</v>
      </c>
      <c r="N53" s="120">
        <v>0.83539739999999996</v>
      </c>
      <c r="O53" s="120">
        <v>0.81962950000000001</v>
      </c>
      <c r="P53" s="120">
        <v>0.80253229999999998</v>
      </c>
      <c r="Q53" s="120">
        <v>0.73743369999999997</v>
      </c>
      <c r="R53" s="120">
        <v>0.77319839999999995</v>
      </c>
      <c r="S53" s="120">
        <v>0.73869209999999996</v>
      </c>
      <c r="T53" s="120">
        <v>0.72081709999999999</v>
      </c>
      <c r="U53" s="120">
        <v>0.73468199999999995</v>
      </c>
      <c r="V53" s="120">
        <v>0.73608229999999997</v>
      </c>
      <c r="W53" s="120">
        <v>0.76538430000000002</v>
      </c>
      <c r="X53" s="120">
        <v>0.76365879999999997</v>
      </c>
      <c r="Y53" s="120">
        <v>0.81275500000000001</v>
      </c>
      <c r="Z53" s="120">
        <v>0.69401690000000005</v>
      </c>
      <c r="AA53" s="120">
        <v>0.80216229999999999</v>
      </c>
      <c r="AB53" s="120">
        <v>0.77812079999999995</v>
      </c>
      <c r="AC53" s="120">
        <v>0.76433150000000005</v>
      </c>
      <c r="AD53" s="120">
        <v>0.68481139999999996</v>
      </c>
      <c r="AE53" s="120">
        <v>0.70432689999999998</v>
      </c>
      <c r="AF53" s="120">
        <v>0.72004369999999995</v>
      </c>
      <c r="AG53" s="120">
        <v>0.68442139999999996</v>
      </c>
      <c r="AH53" s="120">
        <v>0.78705480000000005</v>
      </c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</row>
    <row r="54" spans="1:45" x14ac:dyDescent="0.25">
      <c r="A54" s="264"/>
      <c r="B54" s="118">
        <v>497</v>
      </c>
      <c r="C54" s="120">
        <v>0.92745580000000005</v>
      </c>
      <c r="D54" s="120">
        <v>0.93689719999999999</v>
      </c>
      <c r="E54" s="120">
        <v>0.9792961</v>
      </c>
      <c r="F54" s="120">
        <v>0.94998950000000004</v>
      </c>
      <c r="G54" s="120">
        <v>0.76478460000000004</v>
      </c>
      <c r="H54" s="120">
        <v>0.9324884</v>
      </c>
      <c r="I54" s="120">
        <v>0.8402925</v>
      </c>
      <c r="J54" s="120">
        <v>0.95209029999999994</v>
      </c>
      <c r="K54" s="120">
        <v>0.96943760000000001</v>
      </c>
      <c r="L54" s="120">
        <v>0.76538430000000002</v>
      </c>
      <c r="M54" s="120">
        <v>0.94677920000000004</v>
      </c>
      <c r="N54" s="120">
        <v>0.80353649999999999</v>
      </c>
      <c r="O54" s="120">
        <v>0.76115719999999998</v>
      </c>
      <c r="P54" s="120">
        <v>0.78174330000000003</v>
      </c>
      <c r="Q54" s="120">
        <v>0.79900559999999998</v>
      </c>
      <c r="R54" s="120">
        <v>0.77665879999999998</v>
      </c>
      <c r="S54" s="120">
        <v>0.75286869999999995</v>
      </c>
      <c r="T54" s="120">
        <v>0.73446180000000005</v>
      </c>
      <c r="U54" s="120">
        <v>0.78973599999999999</v>
      </c>
      <c r="V54" s="120">
        <v>0.71376479999999998</v>
      </c>
      <c r="W54" s="120">
        <v>0.76478460000000004</v>
      </c>
      <c r="X54" s="120">
        <v>0.80646739999999995</v>
      </c>
      <c r="Y54" s="120">
        <v>0.80114819999999998</v>
      </c>
      <c r="Z54" s="120">
        <v>0.68379719999999999</v>
      </c>
      <c r="AA54" s="120">
        <v>0.83078700000000005</v>
      </c>
      <c r="AB54" s="120">
        <v>0.76943870000000003</v>
      </c>
      <c r="AC54" s="120">
        <v>0.75327359999999999</v>
      </c>
      <c r="AD54" s="120">
        <v>0.69306290000000004</v>
      </c>
      <c r="AE54" s="120">
        <v>0.69010839999999996</v>
      </c>
      <c r="AF54" s="120">
        <v>0.72783750000000003</v>
      </c>
      <c r="AG54" s="120">
        <v>0.69738789999999995</v>
      </c>
      <c r="AH54" s="120">
        <v>0.76100730000000005</v>
      </c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</row>
    <row r="55" spans="1:45" x14ac:dyDescent="0.25">
      <c r="A55" s="264"/>
      <c r="B55" s="118">
        <v>498</v>
      </c>
      <c r="C55" s="120">
        <v>0.94207689999999999</v>
      </c>
      <c r="D55" s="120">
        <v>0.91956000000000004</v>
      </c>
      <c r="E55" s="120">
        <v>0.97375780000000001</v>
      </c>
      <c r="F55" s="120">
        <v>0.95789679999999999</v>
      </c>
      <c r="G55" s="120">
        <v>0.75043749999999998</v>
      </c>
      <c r="H55" s="120">
        <v>0.92223359999999999</v>
      </c>
      <c r="I55" s="120">
        <v>0.83918040000000005</v>
      </c>
      <c r="J55" s="120">
        <v>0.94964870000000001</v>
      </c>
      <c r="K55" s="120">
        <v>0.96980149999999998</v>
      </c>
      <c r="L55" s="120">
        <v>0.76478460000000004</v>
      </c>
      <c r="M55" s="120">
        <v>0.9324884</v>
      </c>
      <c r="N55" s="120">
        <v>0.8402925</v>
      </c>
      <c r="O55" s="120">
        <v>0.77180040000000005</v>
      </c>
      <c r="P55" s="120">
        <v>0.78921200000000002</v>
      </c>
      <c r="Q55" s="120">
        <v>0.78896319999999998</v>
      </c>
      <c r="R55" s="120">
        <v>0.8256059</v>
      </c>
      <c r="S55" s="120">
        <v>0.72798560000000001</v>
      </c>
      <c r="T55" s="120">
        <v>0.72198799999999996</v>
      </c>
      <c r="U55" s="120">
        <v>0.77321050000000002</v>
      </c>
      <c r="V55" s="120">
        <v>0.73461779999999999</v>
      </c>
      <c r="W55" s="120">
        <v>0.75043749999999998</v>
      </c>
      <c r="X55" s="120">
        <v>0.78715219999999997</v>
      </c>
      <c r="Y55" s="120">
        <v>0.80073830000000001</v>
      </c>
      <c r="Z55" s="120">
        <v>0.70681020000000006</v>
      </c>
      <c r="AA55" s="120">
        <v>0.81630340000000001</v>
      </c>
      <c r="AB55" s="120">
        <v>0.77292470000000002</v>
      </c>
      <c r="AC55" s="120">
        <v>0.74102809999999997</v>
      </c>
      <c r="AD55" s="120">
        <v>0.69515830000000001</v>
      </c>
      <c r="AE55" s="120">
        <v>0.73480780000000001</v>
      </c>
      <c r="AF55" s="120">
        <v>0.71753069999999997</v>
      </c>
      <c r="AG55" s="120">
        <v>0.68072080000000001</v>
      </c>
      <c r="AH55" s="120">
        <v>0.7499403</v>
      </c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</row>
    <row r="56" spans="1:45" x14ac:dyDescent="0.25">
      <c r="A56" s="264"/>
      <c r="B56" s="118">
        <v>499</v>
      </c>
      <c r="C56" s="120">
        <v>0.93574970000000002</v>
      </c>
      <c r="D56" s="120">
        <v>0.93645250000000002</v>
      </c>
      <c r="E56" s="120">
        <v>0.97533080000000005</v>
      </c>
      <c r="F56" s="120">
        <v>0.96574309999999997</v>
      </c>
      <c r="G56" s="120">
        <v>0.80683830000000001</v>
      </c>
      <c r="H56" s="120">
        <v>0.94171329999999998</v>
      </c>
      <c r="I56" s="120">
        <v>0.85257709999999998</v>
      </c>
      <c r="J56" s="120">
        <v>0.92188250000000005</v>
      </c>
      <c r="K56" s="120">
        <v>0.9959441</v>
      </c>
      <c r="L56" s="120">
        <v>0.75043749999999998</v>
      </c>
      <c r="M56" s="120">
        <v>0.92223359999999999</v>
      </c>
      <c r="N56" s="120">
        <v>0.83918040000000005</v>
      </c>
      <c r="O56" s="120">
        <v>0.79643580000000003</v>
      </c>
      <c r="P56" s="120">
        <v>0.78795110000000002</v>
      </c>
      <c r="Q56" s="120">
        <v>0.78404739999999995</v>
      </c>
      <c r="R56" s="120">
        <v>0.81592430000000005</v>
      </c>
      <c r="S56" s="120">
        <v>0.72118530000000003</v>
      </c>
      <c r="T56" s="120">
        <v>0.71436719999999998</v>
      </c>
      <c r="U56" s="120">
        <v>0.79572359999999998</v>
      </c>
      <c r="V56" s="120">
        <v>0.74808719999999995</v>
      </c>
      <c r="W56" s="120">
        <v>0.80683830000000001</v>
      </c>
      <c r="X56" s="120">
        <v>0.75585369999999996</v>
      </c>
      <c r="Y56" s="120">
        <v>0.82376709999999997</v>
      </c>
      <c r="Z56" s="120">
        <v>0.70011409999999996</v>
      </c>
      <c r="AA56" s="120">
        <v>0.81639539999999999</v>
      </c>
      <c r="AB56" s="120">
        <v>0.77370340000000004</v>
      </c>
      <c r="AC56" s="120">
        <v>0.73956429999999995</v>
      </c>
      <c r="AD56" s="120">
        <v>0.67267220000000005</v>
      </c>
      <c r="AE56" s="120">
        <v>0.70878730000000001</v>
      </c>
      <c r="AF56" s="120">
        <v>0.75287709999999997</v>
      </c>
      <c r="AG56" s="120">
        <v>0.68617309999999998</v>
      </c>
      <c r="AH56" s="120">
        <v>0.7416353</v>
      </c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</row>
    <row r="57" spans="1:45" x14ac:dyDescent="0.25">
      <c r="A57" s="264"/>
      <c r="B57" s="118">
        <v>500</v>
      </c>
      <c r="C57" s="120">
        <v>0.9661651</v>
      </c>
      <c r="D57" s="120">
        <v>0.94768940000000002</v>
      </c>
      <c r="E57" s="120">
        <v>0.99418870000000004</v>
      </c>
      <c r="F57" s="120">
        <v>0.95564420000000005</v>
      </c>
      <c r="G57" s="120">
        <v>0.79601239999999995</v>
      </c>
      <c r="H57" s="120">
        <v>0.92989860000000002</v>
      </c>
      <c r="I57" s="120">
        <v>0.82727479999999998</v>
      </c>
      <c r="J57" s="120">
        <v>0.87839650000000002</v>
      </c>
      <c r="K57" s="120">
        <v>0.99460210000000004</v>
      </c>
      <c r="L57" s="120">
        <v>0.80683830000000001</v>
      </c>
      <c r="M57" s="120">
        <v>0.94171329999999998</v>
      </c>
      <c r="N57" s="120">
        <v>0.85257709999999998</v>
      </c>
      <c r="O57" s="120">
        <v>0.82607629999999999</v>
      </c>
      <c r="P57" s="120">
        <v>0.76551820000000004</v>
      </c>
      <c r="Q57" s="120">
        <v>0.74871529999999997</v>
      </c>
      <c r="R57" s="120">
        <v>0.79293100000000005</v>
      </c>
      <c r="S57" s="120">
        <v>0.72983810000000005</v>
      </c>
      <c r="T57" s="120">
        <v>0.71054589999999995</v>
      </c>
      <c r="U57" s="120">
        <v>0.78697470000000003</v>
      </c>
      <c r="V57" s="120">
        <v>0.7106789</v>
      </c>
      <c r="W57" s="120">
        <v>0.79601239999999995</v>
      </c>
      <c r="X57" s="120">
        <v>0.7762249</v>
      </c>
      <c r="Y57" s="120">
        <v>0.81965100000000002</v>
      </c>
      <c r="Z57" s="120">
        <v>0.70624560000000003</v>
      </c>
      <c r="AA57" s="120">
        <v>0.74662390000000001</v>
      </c>
      <c r="AB57" s="120">
        <v>0.78230299999999997</v>
      </c>
      <c r="AC57" s="120">
        <v>0.7329386</v>
      </c>
      <c r="AD57" s="120">
        <v>0.69606889999999999</v>
      </c>
      <c r="AE57" s="120">
        <v>0.71101970000000003</v>
      </c>
      <c r="AF57" s="120">
        <v>0.75104519999999997</v>
      </c>
      <c r="AG57" s="120">
        <v>0.69642539999999997</v>
      </c>
      <c r="AH57" s="120">
        <v>0.73502489999999998</v>
      </c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</row>
    <row r="58" spans="1:45" x14ac:dyDescent="0.25">
      <c r="A58" s="264"/>
      <c r="B58" s="118">
        <v>501</v>
      </c>
      <c r="C58" s="120">
        <v>0.96885880000000002</v>
      </c>
      <c r="D58" s="120">
        <v>0.900474</v>
      </c>
      <c r="E58" s="120">
        <v>0.99678920000000004</v>
      </c>
      <c r="F58" s="120">
        <v>0.96817279999999994</v>
      </c>
      <c r="G58" s="120">
        <v>0.81225619999999998</v>
      </c>
      <c r="H58" s="120">
        <v>0.91720089999999999</v>
      </c>
      <c r="I58" s="120">
        <v>0.86639010000000005</v>
      </c>
      <c r="J58" s="120">
        <v>0.92713959999999995</v>
      </c>
      <c r="K58" s="120">
        <v>0.97888759999999997</v>
      </c>
      <c r="L58" s="120">
        <v>0.79601239999999995</v>
      </c>
      <c r="M58" s="120">
        <v>0.92989860000000002</v>
      </c>
      <c r="N58" s="120">
        <v>0.82727479999999998</v>
      </c>
      <c r="O58" s="120">
        <v>0.81976800000000005</v>
      </c>
      <c r="P58" s="120">
        <v>0.80021070000000005</v>
      </c>
      <c r="Q58" s="120">
        <v>0.77035160000000003</v>
      </c>
      <c r="R58" s="120">
        <v>0.79385649999999996</v>
      </c>
      <c r="S58" s="120">
        <v>0.72326420000000002</v>
      </c>
      <c r="T58" s="120">
        <v>0.70421719999999999</v>
      </c>
      <c r="U58" s="120">
        <v>0.76708290000000001</v>
      </c>
      <c r="V58" s="120">
        <v>0.72971790000000003</v>
      </c>
      <c r="W58" s="120">
        <v>0.81225619999999998</v>
      </c>
      <c r="X58" s="120">
        <v>0.79467520000000003</v>
      </c>
      <c r="Y58" s="120">
        <v>0.80198040000000004</v>
      </c>
      <c r="Z58" s="120">
        <v>0.69304279999999996</v>
      </c>
      <c r="AA58" s="120">
        <v>0.71962859999999995</v>
      </c>
      <c r="AB58" s="120">
        <v>0.78548070000000003</v>
      </c>
      <c r="AC58" s="120">
        <v>0.74365440000000005</v>
      </c>
      <c r="AD58" s="120">
        <v>0.68361729999999998</v>
      </c>
      <c r="AE58" s="120">
        <v>0.71080239999999995</v>
      </c>
      <c r="AF58" s="120">
        <v>0.73012589999999999</v>
      </c>
      <c r="AG58" s="120">
        <v>0.68543209999999999</v>
      </c>
      <c r="AH58" s="120">
        <v>0.73111190000000004</v>
      </c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</row>
    <row r="59" spans="1:45" x14ac:dyDescent="0.25">
      <c r="A59" s="264"/>
      <c r="B59" s="118">
        <v>502</v>
      </c>
      <c r="C59" s="120">
        <v>0.94967259999999998</v>
      </c>
      <c r="D59" s="120">
        <v>0.9104023</v>
      </c>
      <c r="E59" s="120">
        <v>0.99895350000000005</v>
      </c>
      <c r="F59" s="120">
        <v>0.92528489999999997</v>
      </c>
      <c r="G59" s="120">
        <v>0.78971460000000004</v>
      </c>
      <c r="H59" s="120">
        <v>0.92851760000000005</v>
      </c>
      <c r="I59" s="120">
        <v>0.89973440000000005</v>
      </c>
      <c r="J59" s="120">
        <v>0.97982290000000005</v>
      </c>
      <c r="K59" s="120">
        <v>0.97971980000000003</v>
      </c>
      <c r="L59" s="120">
        <v>0.81225619999999998</v>
      </c>
      <c r="M59" s="120">
        <v>0.91720089999999999</v>
      </c>
      <c r="N59" s="120">
        <v>0.86639010000000005</v>
      </c>
      <c r="O59" s="120">
        <v>0.75366069999999996</v>
      </c>
      <c r="P59" s="120">
        <v>0.75380559999999996</v>
      </c>
      <c r="Q59" s="120">
        <v>0.79857449999999996</v>
      </c>
      <c r="R59" s="120">
        <v>0.78347560000000005</v>
      </c>
      <c r="S59" s="120">
        <v>0.72505710000000001</v>
      </c>
      <c r="T59" s="120">
        <v>0.73611369999999998</v>
      </c>
      <c r="U59" s="120">
        <v>0.78675070000000003</v>
      </c>
      <c r="V59" s="120">
        <v>0.72840760000000004</v>
      </c>
      <c r="W59" s="120">
        <v>0.78971460000000004</v>
      </c>
      <c r="X59" s="120">
        <v>0.75589600000000001</v>
      </c>
      <c r="Y59" s="120">
        <v>0.77768809999999999</v>
      </c>
      <c r="Z59" s="120">
        <v>0.70600560000000001</v>
      </c>
      <c r="AA59" s="120">
        <v>0.81341090000000005</v>
      </c>
      <c r="AB59" s="120">
        <v>0.78089189999999997</v>
      </c>
      <c r="AC59" s="120">
        <v>0.73710929999999997</v>
      </c>
      <c r="AD59" s="120">
        <v>0.68620250000000005</v>
      </c>
      <c r="AE59" s="120">
        <v>0.70246240000000004</v>
      </c>
      <c r="AF59" s="120">
        <v>0.717947</v>
      </c>
      <c r="AG59" s="120">
        <v>0.69608210000000004</v>
      </c>
      <c r="AH59" s="120">
        <v>0.74998500000000001</v>
      </c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</row>
    <row r="60" spans="1:45" x14ac:dyDescent="0.25">
      <c r="A60" s="264"/>
      <c r="B60" s="118">
        <v>503</v>
      </c>
      <c r="C60" s="120">
        <v>0.97537649999999998</v>
      </c>
      <c r="D60" s="120">
        <v>0.95217339999999995</v>
      </c>
      <c r="E60" s="120">
        <v>0.99353760000000002</v>
      </c>
      <c r="F60" s="120">
        <v>0.98046339999999998</v>
      </c>
      <c r="G60" s="120">
        <v>0.76759469999999996</v>
      </c>
      <c r="H60" s="120">
        <v>0.94730060000000005</v>
      </c>
      <c r="I60" s="120">
        <v>0.88992700000000002</v>
      </c>
      <c r="J60" s="120">
        <v>0.98141230000000002</v>
      </c>
      <c r="K60" s="120">
        <v>0.98035289999999997</v>
      </c>
      <c r="L60" s="120">
        <v>0.78971460000000004</v>
      </c>
      <c r="M60" s="120">
        <v>0.92851760000000005</v>
      </c>
      <c r="N60" s="120">
        <v>0.89973440000000005</v>
      </c>
      <c r="O60" s="120">
        <v>0.78710809999999998</v>
      </c>
      <c r="P60" s="120">
        <v>0.7615383</v>
      </c>
      <c r="Q60" s="120">
        <v>0.78618600000000005</v>
      </c>
      <c r="R60" s="120">
        <v>0.81854389999999999</v>
      </c>
      <c r="S60" s="120">
        <v>0.72567530000000002</v>
      </c>
      <c r="T60" s="120">
        <v>0.7273944</v>
      </c>
      <c r="U60" s="120">
        <v>0.76478999999999997</v>
      </c>
      <c r="V60" s="120">
        <v>0.71986450000000002</v>
      </c>
      <c r="W60" s="120">
        <v>0.76759469999999996</v>
      </c>
      <c r="X60" s="120">
        <v>0.79441600000000001</v>
      </c>
      <c r="Y60" s="120">
        <v>0.82865239999999996</v>
      </c>
      <c r="Z60" s="120">
        <v>0.71772919999999996</v>
      </c>
      <c r="AA60" s="120">
        <v>0.80842959999999997</v>
      </c>
      <c r="AB60" s="120">
        <v>0.74869330000000001</v>
      </c>
      <c r="AC60" s="120">
        <v>0.71530859999999996</v>
      </c>
      <c r="AD60" s="120">
        <v>0.69757219999999998</v>
      </c>
      <c r="AE60" s="120">
        <v>0.74686280000000005</v>
      </c>
      <c r="AF60" s="120">
        <v>0.75410379999999999</v>
      </c>
      <c r="AG60" s="120">
        <v>0.67992839999999999</v>
      </c>
      <c r="AH60" s="120">
        <v>0.73039600000000005</v>
      </c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</row>
    <row r="61" spans="1:45" x14ac:dyDescent="0.25">
      <c r="A61" s="264"/>
      <c r="B61" s="118">
        <v>504</v>
      </c>
      <c r="C61" s="120">
        <v>0.97384800000000005</v>
      </c>
      <c r="D61" s="120">
        <v>0.94512359999999995</v>
      </c>
      <c r="E61" s="120">
        <v>1.0044869999999999</v>
      </c>
      <c r="F61" s="120">
        <v>0.95217969999999996</v>
      </c>
      <c r="G61" s="120">
        <v>0.73581240000000003</v>
      </c>
      <c r="H61" s="120">
        <v>0.96588030000000002</v>
      </c>
      <c r="I61" s="120">
        <v>0.87517820000000002</v>
      </c>
      <c r="J61" s="120">
        <v>0.95669700000000002</v>
      </c>
      <c r="K61" s="120">
        <v>0.99148780000000003</v>
      </c>
      <c r="L61" s="120">
        <v>0.76759469999999996</v>
      </c>
      <c r="M61" s="120">
        <v>0.94730060000000005</v>
      </c>
      <c r="N61" s="120">
        <v>0.88992700000000002</v>
      </c>
      <c r="O61" s="120">
        <v>0.8028149</v>
      </c>
      <c r="P61" s="120">
        <v>0.76697850000000001</v>
      </c>
      <c r="Q61" s="120">
        <v>0.78284350000000003</v>
      </c>
      <c r="R61" s="120">
        <v>0.79726870000000005</v>
      </c>
      <c r="S61" s="120">
        <v>0.72633190000000003</v>
      </c>
      <c r="T61" s="120">
        <v>0.70049980000000001</v>
      </c>
      <c r="U61" s="120">
        <v>0.72127770000000002</v>
      </c>
      <c r="V61" s="120">
        <v>0.75273279999999998</v>
      </c>
      <c r="W61" s="120">
        <v>0.73581240000000003</v>
      </c>
      <c r="X61" s="120">
        <v>0.7429133</v>
      </c>
      <c r="Y61" s="120">
        <v>0.76638010000000001</v>
      </c>
      <c r="Z61" s="120">
        <v>0.69047990000000004</v>
      </c>
      <c r="AA61" s="120">
        <v>0.84737269999999998</v>
      </c>
      <c r="AB61" s="120">
        <v>0.75866290000000003</v>
      </c>
      <c r="AC61" s="120">
        <v>0.74639549999999999</v>
      </c>
      <c r="AD61" s="120">
        <v>0.67732899999999996</v>
      </c>
      <c r="AE61" s="120">
        <v>0.72621100000000005</v>
      </c>
      <c r="AF61" s="120">
        <v>0.76169290000000001</v>
      </c>
      <c r="AG61" s="120">
        <v>0.6804789</v>
      </c>
      <c r="AH61" s="120">
        <v>0.72985540000000004</v>
      </c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</row>
    <row r="62" spans="1:45" x14ac:dyDescent="0.25">
      <c r="A62" s="264"/>
      <c r="B62" s="118">
        <v>505</v>
      </c>
      <c r="C62" s="120">
        <v>0.95858540000000003</v>
      </c>
      <c r="D62" s="120">
        <v>0.95070639999999995</v>
      </c>
      <c r="E62" s="120">
        <v>1.011563</v>
      </c>
      <c r="F62" s="120">
        <v>0.96414920000000004</v>
      </c>
      <c r="G62" s="120">
        <v>0.75436099999999995</v>
      </c>
      <c r="H62" s="120">
        <v>0.9500883</v>
      </c>
      <c r="I62" s="120">
        <v>0.88908540000000003</v>
      </c>
      <c r="J62" s="120">
        <v>0.96866669999999999</v>
      </c>
      <c r="K62" s="120">
        <v>0.99249969999999998</v>
      </c>
      <c r="L62" s="120">
        <v>0.73581240000000003</v>
      </c>
      <c r="M62" s="120">
        <v>0.96588030000000002</v>
      </c>
      <c r="N62" s="120">
        <v>0.87517820000000002</v>
      </c>
      <c r="O62" s="120">
        <v>0.76138410000000001</v>
      </c>
      <c r="P62" s="120">
        <v>0.8080465</v>
      </c>
      <c r="Q62" s="120">
        <v>0.73531959999999996</v>
      </c>
      <c r="R62" s="120">
        <v>0.74434809999999996</v>
      </c>
      <c r="S62" s="120">
        <v>0.71247289999999996</v>
      </c>
      <c r="T62" s="120">
        <v>0.71294400000000002</v>
      </c>
      <c r="U62" s="120">
        <v>0.70580659999999995</v>
      </c>
      <c r="V62" s="120">
        <v>0.73333879999999996</v>
      </c>
      <c r="W62" s="120">
        <v>0.75436099999999995</v>
      </c>
      <c r="X62" s="120">
        <v>0.77064220000000005</v>
      </c>
      <c r="Y62" s="120">
        <v>0.77561270000000004</v>
      </c>
      <c r="Z62" s="120">
        <v>0.69445489999999999</v>
      </c>
      <c r="AA62" s="120">
        <v>0.78554970000000002</v>
      </c>
      <c r="AB62" s="120">
        <v>0.74145499999999998</v>
      </c>
      <c r="AC62" s="120">
        <v>0.72008229999999995</v>
      </c>
      <c r="AD62" s="120">
        <v>0.68927760000000005</v>
      </c>
      <c r="AE62" s="120">
        <v>0.72145760000000003</v>
      </c>
      <c r="AF62" s="120">
        <v>0.79088930000000002</v>
      </c>
      <c r="AG62" s="120">
        <v>0.70262849999999999</v>
      </c>
      <c r="AH62" s="120">
        <v>0.72453509999999999</v>
      </c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</row>
    <row r="63" spans="1:45" x14ac:dyDescent="0.25">
      <c r="A63" s="264"/>
      <c r="B63" s="118">
        <v>506</v>
      </c>
      <c r="C63" s="120">
        <v>0.92886329999999995</v>
      </c>
      <c r="D63" s="120">
        <v>0.9643602</v>
      </c>
      <c r="E63" s="120">
        <v>0.99738859999999996</v>
      </c>
      <c r="F63" s="120">
        <v>0.93082229999999999</v>
      </c>
      <c r="G63" s="120">
        <v>0.72830539999999999</v>
      </c>
      <c r="H63" s="120">
        <v>0.95160480000000003</v>
      </c>
      <c r="I63" s="120">
        <v>0.88971500000000003</v>
      </c>
      <c r="J63" s="120">
        <v>0.95924500000000001</v>
      </c>
      <c r="K63" s="120">
        <v>0.94649930000000004</v>
      </c>
      <c r="L63" s="120">
        <v>0.75436099999999995</v>
      </c>
      <c r="M63" s="120">
        <v>0.9500883</v>
      </c>
      <c r="N63" s="120">
        <v>0.88908540000000003</v>
      </c>
      <c r="O63" s="120">
        <v>0.82231860000000001</v>
      </c>
      <c r="P63" s="120">
        <v>0.77439729999999996</v>
      </c>
      <c r="Q63" s="120">
        <v>0.74307290000000004</v>
      </c>
      <c r="R63" s="120">
        <v>0.82324580000000003</v>
      </c>
      <c r="S63" s="120">
        <v>0.67762860000000003</v>
      </c>
      <c r="T63" s="120">
        <v>0.71703669999999997</v>
      </c>
      <c r="U63" s="120">
        <v>0.78772719999999996</v>
      </c>
      <c r="V63" s="120">
        <v>0.76602040000000005</v>
      </c>
      <c r="W63" s="120">
        <v>0.72830539999999999</v>
      </c>
      <c r="X63" s="120">
        <v>0.76689949999999996</v>
      </c>
      <c r="Y63" s="120">
        <v>0.81083130000000003</v>
      </c>
      <c r="Z63" s="120">
        <v>0.68296999999999997</v>
      </c>
      <c r="AA63" s="120">
        <v>0.77912510000000001</v>
      </c>
      <c r="AB63" s="120">
        <v>0.71743789999999996</v>
      </c>
      <c r="AC63" s="120">
        <v>0.72001930000000003</v>
      </c>
      <c r="AD63" s="120">
        <v>0.69185770000000002</v>
      </c>
      <c r="AE63" s="120">
        <v>0.71690209999999999</v>
      </c>
      <c r="AF63" s="120">
        <v>0.73370749999999996</v>
      </c>
      <c r="AG63" s="120">
        <v>0.69928369999999995</v>
      </c>
      <c r="AH63" s="120">
        <v>0.72524270000000002</v>
      </c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</row>
    <row r="64" spans="1:45" x14ac:dyDescent="0.25">
      <c r="A64" s="264"/>
      <c r="B64" s="118">
        <v>507</v>
      </c>
      <c r="C64" s="120">
        <v>0.95749870000000004</v>
      </c>
      <c r="D64" s="120">
        <v>0.92889160000000004</v>
      </c>
      <c r="E64" s="120">
        <v>0.99436440000000004</v>
      </c>
      <c r="F64" s="120">
        <v>0.91604289999999999</v>
      </c>
      <c r="G64" s="120">
        <v>0.74740519999999999</v>
      </c>
      <c r="H64" s="120">
        <v>0.86787769999999997</v>
      </c>
      <c r="I64" s="120">
        <v>0.90400990000000003</v>
      </c>
      <c r="J64" s="120">
        <v>0.98346670000000003</v>
      </c>
      <c r="K64" s="120">
        <v>0.97674209999999995</v>
      </c>
      <c r="L64" s="120">
        <v>0.72830539999999999</v>
      </c>
      <c r="M64" s="120">
        <v>0.95160480000000003</v>
      </c>
      <c r="N64" s="120">
        <v>0.88971500000000003</v>
      </c>
      <c r="O64" s="120">
        <v>0.7675052</v>
      </c>
      <c r="P64" s="120">
        <v>0.77117619999999998</v>
      </c>
      <c r="Q64" s="120">
        <v>0.72569459999999997</v>
      </c>
      <c r="R64" s="120">
        <v>0.81127709999999997</v>
      </c>
      <c r="S64" s="120">
        <v>0.72112940000000003</v>
      </c>
      <c r="T64" s="120">
        <v>0.70399909999999999</v>
      </c>
      <c r="U64" s="120">
        <v>0.80010079999999995</v>
      </c>
      <c r="V64" s="120">
        <v>0.79646810000000001</v>
      </c>
      <c r="W64" s="120">
        <v>0.74740519999999999</v>
      </c>
      <c r="X64" s="120">
        <v>0.73895759999999999</v>
      </c>
      <c r="Y64" s="120">
        <v>0.84663350000000004</v>
      </c>
      <c r="Z64" s="120">
        <v>0.68542080000000005</v>
      </c>
      <c r="AA64" s="120">
        <v>0.76427350000000005</v>
      </c>
      <c r="AB64" s="120">
        <v>0.70903729999999998</v>
      </c>
      <c r="AC64" s="120">
        <v>0.76274180000000003</v>
      </c>
      <c r="AD64" s="120">
        <v>0.68983320000000004</v>
      </c>
      <c r="AE64" s="120">
        <v>0.70809129999999998</v>
      </c>
      <c r="AF64" s="120">
        <v>0.73765639999999999</v>
      </c>
      <c r="AG64" s="120">
        <v>0.6812935</v>
      </c>
      <c r="AH64" s="120">
        <v>0.72831520000000005</v>
      </c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</row>
    <row r="65" spans="1:45" x14ac:dyDescent="0.25">
      <c r="A65" s="264"/>
      <c r="B65" s="118">
        <v>508</v>
      </c>
      <c r="C65" s="120">
        <v>0.97383379999999997</v>
      </c>
      <c r="D65" s="120">
        <v>0.97336270000000003</v>
      </c>
      <c r="E65" s="120">
        <v>1.007663</v>
      </c>
      <c r="F65" s="120">
        <v>0.93608270000000005</v>
      </c>
      <c r="G65" s="120">
        <v>0.73673750000000005</v>
      </c>
      <c r="H65" s="120">
        <v>0.83421080000000003</v>
      </c>
      <c r="I65" s="120">
        <v>0.85375809999999996</v>
      </c>
      <c r="J65" s="120">
        <v>1.0080640000000001</v>
      </c>
      <c r="K65" s="120">
        <v>0.98626939999999996</v>
      </c>
      <c r="L65" s="120">
        <v>0.74740519999999999</v>
      </c>
      <c r="M65" s="120">
        <v>0.86787769999999997</v>
      </c>
      <c r="N65" s="120">
        <v>0.90400990000000003</v>
      </c>
      <c r="O65" s="120">
        <v>0.79308129999999999</v>
      </c>
      <c r="P65" s="120">
        <v>0.77229769999999998</v>
      </c>
      <c r="Q65" s="120">
        <v>0.69766550000000005</v>
      </c>
      <c r="R65" s="120">
        <v>0.7745031</v>
      </c>
      <c r="S65" s="120">
        <v>0.79596529999999999</v>
      </c>
      <c r="T65" s="120">
        <v>0.73709789999999997</v>
      </c>
      <c r="U65" s="120">
        <v>0.78366139999999995</v>
      </c>
      <c r="V65" s="120">
        <v>0.74726649999999994</v>
      </c>
      <c r="W65" s="120">
        <v>0.73673750000000005</v>
      </c>
      <c r="X65" s="120">
        <v>0.69687750000000004</v>
      </c>
      <c r="Y65" s="120">
        <v>0.82876399999999995</v>
      </c>
      <c r="Z65" s="120">
        <v>0.68446870000000004</v>
      </c>
      <c r="AA65" s="120">
        <v>0.76955499999999999</v>
      </c>
      <c r="AB65" s="120">
        <v>0.73011769999999998</v>
      </c>
      <c r="AC65" s="120">
        <v>0.7226091</v>
      </c>
      <c r="AD65" s="120">
        <v>0.68276729999999997</v>
      </c>
      <c r="AE65" s="120">
        <v>0.69637230000000006</v>
      </c>
      <c r="AF65" s="120">
        <v>0.74813379999999996</v>
      </c>
      <c r="AG65" s="120">
        <v>0.70096480000000005</v>
      </c>
      <c r="AH65" s="120">
        <v>0.75246080000000004</v>
      </c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</row>
    <row r="66" spans="1:45" x14ac:dyDescent="0.25">
      <c r="A66" s="264"/>
      <c r="B66" s="118">
        <v>509</v>
      </c>
      <c r="C66" s="120">
        <v>0.94840329999999995</v>
      </c>
      <c r="D66" s="120">
        <v>0.97212869999999996</v>
      </c>
      <c r="E66" s="120">
        <v>1.012281</v>
      </c>
      <c r="F66" s="120">
        <v>0.98774930000000005</v>
      </c>
      <c r="G66" s="120">
        <v>0.76536820000000005</v>
      </c>
      <c r="H66" s="120">
        <v>0.89118240000000004</v>
      </c>
      <c r="I66" s="120">
        <v>0.86582700000000001</v>
      </c>
      <c r="J66" s="120">
        <v>0.95439019999999997</v>
      </c>
      <c r="K66" s="120">
        <v>0.93617119999999998</v>
      </c>
      <c r="L66" s="120">
        <v>0.73673750000000005</v>
      </c>
      <c r="M66" s="120">
        <v>0.83421080000000003</v>
      </c>
      <c r="N66" s="120">
        <v>0.85375809999999996</v>
      </c>
      <c r="O66" s="120">
        <v>0.80262239999999996</v>
      </c>
      <c r="P66" s="120">
        <v>0.78456530000000002</v>
      </c>
      <c r="Q66" s="120">
        <v>0.74050179999999999</v>
      </c>
      <c r="R66" s="120">
        <v>0.81993799999999994</v>
      </c>
      <c r="S66" s="120">
        <v>0.73476589999999997</v>
      </c>
      <c r="T66" s="120">
        <v>0.71246399999999999</v>
      </c>
      <c r="U66" s="120">
        <v>0.72620870000000004</v>
      </c>
      <c r="V66" s="120">
        <v>0.78285709999999997</v>
      </c>
      <c r="W66" s="120">
        <v>0.76536820000000005</v>
      </c>
      <c r="X66" s="120">
        <v>0.69616060000000002</v>
      </c>
      <c r="Y66" s="120">
        <v>0.79375150000000005</v>
      </c>
      <c r="Z66" s="120">
        <v>0.70373609999999998</v>
      </c>
      <c r="AA66" s="120">
        <v>0.82628670000000004</v>
      </c>
      <c r="AB66" s="120">
        <v>0.75197539999999996</v>
      </c>
      <c r="AC66" s="120">
        <v>0.69332020000000005</v>
      </c>
      <c r="AD66" s="120">
        <v>0.69945139999999995</v>
      </c>
      <c r="AE66" s="120">
        <v>0.68478799999999995</v>
      </c>
      <c r="AF66" s="120">
        <v>0.79293939999999996</v>
      </c>
      <c r="AG66" s="120">
        <v>0.69983790000000001</v>
      </c>
      <c r="AH66" s="120">
        <v>0.72588850000000005</v>
      </c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</row>
    <row r="67" spans="1:45" x14ac:dyDescent="0.25">
      <c r="A67" s="264"/>
      <c r="B67" s="118">
        <v>510</v>
      </c>
      <c r="C67" s="120">
        <v>0.92087319999999995</v>
      </c>
      <c r="D67" s="120">
        <v>0.93572</v>
      </c>
      <c r="E67" s="120">
        <v>0.99111890000000002</v>
      </c>
      <c r="F67" s="120">
        <v>0.98288350000000002</v>
      </c>
      <c r="G67" s="120">
        <v>0.77994289999999999</v>
      </c>
      <c r="H67" s="120">
        <v>0.93177500000000002</v>
      </c>
      <c r="I67" s="120">
        <v>0.88495190000000001</v>
      </c>
      <c r="J67" s="120">
        <v>0.95945190000000002</v>
      </c>
      <c r="K67" s="120">
        <v>0.97529509999999997</v>
      </c>
      <c r="L67" s="120">
        <v>0.76536820000000005</v>
      </c>
      <c r="M67" s="120">
        <v>0.89118240000000004</v>
      </c>
      <c r="N67" s="120">
        <v>0.86582700000000001</v>
      </c>
      <c r="O67" s="120">
        <v>0.82500269999999998</v>
      </c>
      <c r="P67" s="120">
        <v>0.7428823</v>
      </c>
      <c r="Q67" s="120">
        <v>0.74930699999999995</v>
      </c>
      <c r="R67" s="120">
        <v>0.78349709999999995</v>
      </c>
      <c r="S67" s="120">
        <v>0.71980299999999997</v>
      </c>
      <c r="T67" s="120">
        <v>0.72499170000000002</v>
      </c>
      <c r="U67" s="120">
        <v>0.71532079999999998</v>
      </c>
      <c r="V67" s="120">
        <v>0.74179600000000001</v>
      </c>
      <c r="W67" s="120">
        <v>0.77994289999999999</v>
      </c>
      <c r="X67" s="120">
        <v>0.71080080000000001</v>
      </c>
      <c r="Y67" s="120">
        <v>0.75471600000000005</v>
      </c>
      <c r="Z67" s="120">
        <v>0.70790339999999996</v>
      </c>
      <c r="AA67" s="120">
        <v>0.83295819999999998</v>
      </c>
      <c r="AB67" s="120">
        <v>0.71711820000000004</v>
      </c>
      <c r="AC67" s="120">
        <v>0.71353040000000001</v>
      </c>
      <c r="AD67" s="120">
        <v>0.72290220000000005</v>
      </c>
      <c r="AE67" s="120">
        <v>0.73809829999999998</v>
      </c>
      <c r="AF67" s="120">
        <v>0.77543059999999997</v>
      </c>
      <c r="AG67" s="120">
        <v>0.6844983</v>
      </c>
      <c r="AH67" s="120">
        <v>0.75795060000000003</v>
      </c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</row>
    <row r="68" spans="1:45" x14ac:dyDescent="0.25">
      <c r="A68" s="264"/>
      <c r="B68" s="118">
        <v>511</v>
      </c>
      <c r="C68" s="120">
        <v>0.95977760000000001</v>
      </c>
      <c r="D68" s="120">
        <v>0.93766579999999999</v>
      </c>
      <c r="E68" s="120">
        <v>1.005047</v>
      </c>
      <c r="F68" s="120">
        <v>0.91285830000000001</v>
      </c>
      <c r="G68" s="120">
        <v>0.76509510000000003</v>
      </c>
      <c r="H68" s="120">
        <v>0.94196740000000001</v>
      </c>
      <c r="I68" s="120">
        <v>0.91054109999999999</v>
      </c>
      <c r="J68" s="120">
        <v>0.94090629999999997</v>
      </c>
      <c r="K68" s="120">
        <v>0.99472479999999996</v>
      </c>
      <c r="L68" s="120">
        <v>0.77994289999999999</v>
      </c>
      <c r="M68" s="120">
        <v>0.93177500000000002</v>
      </c>
      <c r="N68" s="120">
        <v>0.88495190000000001</v>
      </c>
      <c r="O68" s="120">
        <v>0.81681060000000005</v>
      </c>
      <c r="P68" s="120">
        <v>0.76339080000000004</v>
      </c>
      <c r="Q68" s="120">
        <v>0.78976760000000001</v>
      </c>
      <c r="R68" s="120">
        <v>0.8090851</v>
      </c>
      <c r="S68" s="120">
        <v>0.68730049999999998</v>
      </c>
      <c r="T68" s="120">
        <v>0.71058319999999997</v>
      </c>
      <c r="U68" s="120">
        <v>0.77991460000000001</v>
      </c>
      <c r="V68" s="120">
        <v>0.75226249999999995</v>
      </c>
      <c r="W68" s="120">
        <v>0.76509510000000003</v>
      </c>
      <c r="X68" s="120">
        <v>0.76674779999999998</v>
      </c>
      <c r="Y68" s="120">
        <v>0.80730760000000001</v>
      </c>
      <c r="Z68" s="120">
        <v>0.70274369999999997</v>
      </c>
      <c r="AA68" s="120">
        <v>0.76464589999999999</v>
      </c>
      <c r="AB68" s="120">
        <v>0.70776019999999995</v>
      </c>
      <c r="AC68" s="120">
        <v>0.72864209999999996</v>
      </c>
      <c r="AD68" s="120">
        <v>0.69284239999999997</v>
      </c>
      <c r="AE68" s="120">
        <v>0.76387850000000002</v>
      </c>
      <c r="AF68" s="120">
        <v>0.73544129999999996</v>
      </c>
      <c r="AG68" s="120">
        <v>0.72792920000000005</v>
      </c>
      <c r="AH68" s="120">
        <v>0.7481312</v>
      </c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</row>
    <row r="69" spans="1:45" x14ac:dyDescent="0.25">
      <c r="A69" s="264"/>
      <c r="B69" s="118">
        <v>512</v>
      </c>
      <c r="C69" s="120">
        <v>0.96505479999999999</v>
      </c>
      <c r="D69" s="120">
        <v>0.92001379999999999</v>
      </c>
      <c r="E69" s="120">
        <v>0.99047949999999996</v>
      </c>
      <c r="F69" s="120">
        <v>0.9919038</v>
      </c>
      <c r="G69" s="120">
        <v>0.74558570000000002</v>
      </c>
      <c r="H69" s="120">
        <v>0.88661000000000001</v>
      </c>
      <c r="I69" s="120">
        <v>0.92315670000000005</v>
      </c>
      <c r="J69" s="120">
        <v>0.95306440000000003</v>
      </c>
      <c r="K69" s="120">
        <v>1.0030049999999999</v>
      </c>
      <c r="L69" s="120">
        <v>0.76509510000000003</v>
      </c>
      <c r="M69" s="120">
        <v>0.94196740000000001</v>
      </c>
      <c r="N69" s="120">
        <v>0.91054109999999999</v>
      </c>
      <c r="O69" s="120">
        <v>0.7582238</v>
      </c>
      <c r="P69" s="120">
        <v>0.78892960000000001</v>
      </c>
      <c r="Q69" s="120">
        <v>0.81415380000000004</v>
      </c>
      <c r="R69" s="120">
        <v>0.78598409999999996</v>
      </c>
      <c r="S69" s="120">
        <v>0.7152444</v>
      </c>
      <c r="T69" s="120">
        <v>0.69677979999999995</v>
      </c>
      <c r="U69" s="120">
        <v>0.78277370000000002</v>
      </c>
      <c r="V69" s="120">
        <v>0.77105389999999996</v>
      </c>
      <c r="W69" s="120">
        <v>0.74558570000000002</v>
      </c>
      <c r="X69" s="120">
        <v>0.74299990000000005</v>
      </c>
      <c r="Y69" s="120">
        <v>0.72978529999999997</v>
      </c>
      <c r="Z69" s="120">
        <v>0.69824850000000005</v>
      </c>
      <c r="AA69" s="120">
        <v>0.76794910000000005</v>
      </c>
      <c r="AB69" s="120">
        <v>0.74269890000000005</v>
      </c>
      <c r="AC69" s="120">
        <v>0.71927479999999999</v>
      </c>
      <c r="AD69" s="120">
        <v>0.69054380000000004</v>
      </c>
      <c r="AE69" s="120">
        <v>0.7386646</v>
      </c>
      <c r="AF69" s="120">
        <v>0.7671055</v>
      </c>
      <c r="AG69" s="120">
        <v>0.70969919999999997</v>
      </c>
      <c r="AH69" s="120">
        <v>0.75994410000000001</v>
      </c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</row>
    <row r="70" spans="1:45" x14ac:dyDescent="0.25">
      <c r="A70" s="264"/>
      <c r="B70" s="118">
        <v>513</v>
      </c>
      <c r="C70" s="120">
        <v>0.96081649999999996</v>
      </c>
      <c r="D70" s="120">
        <v>0.92894469999999996</v>
      </c>
      <c r="E70" s="120">
        <v>0.99481509999999995</v>
      </c>
      <c r="F70" s="120">
        <v>0.96945800000000004</v>
      </c>
      <c r="G70" s="120">
        <v>0.72066319999999995</v>
      </c>
      <c r="H70" s="120">
        <v>0.9182091</v>
      </c>
      <c r="I70" s="120">
        <v>0.89060819999999996</v>
      </c>
      <c r="J70" s="120">
        <v>0.9187263</v>
      </c>
      <c r="K70" s="120">
        <v>0.96483949999999996</v>
      </c>
      <c r="L70" s="120">
        <v>0.74558570000000002</v>
      </c>
      <c r="M70" s="120">
        <v>0.88661000000000001</v>
      </c>
      <c r="N70" s="120">
        <v>0.92315670000000005</v>
      </c>
      <c r="O70" s="120">
        <v>0.80139369999999999</v>
      </c>
      <c r="P70" s="120">
        <v>0.77380450000000001</v>
      </c>
      <c r="Q70" s="120">
        <v>0.81211659999999997</v>
      </c>
      <c r="R70" s="120">
        <v>0.81899829999999996</v>
      </c>
      <c r="S70" s="120">
        <v>0.70858140000000003</v>
      </c>
      <c r="T70" s="120">
        <v>0.70161689999999999</v>
      </c>
      <c r="U70" s="120">
        <v>0.74844060000000001</v>
      </c>
      <c r="V70" s="120">
        <v>0.74418189999999995</v>
      </c>
      <c r="W70" s="120">
        <v>0.72066319999999995</v>
      </c>
      <c r="X70" s="120">
        <v>0.79521609999999998</v>
      </c>
      <c r="Y70" s="120">
        <v>0.80244990000000005</v>
      </c>
      <c r="Z70" s="120">
        <v>0.68481139999999996</v>
      </c>
      <c r="AA70" s="120">
        <v>0.79382549999999996</v>
      </c>
      <c r="AB70" s="120">
        <v>0.73995489999999997</v>
      </c>
      <c r="AC70" s="120">
        <v>0.70321730000000005</v>
      </c>
      <c r="AD70" s="120">
        <v>0.68802620000000003</v>
      </c>
      <c r="AE70" s="120">
        <v>0.70480719999999997</v>
      </c>
      <c r="AF70" s="120">
        <v>0.76891880000000001</v>
      </c>
      <c r="AG70" s="120">
        <v>0.7104163</v>
      </c>
      <c r="AH70" s="120">
        <v>0.81478119999999998</v>
      </c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</row>
    <row r="71" spans="1:45" x14ac:dyDescent="0.25">
      <c r="A71" s="264"/>
      <c r="B71" s="118">
        <v>514</v>
      </c>
      <c r="C71" s="120">
        <v>0.9515711</v>
      </c>
      <c r="D71" s="120">
        <v>0.97741250000000002</v>
      </c>
      <c r="E71" s="120">
        <v>0.99114630000000004</v>
      </c>
      <c r="F71" s="120">
        <v>0.98205540000000002</v>
      </c>
      <c r="G71" s="120">
        <v>0.71962079999999995</v>
      </c>
      <c r="H71" s="120">
        <v>0.92703360000000001</v>
      </c>
      <c r="I71" s="120">
        <v>0.9113523</v>
      </c>
      <c r="J71" s="120">
        <v>0.98197279999999998</v>
      </c>
      <c r="K71" s="120">
        <v>0.99274660000000003</v>
      </c>
      <c r="L71" s="120">
        <v>0.72066319999999995</v>
      </c>
      <c r="M71" s="120">
        <v>0.9182091</v>
      </c>
      <c r="N71" s="120">
        <v>0.89060819999999996</v>
      </c>
      <c r="O71" s="120">
        <v>0.81759950000000003</v>
      </c>
      <c r="P71" s="120">
        <v>0.76308969999999998</v>
      </c>
      <c r="Q71" s="120">
        <v>0.75980519999999996</v>
      </c>
      <c r="R71" s="120">
        <v>0.8356884</v>
      </c>
      <c r="S71" s="120">
        <v>0.7042503</v>
      </c>
      <c r="T71" s="120">
        <v>0.70741339999999997</v>
      </c>
      <c r="U71" s="120">
        <v>0.80537619999999999</v>
      </c>
      <c r="V71" s="120">
        <v>0.77804569999999995</v>
      </c>
      <c r="W71" s="120">
        <v>0.71962079999999995</v>
      </c>
      <c r="X71" s="120">
        <v>0.76927509999999999</v>
      </c>
      <c r="Y71" s="120">
        <v>0.81774420000000003</v>
      </c>
      <c r="Z71" s="120">
        <v>0.69306290000000004</v>
      </c>
      <c r="AA71" s="120">
        <v>0.82539839999999998</v>
      </c>
      <c r="AB71" s="120">
        <v>0.73158219999999996</v>
      </c>
      <c r="AC71" s="120">
        <v>0.77771020000000002</v>
      </c>
      <c r="AD71" s="120">
        <v>0.70514710000000003</v>
      </c>
      <c r="AE71" s="120">
        <v>0.69048200000000004</v>
      </c>
      <c r="AF71" s="120">
        <v>0.7291126</v>
      </c>
      <c r="AG71" s="120">
        <v>0.6996116</v>
      </c>
      <c r="AH71" s="120">
        <v>0.81545540000000005</v>
      </c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</row>
    <row r="72" spans="1:45" x14ac:dyDescent="0.25">
      <c r="A72" s="264"/>
      <c r="B72" s="118">
        <v>515</v>
      </c>
      <c r="C72" s="120">
        <v>0.96648350000000005</v>
      </c>
      <c r="D72" s="120">
        <v>0.98212960000000005</v>
      </c>
      <c r="E72" s="120">
        <v>1.0208029999999999</v>
      </c>
      <c r="F72" s="120">
        <v>0.96947099999999997</v>
      </c>
      <c r="G72" s="120">
        <v>0.73267530000000003</v>
      </c>
      <c r="H72" s="120">
        <v>0.92646629999999996</v>
      </c>
      <c r="I72" s="120">
        <v>0.91936399999999996</v>
      </c>
      <c r="J72" s="120">
        <v>0.98191890000000004</v>
      </c>
      <c r="K72" s="120">
        <v>0.99743910000000002</v>
      </c>
      <c r="L72" s="120">
        <v>0.71962079999999995</v>
      </c>
      <c r="M72" s="120">
        <v>0.92703360000000001</v>
      </c>
      <c r="N72" s="120">
        <v>0.9113523</v>
      </c>
      <c r="O72" s="120">
        <v>0.77451490000000001</v>
      </c>
      <c r="P72" s="120">
        <v>0.73473239999999995</v>
      </c>
      <c r="Q72" s="120">
        <v>0.72745020000000005</v>
      </c>
      <c r="R72" s="120">
        <v>0.7860528</v>
      </c>
      <c r="S72" s="120">
        <v>0.69486539999999997</v>
      </c>
      <c r="T72" s="120">
        <v>0.70037479999999996</v>
      </c>
      <c r="U72" s="120">
        <v>0.75926709999999997</v>
      </c>
      <c r="V72" s="120">
        <v>0.77629490000000001</v>
      </c>
      <c r="W72" s="120">
        <v>0.73267530000000003</v>
      </c>
      <c r="X72" s="120">
        <v>0.78805670000000005</v>
      </c>
      <c r="Y72" s="120">
        <v>0.7810494</v>
      </c>
      <c r="Z72" s="120">
        <v>0.69515830000000001</v>
      </c>
      <c r="AA72" s="120">
        <v>0.76512429999999998</v>
      </c>
      <c r="AB72" s="120">
        <v>0.72686759999999995</v>
      </c>
      <c r="AC72" s="120">
        <v>0.80173680000000003</v>
      </c>
      <c r="AD72" s="120">
        <v>0.68055140000000003</v>
      </c>
      <c r="AE72" s="120">
        <v>0.69325170000000003</v>
      </c>
      <c r="AF72" s="120">
        <v>0.75343059999999995</v>
      </c>
      <c r="AG72" s="120">
        <v>0.71672829999999998</v>
      </c>
      <c r="AH72" s="120">
        <v>0.80979749999999995</v>
      </c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</row>
    <row r="73" spans="1:45" x14ac:dyDescent="0.25">
      <c r="A73" s="264"/>
      <c r="B73" s="118">
        <v>516</v>
      </c>
      <c r="C73" s="120">
        <v>0.9550613</v>
      </c>
      <c r="D73" s="120">
        <v>0.97079269999999995</v>
      </c>
      <c r="E73" s="120">
        <v>1.014526</v>
      </c>
      <c r="F73" s="120">
        <v>0.94097819999999999</v>
      </c>
      <c r="G73" s="120">
        <v>0.77530869999999996</v>
      </c>
      <c r="H73" s="120">
        <v>0.90417190000000003</v>
      </c>
      <c r="I73" s="120">
        <v>0.92432919999999996</v>
      </c>
      <c r="J73" s="120">
        <v>0.98479550000000005</v>
      </c>
      <c r="K73" s="120">
        <v>0.9664722</v>
      </c>
      <c r="L73" s="120">
        <v>0.73267530000000003</v>
      </c>
      <c r="M73" s="120">
        <v>0.92646629999999996</v>
      </c>
      <c r="N73" s="120">
        <v>0.91936399999999996</v>
      </c>
      <c r="O73" s="120">
        <v>0.80757279999999998</v>
      </c>
      <c r="P73" s="120">
        <v>0.76731099999999997</v>
      </c>
      <c r="Q73" s="120">
        <v>0.73822299999999996</v>
      </c>
      <c r="R73" s="120">
        <v>0.82761320000000005</v>
      </c>
      <c r="S73" s="120">
        <v>0.72325740000000005</v>
      </c>
      <c r="T73" s="120">
        <v>0.70558180000000004</v>
      </c>
      <c r="U73" s="120">
        <v>0.74633629999999995</v>
      </c>
      <c r="V73" s="120">
        <v>0.76828370000000001</v>
      </c>
      <c r="W73" s="120">
        <v>0.77530869999999996</v>
      </c>
      <c r="X73" s="120">
        <v>0.74964280000000005</v>
      </c>
      <c r="Y73" s="120">
        <v>0.78278510000000001</v>
      </c>
      <c r="Z73" s="120">
        <v>0.67267220000000005</v>
      </c>
      <c r="AA73" s="120">
        <v>0.78588740000000001</v>
      </c>
      <c r="AB73" s="120">
        <v>0.72085200000000005</v>
      </c>
      <c r="AC73" s="120">
        <v>0.76258919999999997</v>
      </c>
      <c r="AD73" s="120">
        <v>0.68636779999999997</v>
      </c>
      <c r="AE73" s="120">
        <v>0.73108430000000002</v>
      </c>
      <c r="AF73" s="120">
        <v>0.76342299999999996</v>
      </c>
      <c r="AG73" s="120">
        <v>0.71546739999999998</v>
      </c>
      <c r="AH73" s="120">
        <v>0.7696094</v>
      </c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</row>
    <row r="74" spans="1:45" x14ac:dyDescent="0.25">
      <c r="A74" s="264"/>
      <c r="B74" s="118">
        <v>517</v>
      </c>
      <c r="C74" s="120">
        <v>0.96005890000000005</v>
      </c>
      <c r="D74" s="120">
        <v>0.92936989999999997</v>
      </c>
      <c r="E74" s="120">
        <v>1.0040849999999999</v>
      </c>
      <c r="F74" s="120">
        <v>0.92891889999999999</v>
      </c>
      <c r="G74" s="120">
        <v>0.80970739999999997</v>
      </c>
      <c r="H74" s="120">
        <v>0.84363310000000002</v>
      </c>
      <c r="I74" s="120">
        <v>0.89093809999999996</v>
      </c>
      <c r="J74" s="120">
        <v>0.93870629999999999</v>
      </c>
      <c r="K74" s="120">
        <v>0.98787210000000003</v>
      </c>
      <c r="L74" s="120">
        <v>0.77530869999999996</v>
      </c>
      <c r="M74" s="120">
        <v>0.90417190000000003</v>
      </c>
      <c r="N74" s="120">
        <v>0.92432919999999996</v>
      </c>
      <c r="O74" s="120">
        <v>0.77962549999999997</v>
      </c>
      <c r="P74" s="120">
        <v>0.79536680000000004</v>
      </c>
      <c r="Q74" s="120">
        <v>0.78212930000000003</v>
      </c>
      <c r="R74" s="120">
        <v>0.83159300000000003</v>
      </c>
      <c r="S74" s="120">
        <v>0.74360999999999999</v>
      </c>
      <c r="T74" s="120">
        <v>0.71930939999999999</v>
      </c>
      <c r="U74" s="120">
        <v>0.72352300000000003</v>
      </c>
      <c r="V74" s="120">
        <v>0.76298319999999997</v>
      </c>
      <c r="W74" s="120">
        <v>0.80970739999999997</v>
      </c>
      <c r="X74" s="120">
        <v>0.71797909999999998</v>
      </c>
      <c r="Y74" s="120">
        <v>0.79165669999999999</v>
      </c>
      <c r="Z74" s="120">
        <v>0.69606889999999999</v>
      </c>
      <c r="AA74" s="120">
        <v>0.82778600000000002</v>
      </c>
      <c r="AB74" s="120">
        <v>0.76007150000000001</v>
      </c>
      <c r="AC74" s="120">
        <v>0.74244149999999998</v>
      </c>
      <c r="AD74" s="120">
        <v>0.68823979999999996</v>
      </c>
      <c r="AE74" s="120">
        <v>0.72354739999999995</v>
      </c>
      <c r="AF74" s="120">
        <v>0.79416410000000004</v>
      </c>
      <c r="AG74" s="120">
        <v>0.71283669999999999</v>
      </c>
      <c r="AH74" s="120">
        <v>0.72133599999999998</v>
      </c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</row>
    <row r="75" spans="1:45" x14ac:dyDescent="0.25">
      <c r="A75" s="264"/>
      <c r="B75" s="118">
        <v>518</v>
      </c>
      <c r="C75" s="120">
        <v>0.97310629999999998</v>
      </c>
      <c r="D75" s="120">
        <v>0.96184950000000002</v>
      </c>
      <c r="E75" s="120">
        <v>1.0066310000000001</v>
      </c>
      <c r="F75" s="120">
        <v>0.91615769999999996</v>
      </c>
      <c r="G75" s="120">
        <v>0.81627539999999998</v>
      </c>
      <c r="H75" s="120">
        <v>0.87243090000000001</v>
      </c>
      <c r="I75" s="120">
        <v>0.92078629999999995</v>
      </c>
      <c r="J75" s="120">
        <v>0.92924399999999996</v>
      </c>
      <c r="K75" s="120">
        <v>0.99715209999999999</v>
      </c>
      <c r="L75" s="120">
        <v>0.80970739999999997</v>
      </c>
      <c r="M75" s="120">
        <v>0.84363310000000002</v>
      </c>
      <c r="N75" s="120">
        <v>0.89093809999999996</v>
      </c>
      <c r="O75" s="120">
        <v>0.80272449999999995</v>
      </c>
      <c r="P75" s="120">
        <v>0.76565899999999998</v>
      </c>
      <c r="Q75" s="120">
        <v>0.73747669999999999</v>
      </c>
      <c r="R75" s="120">
        <v>0.77906850000000005</v>
      </c>
      <c r="S75" s="120">
        <v>0.70285200000000003</v>
      </c>
      <c r="T75" s="120">
        <v>0.69309880000000001</v>
      </c>
      <c r="U75" s="120">
        <v>0.74925600000000003</v>
      </c>
      <c r="V75" s="120">
        <v>0.78939610000000004</v>
      </c>
      <c r="W75" s="120">
        <v>0.81627539999999998</v>
      </c>
      <c r="X75" s="120">
        <v>0.72706579999999998</v>
      </c>
      <c r="Y75" s="120">
        <v>0.82615729999999998</v>
      </c>
      <c r="Z75" s="120">
        <v>0.68361729999999998</v>
      </c>
      <c r="AA75" s="120">
        <v>0.81500950000000005</v>
      </c>
      <c r="AB75" s="120">
        <v>0.78596679999999997</v>
      </c>
      <c r="AC75" s="120">
        <v>0.7532449</v>
      </c>
      <c r="AD75" s="120">
        <v>0.72925689999999999</v>
      </c>
      <c r="AE75" s="120">
        <v>0.68809030000000004</v>
      </c>
      <c r="AF75" s="120">
        <v>0.84439140000000001</v>
      </c>
      <c r="AG75" s="120">
        <v>0.74254140000000002</v>
      </c>
      <c r="AH75" s="120">
        <v>0.75748329999999997</v>
      </c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</row>
    <row r="76" spans="1:45" x14ac:dyDescent="0.25">
      <c r="A76" s="264"/>
      <c r="B76" s="118">
        <v>519</v>
      </c>
      <c r="C76" s="120">
        <v>0.95693810000000001</v>
      </c>
      <c r="D76" s="120">
        <v>0.94020709999999996</v>
      </c>
      <c r="E76" s="120">
        <v>1.007595</v>
      </c>
      <c r="F76" s="120">
        <v>0.91139329999999996</v>
      </c>
      <c r="G76" s="120">
        <v>0.82243790000000006</v>
      </c>
      <c r="H76" s="120">
        <v>0.8819439</v>
      </c>
      <c r="I76" s="120">
        <v>0.87228249999999996</v>
      </c>
      <c r="J76" s="120">
        <v>0.92706219999999995</v>
      </c>
      <c r="K76" s="120">
        <v>1.002472</v>
      </c>
      <c r="L76" s="120">
        <v>0.81627539999999998</v>
      </c>
      <c r="M76" s="120">
        <v>0.87243090000000001</v>
      </c>
      <c r="N76" s="120">
        <v>0.92078629999999995</v>
      </c>
      <c r="O76" s="120">
        <v>0.78142849999999997</v>
      </c>
      <c r="P76" s="120">
        <v>0.82591029999999999</v>
      </c>
      <c r="Q76" s="120">
        <v>0.71788969999999996</v>
      </c>
      <c r="R76" s="120">
        <v>0.74312279999999997</v>
      </c>
      <c r="S76" s="120">
        <v>0.70607070000000005</v>
      </c>
      <c r="T76" s="120">
        <v>0.68338140000000003</v>
      </c>
      <c r="U76" s="120">
        <v>0.77857169999999998</v>
      </c>
      <c r="V76" s="120">
        <v>0.76681929999999998</v>
      </c>
      <c r="W76" s="120">
        <v>0.82243790000000006</v>
      </c>
      <c r="X76" s="120">
        <v>0.72361549999999997</v>
      </c>
      <c r="Y76" s="120">
        <v>0.79806359999999998</v>
      </c>
      <c r="Z76" s="120">
        <v>0.68620250000000005</v>
      </c>
      <c r="AA76" s="120">
        <v>0.8240324</v>
      </c>
      <c r="AB76" s="120">
        <v>0.77317049999999998</v>
      </c>
      <c r="AC76" s="120">
        <v>0.72550369999999997</v>
      </c>
      <c r="AD76" s="120">
        <v>0.7062773</v>
      </c>
      <c r="AE76" s="120">
        <v>0.72512949999999998</v>
      </c>
      <c r="AF76" s="120">
        <v>0.82422660000000003</v>
      </c>
      <c r="AG76" s="120">
        <v>0.73650990000000005</v>
      </c>
      <c r="AH76" s="120">
        <v>0.7762732</v>
      </c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</row>
    <row r="77" spans="1:45" x14ac:dyDescent="0.25">
      <c r="A77" s="264"/>
      <c r="B77" s="118">
        <v>520</v>
      </c>
      <c r="C77" s="120">
        <v>0.93961830000000002</v>
      </c>
      <c r="D77" s="120">
        <v>0.95116959999999995</v>
      </c>
      <c r="E77" s="120">
        <v>1.0003390000000001</v>
      </c>
      <c r="F77" s="120">
        <v>0.95502370000000003</v>
      </c>
      <c r="G77" s="120">
        <v>0.8203338</v>
      </c>
      <c r="H77" s="120">
        <v>0.88666199999999995</v>
      </c>
      <c r="I77" s="120">
        <v>0.87620010000000004</v>
      </c>
      <c r="J77" s="120">
        <v>0.96570400000000001</v>
      </c>
      <c r="K77" s="120">
        <v>1.0228999999999999</v>
      </c>
      <c r="L77" s="120">
        <v>0.82243790000000006</v>
      </c>
      <c r="M77" s="120">
        <v>0.8819439</v>
      </c>
      <c r="N77" s="120">
        <v>0.87228249999999996</v>
      </c>
      <c r="O77" s="120">
        <v>0.77720069999999997</v>
      </c>
      <c r="P77" s="120">
        <v>0.79886279999999998</v>
      </c>
      <c r="Q77" s="120">
        <v>0.70551620000000004</v>
      </c>
      <c r="R77" s="120">
        <v>0.79109790000000002</v>
      </c>
      <c r="S77" s="120">
        <v>0.73387480000000005</v>
      </c>
      <c r="T77" s="120">
        <v>0.68868050000000003</v>
      </c>
      <c r="U77" s="120">
        <v>0.7403132</v>
      </c>
      <c r="V77" s="120">
        <v>0.7388112</v>
      </c>
      <c r="W77" s="120">
        <v>0.8203338</v>
      </c>
      <c r="X77" s="120">
        <v>0.70700450000000004</v>
      </c>
      <c r="Y77" s="120">
        <v>0.74500109999999997</v>
      </c>
      <c r="Z77" s="120">
        <v>0.69757219999999998</v>
      </c>
      <c r="AA77" s="120">
        <v>0.81117070000000002</v>
      </c>
      <c r="AB77" s="120">
        <v>0.73037090000000005</v>
      </c>
      <c r="AC77" s="120">
        <v>0.70988580000000001</v>
      </c>
      <c r="AD77" s="120">
        <v>0.69825519999999996</v>
      </c>
      <c r="AE77" s="120">
        <v>0.75782110000000003</v>
      </c>
      <c r="AF77" s="120">
        <v>0.79257679999999997</v>
      </c>
      <c r="AG77" s="120">
        <v>0.7093547</v>
      </c>
      <c r="AH77" s="120">
        <v>0.73526199999999997</v>
      </c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</row>
    <row r="78" spans="1:45" x14ac:dyDescent="0.25">
      <c r="A78" s="264"/>
      <c r="B78" s="118">
        <v>521</v>
      </c>
      <c r="C78" s="120">
        <v>0.97007699999999997</v>
      </c>
      <c r="D78" s="120">
        <v>0.98159870000000005</v>
      </c>
      <c r="E78" s="120">
        <v>0.99916990000000006</v>
      </c>
      <c r="F78" s="120">
        <v>0.95892319999999998</v>
      </c>
      <c r="G78" s="120">
        <v>0.78604019999999997</v>
      </c>
      <c r="H78" s="120">
        <v>0.88241210000000003</v>
      </c>
      <c r="I78" s="120">
        <v>0.86649229999999999</v>
      </c>
      <c r="J78" s="120">
        <v>0.93950060000000002</v>
      </c>
      <c r="K78" s="120">
        <v>0.97944019999999998</v>
      </c>
      <c r="L78" s="120">
        <v>0.8203338</v>
      </c>
      <c r="M78" s="120">
        <v>0.88666199999999995</v>
      </c>
      <c r="N78" s="120">
        <v>0.87620010000000004</v>
      </c>
      <c r="O78" s="120">
        <v>0.7968788</v>
      </c>
      <c r="P78" s="120">
        <v>0.77225359999999998</v>
      </c>
      <c r="Q78" s="120">
        <v>0.74048800000000004</v>
      </c>
      <c r="R78" s="120">
        <v>0.80401840000000002</v>
      </c>
      <c r="S78" s="120">
        <v>0.76462019999999997</v>
      </c>
      <c r="T78" s="120">
        <v>0.75258639999999999</v>
      </c>
      <c r="U78" s="120">
        <v>0.72673169999999998</v>
      </c>
      <c r="V78" s="120">
        <v>0.7695514</v>
      </c>
      <c r="W78" s="120">
        <v>0.78604019999999997</v>
      </c>
      <c r="X78" s="120">
        <v>0.73061690000000001</v>
      </c>
      <c r="Y78" s="120">
        <v>0.79838750000000003</v>
      </c>
      <c r="Z78" s="120">
        <v>0.67732899999999996</v>
      </c>
      <c r="AA78" s="120">
        <v>0.80823579999999995</v>
      </c>
      <c r="AB78" s="120">
        <v>0.72399449999999999</v>
      </c>
      <c r="AC78" s="120">
        <v>0.71713439999999995</v>
      </c>
      <c r="AD78" s="120">
        <v>0.6879651</v>
      </c>
      <c r="AE78" s="120">
        <v>0.75579759999999996</v>
      </c>
      <c r="AF78" s="120">
        <v>0.75758360000000002</v>
      </c>
      <c r="AG78" s="120">
        <v>0.7300314</v>
      </c>
      <c r="AH78" s="120">
        <v>0.71842340000000005</v>
      </c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</row>
    <row r="79" spans="1:45" x14ac:dyDescent="0.25">
      <c r="A79" s="264"/>
      <c r="B79" s="118">
        <v>522</v>
      </c>
      <c r="C79" s="120">
        <v>0.96947680000000003</v>
      </c>
      <c r="D79" s="120">
        <v>0.96251730000000002</v>
      </c>
      <c r="E79" s="120">
        <v>1.0116419999999999</v>
      </c>
      <c r="F79" s="120">
        <v>0.93265620000000005</v>
      </c>
      <c r="G79" s="120">
        <v>0.76890809999999998</v>
      </c>
      <c r="H79" s="120">
        <v>0.89608529999999997</v>
      </c>
      <c r="I79" s="120">
        <v>0.896814</v>
      </c>
      <c r="J79" s="120">
        <v>0.92933290000000002</v>
      </c>
      <c r="K79" s="120">
        <v>0.99961449999999996</v>
      </c>
      <c r="L79" s="120">
        <v>0.78604019999999997</v>
      </c>
      <c r="M79" s="120">
        <v>0.88241210000000003</v>
      </c>
      <c r="N79" s="120">
        <v>0.86649229999999999</v>
      </c>
      <c r="O79" s="120">
        <v>0.78842009999999996</v>
      </c>
      <c r="P79" s="120">
        <v>0.76496549999999996</v>
      </c>
      <c r="Q79" s="120">
        <v>0.80969670000000005</v>
      </c>
      <c r="R79" s="120">
        <v>0.80518849999999997</v>
      </c>
      <c r="S79" s="120">
        <v>0.73173949999999999</v>
      </c>
      <c r="T79" s="120">
        <v>0.76866979999999996</v>
      </c>
      <c r="U79" s="120">
        <v>0.75022009999999995</v>
      </c>
      <c r="V79" s="120">
        <v>0.79800559999999998</v>
      </c>
      <c r="W79" s="120">
        <v>0.76890809999999998</v>
      </c>
      <c r="X79" s="120">
        <v>0.77260839999999997</v>
      </c>
      <c r="Y79" s="120">
        <v>0.75197879999999995</v>
      </c>
      <c r="Z79" s="120">
        <v>0.68927760000000005</v>
      </c>
      <c r="AA79" s="120">
        <v>0.76467019999999997</v>
      </c>
      <c r="AB79" s="120">
        <v>0.72698609999999997</v>
      </c>
      <c r="AC79" s="120">
        <v>0.7696075</v>
      </c>
      <c r="AD79" s="120">
        <v>0.67808990000000002</v>
      </c>
      <c r="AE79" s="120">
        <v>0.73820719999999995</v>
      </c>
      <c r="AF79" s="120">
        <v>0.74348460000000005</v>
      </c>
      <c r="AG79" s="120">
        <v>0.71740769999999998</v>
      </c>
      <c r="AH79" s="120">
        <v>0.72531369999999995</v>
      </c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</row>
    <row r="80" spans="1:45" x14ac:dyDescent="0.25">
      <c r="A80" s="264"/>
      <c r="B80" s="118">
        <v>523</v>
      </c>
      <c r="C80" s="120">
        <v>0.9527021</v>
      </c>
      <c r="D80" s="120">
        <v>0.96397169999999999</v>
      </c>
      <c r="E80" s="120">
        <v>1.016003</v>
      </c>
      <c r="F80" s="120">
        <v>0.95508769999999998</v>
      </c>
      <c r="G80" s="120">
        <v>0.74638159999999998</v>
      </c>
      <c r="H80" s="120">
        <v>0.94565549999999998</v>
      </c>
      <c r="I80" s="120">
        <v>0.88263150000000001</v>
      </c>
      <c r="J80" s="120">
        <v>0.85787610000000003</v>
      </c>
      <c r="K80" s="120">
        <v>1.006553</v>
      </c>
      <c r="L80" s="120">
        <v>0.76890809999999998</v>
      </c>
      <c r="M80" s="120">
        <v>0.89608529999999997</v>
      </c>
      <c r="N80" s="120">
        <v>0.896814</v>
      </c>
      <c r="O80" s="120">
        <v>0.82882909999999999</v>
      </c>
      <c r="P80" s="120">
        <v>0.80045999999999995</v>
      </c>
      <c r="Q80" s="120">
        <v>0.79540120000000003</v>
      </c>
      <c r="R80" s="120">
        <v>0.8053285</v>
      </c>
      <c r="S80" s="120">
        <v>0.72171280000000004</v>
      </c>
      <c r="T80" s="120">
        <v>0.76628879999999999</v>
      </c>
      <c r="U80" s="120">
        <v>0.75128850000000003</v>
      </c>
      <c r="V80" s="120">
        <v>0.72866920000000002</v>
      </c>
      <c r="W80" s="120">
        <v>0.74638159999999998</v>
      </c>
      <c r="X80" s="120">
        <v>0.75711689999999998</v>
      </c>
      <c r="Y80" s="120">
        <v>0.75295259999999997</v>
      </c>
      <c r="Z80" s="120">
        <v>0.69185770000000002</v>
      </c>
      <c r="AA80" s="120">
        <v>0.7453516</v>
      </c>
      <c r="AB80" s="120">
        <v>0.7294583</v>
      </c>
      <c r="AC80" s="120">
        <v>0.76890650000000005</v>
      </c>
      <c r="AD80" s="120">
        <v>0.69628639999999997</v>
      </c>
      <c r="AE80" s="120">
        <v>0.73109369999999996</v>
      </c>
      <c r="AF80" s="120">
        <v>0.71631520000000004</v>
      </c>
      <c r="AG80" s="120">
        <v>0.73413439999999996</v>
      </c>
      <c r="AH80" s="120">
        <v>0.79761919999999997</v>
      </c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</row>
    <row r="81" spans="1:45" x14ac:dyDescent="0.25">
      <c r="A81" s="264"/>
      <c r="B81" s="118">
        <v>524</v>
      </c>
      <c r="C81" s="120">
        <v>0.89811629999999998</v>
      </c>
      <c r="D81" s="120">
        <v>0.93669939999999996</v>
      </c>
      <c r="E81" s="120">
        <v>1.000904</v>
      </c>
      <c r="F81" s="120">
        <v>0.94282670000000002</v>
      </c>
      <c r="G81" s="120">
        <v>0.72342289999999998</v>
      </c>
      <c r="H81" s="120">
        <v>0.9295852</v>
      </c>
      <c r="I81" s="120">
        <v>0.9006767</v>
      </c>
      <c r="J81" s="120">
        <v>0.9022403</v>
      </c>
      <c r="K81" s="120">
        <v>0.97889930000000003</v>
      </c>
      <c r="L81" s="120">
        <v>0.74638159999999998</v>
      </c>
      <c r="M81" s="120">
        <v>0.94565549999999998</v>
      </c>
      <c r="N81" s="120">
        <v>0.88263150000000001</v>
      </c>
      <c r="O81" s="120">
        <v>0.81696679999999999</v>
      </c>
      <c r="P81" s="120">
        <v>0.75181730000000002</v>
      </c>
      <c r="Q81" s="120">
        <v>0.79017859999999995</v>
      </c>
      <c r="R81" s="120">
        <v>0.82823420000000003</v>
      </c>
      <c r="S81" s="120">
        <v>0.69135219999999997</v>
      </c>
      <c r="T81" s="120">
        <v>0.72093839999999998</v>
      </c>
      <c r="U81" s="120">
        <v>0.74069149999999995</v>
      </c>
      <c r="V81" s="120">
        <v>0.75753060000000005</v>
      </c>
      <c r="W81" s="120">
        <v>0.72342289999999998</v>
      </c>
      <c r="X81" s="120">
        <v>0.77512119999999995</v>
      </c>
      <c r="Y81" s="120">
        <v>0.81014810000000004</v>
      </c>
      <c r="Z81" s="120">
        <v>0.68983320000000004</v>
      </c>
      <c r="AA81" s="120">
        <v>0.75271359999999998</v>
      </c>
      <c r="AB81" s="120">
        <v>0.80295989999999995</v>
      </c>
      <c r="AC81" s="120">
        <v>0.83141469999999995</v>
      </c>
      <c r="AD81" s="120">
        <v>0.71807370000000004</v>
      </c>
      <c r="AE81" s="120">
        <v>0.72223170000000003</v>
      </c>
      <c r="AF81" s="120">
        <v>0.74751420000000002</v>
      </c>
      <c r="AG81" s="120">
        <v>0.71141989999999999</v>
      </c>
      <c r="AH81" s="120">
        <v>0.74830350000000001</v>
      </c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</row>
    <row r="82" spans="1:45" x14ac:dyDescent="0.25">
      <c r="A82" s="264"/>
      <c r="B82" s="118">
        <v>525</v>
      </c>
      <c r="C82" s="120">
        <v>0.93199319999999997</v>
      </c>
      <c r="D82" s="120">
        <v>0.88324239999999998</v>
      </c>
      <c r="E82" s="120">
        <v>1.015779</v>
      </c>
      <c r="F82" s="120">
        <v>0.91918109999999997</v>
      </c>
      <c r="G82" s="120">
        <v>0.7266397</v>
      </c>
      <c r="H82" s="120">
        <v>0.90998540000000006</v>
      </c>
      <c r="I82" s="120">
        <v>0.88446769999999997</v>
      </c>
      <c r="J82" s="120">
        <v>0.91137080000000004</v>
      </c>
      <c r="K82" s="120">
        <v>0.99718169999999995</v>
      </c>
      <c r="L82" s="120">
        <v>0.72342289999999998</v>
      </c>
      <c r="M82" s="120">
        <v>0.9295852</v>
      </c>
      <c r="N82" s="120">
        <v>0.9006767</v>
      </c>
      <c r="O82" s="120">
        <v>0.77071270000000003</v>
      </c>
      <c r="P82" s="120">
        <v>0.77393559999999995</v>
      </c>
      <c r="Q82" s="120">
        <v>0.81820020000000004</v>
      </c>
      <c r="R82" s="120">
        <v>0.79245449999999995</v>
      </c>
      <c r="S82" s="120">
        <v>0.68067949999999999</v>
      </c>
      <c r="T82" s="120">
        <v>0.69578649999999997</v>
      </c>
      <c r="U82" s="120">
        <v>0.75109910000000002</v>
      </c>
      <c r="V82" s="120">
        <v>0.76300129999999999</v>
      </c>
      <c r="W82" s="120">
        <v>0.7266397</v>
      </c>
      <c r="X82" s="120">
        <v>0.77225630000000001</v>
      </c>
      <c r="Y82" s="120">
        <v>0.76663970000000004</v>
      </c>
      <c r="Z82" s="120">
        <v>0.68276729999999997</v>
      </c>
      <c r="AA82" s="120">
        <v>0.75708509999999996</v>
      </c>
      <c r="AB82" s="120">
        <v>0.80202249999999997</v>
      </c>
      <c r="AC82" s="120">
        <v>0.79711940000000003</v>
      </c>
      <c r="AD82" s="120">
        <v>0.71384669999999995</v>
      </c>
      <c r="AE82" s="120">
        <v>0.69935420000000004</v>
      </c>
      <c r="AF82" s="120">
        <v>0.79252520000000004</v>
      </c>
      <c r="AG82" s="120">
        <v>0.70766819999999997</v>
      </c>
      <c r="AH82" s="120">
        <v>0.74274430000000002</v>
      </c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</row>
    <row r="83" spans="1:45" x14ac:dyDescent="0.25">
      <c r="A83" s="264"/>
      <c r="B83" s="118">
        <v>526</v>
      </c>
      <c r="C83" s="120">
        <v>0.96072740000000001</v>
      </c>
      <c r="D83" s="120">
        <v>0.91470899999999999</v>
      </c>
      <c r="E83" s="120">
        <v>1.0203979999999999</v>
      </c>
      <c r="F83" s="120">
        <v>0.95816820000000003</v>
      </c>
      <c r="G83" s="120">
        <v>0.71936659999999997</v>
      </c>
      <c r="H83" s="120">
        <v>0.87203109999999995</v>
      </c>
      <c r="I83" s="120">
        <v>0.83635590000000004</v>
      </c>
      <c r="J83" s="120">
        <v>0.93192359999999996</v>
      </c>
      <c r="K83" s="120">
        <v>0.980846</v>
      </c>
      <c r="L83" s="120">
        <v>0.7266397</v>
      </c>
      <c r="M83" s="120">
        <v>0.90998540000000006</v>
      </c>
      <c r="N83" s="120">
        <v>0.88446769999999997</v>
      </c>
      <c r="O83" s="120">
        <v>0.74895920000000005</v>
      </c>
      <c r="P83" s="120">
        <v>0.81537420000000005</v>
      </c>
      <c r="Q83" s="120">
        <v>0.79743609999999998</v>
      </c>
      <c r="R83" s="120">
        <v>0.76970179999999999</v>
      </c>
      <c r="S83" s="120">
        <v>0.73576249999999999</v>
      </c>
      <c r="T83" s="120">
        <v>0.69628080000000003</v>
      </c>
      <c r="U83" s="120">
        <v>0.73364050000000003</v>
      </c>
      <c r="V83" s="120">
        <v>0.7917729</v>
      </c>
      <c r="W83" s="120">
        <v>0.71936659999999997</v>
      </c>
      <c r="X83" s="120">
        <v>0.73614840000000004</v>
      </c>
      <c r="Y83" s="120">
        <v>0.76688780000000001</v>
      </c>
      <c r="Z83" s="120">
        <v>0.69945139999999995</v>
      </c>
      <c r="AA83" s="120">
        <v>0.76983349999999995</v>
      </c>
      <c r="AB83" s="120">
        <v>0.79255500000000001</v>
      </c>
      <c r="AC83" s="120">
        <v>0.78932610000000003</v>
      </c>
      <c r="AD83" s="120">
        <v>0.70594570000000001</v>
      </c>
      <c r="AE83" s="120">
        <v>0.69569340000000002</v>
      </c>
      <c r="AF83" s="120">
        <v>0.81724509999999995</v>
      </c>
      <c r="AG83" s="120">
        <v>0.71057610000000004</v>
      </c>
      <c r="AH83" s="120">
        <v>0.71818879999999996</v>
      </c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</row>
    <row r="84" spans="1:45" x14ac:dyDescent="0.25">
      <c r="A84" s="264"/>
      <c r="B84" s="118">
        <v>527</v>
      </c>
      <c r="C84" s="120">
        <v>0.94950860000000004</v>
      </c>
      <c r="D84" s="120">
        <v>0.94779740000000001</v>
      </c>
      <c r="E84" s="120">
        <v>0.9946798</v>
      </c>
      <c r="F84" s="120">
        <v>0.92752380000000001</v>
      </c>
      <c r="G84" s="120">
        <v>0.77350540000000001</v>
      </c>
      <c r="H84" s="120">
        <v>0.81008139999999995</v>
      </c>
      <c r="I84" s="120">
        <v>0.85097990000000001</v>
      </c>
      <c r="J84" s="120">
        <v>0.91213120000000003</v>
      </c>
      <c r="K84" s="120">
        <v>1.0222830000000001</v>
      </c>
      <c r="L84" s="120">
        <v>0.71936659999999997</v>
      </c>
      <c r="M84" s="120">
        <v>0.87203109999999995</v>
      </c>
      <c r="N84" s="120">
        <v>0.83635590000000004</v>
      </c>
      <c r="O84" s="120">
        <v>0.76958879999999996</v>
      </c>
      <c r="P84" s="120">
        <v>0.78759120000000005</v>
      </c>
      <c r="Q84" s="120">
        <v>0.74800129999999998</v>
      </c>
      <c r="R84" s="120">
        <v>0.81576389999999999</v>
      </c>
      <c r="S84" s="120">
        <v>0.7629804</v>
      </c>
      <c r="T84" s="120">
        <v>0.69164740000000002</v>
      </c>
      <c r="U84" s="120">
        <v>0.77053309999999997</v>
      </c>
      <c r="V84" s="120">
        <v>0.75867989999999996</v>
      </c>
      <c r="W84" s="120">
        <v>0.77350540000000001</v>
      </c>
      <c r="X84" s="120">
        <v>0.75459710000000002</v>
      </c>
      <c r="Y84" s="120">
        <v>0.75617900000000005</v>
      </c>
      <c r="Z84" s="120">
        <v>0.72290220000000005</v>
      </c>
      <c r="AA84" s="120">
        <v>0.71378889999999995</v>
      </c>
      <c r="AB84" s="120">
        <v>0.74270610000000004</v>
      </c>
      <c r="AC84" s="120">
        <v>0.7497066</v>
      </c>
      <c r="AD84" s="120">
        <v>0.69776459999999996</v>
      </c>
      <c r="AE84" s="120">
        <v>0.73252450000000002</v>
      </c>
      <c r="AF84" s="120">
        <v>0.78838160000000002</v>
      </c>
      <c r="AG84" s="120">
        <v>0.72647890000000004</v>
      </c>
      <c r="AH84" s="120">
        <v>0.72004820000000003</v>
      </c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</row>
    <row r="85" spans="1:45" x14ac:dyDescent="0.25">
      <c r="A85" s="264"/>
      <c r="B85" s="118">
        <v>528</v>
      </c>
      <c r="C85" s="120">
        <v>0.93700190000000005</v>
      </c>
      <c r="D85" s="120">
        <v>0.94213849999999999</v>
      </c>
      <c r="E85" s="120">
        <v>0.99782009999999999</v>
      </c>
      <c r="F85" s="120">
        <v>0.89436979999999999</v>
      </c>
      <c r="G85" s="120">
        <v>0.79145750000000004</v>
      </c>
      <c r="H85" s="120">
        <v>0.8428639</v>
      </c>
      <c r="I85" s="120">
        <v>0.84000410000000003</v>
      </c>
      <c r="J85" s="120">
        <v>0.93219189999999996</v>
      </c>
      <c r="K85" s="120">
        <v>0.96831679999999998</v>
      </c>
      <c r="L85" s="120">
        <v>0.77350540000000001</v>
      </c>
      <c r="M85" s="120">
        <v>0.81008139999999995</v>
      </c>
      <c r="N85" s="120">
        <v>0.85097990000000001</v>
      </c>
      <c r="O85" s="120">
        <v>0.76259220000000005</v>
      </c>
      <c r="P85" s="120">
        <v>0.7769895</v>
      </c>
      <c r="Q85" s="120">
        <v>0.77823659999999995</v>
      </c>
      <c r="R85" s="120">
        <v>0.78734029999999999</v>
      </c>
      <c r="S85" s="120">
        <v>0.80477770000000004</v>
      </c>
      <c r="T85" s="120">
        <v>0.74777930000000004</v>
      </c>
      <c r="U85" s="120">
        <v>0.75044270000000002</v>
      </c>
      <c r="V85" s="120">
        <v>0.76451740000000001</v>
      </c>
      <c r="W85" s="120">
        <v>0.79145750000000004</v>
      </c>
      <c r="X85" s="120">
        <v>0.75474549999999996</v>
      </c>
      <c r="Y85" s="120">
        <v>0.75873179999999996</v>
      </c>
      <c r="Z85" s="120">
        <v>0.69284239999999997</v>
      </c>
      <c r="AA85" s="120">
        <v>0.72154980000000002</v>
      </c>
      <c r="AB85" s="120">
        <v>0.74284090000000003</v>
      </c>
      <c r="AC85" s="120">
        <v>0.73628720000000003</v>
      </c>
      <c r="AD85" s="120">
        <v>0.72340599999999999</v>
      </c>
      <c r="AE85" s="120">
        <v>0.75443309999999997</v>
      </c>
      <c r="AF85" s="120">
        <v>0.71497390000000005</v>
      </c>
      <c r="AG85" s="120">
        <v>0.70552210000000004</v>
      </c>
      <c r="AH85" s="120">
        <v>0.76082859999999997</v>
      </c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</row>
    <row r="86" spans="1:45" x14ac:dyDescent="0.25">
      <c r="A86" s="264"/>
      <c r="B86" s="118">
        <v>529</v>
      </c>
      <c r="C86" s="120">
        <v>0.91179650000000001</v>
      </c>
      <c r="D86" s="120">
        <v>0.91116459999999999</v>
      </c>
      <c r="E86" s="120">
        <v>0.97404049999999998</v>
      </c>
      <c r="F86" s="120">
        <v>0.91763430000000001</v>
      </c>
      <c r="G86" s="120">
        <v>0.79040060000000001</v>
      </c>
      <c r="H86" s="120">
        <v>0.89630759999999998</v>
      </c>
      <c r="I86" s="120">
        <v>0.89399810000000002</v>
      </c>
      <c r="J86" s="120">
        <v>0.88465020000000005</v>
      </c>
      <c r="K86" s="120">
        <v>0.92538430000000005</v>
      </c>
      <c r="L86" s="120">
        <v>0.79145750000000004</v>
      </c>
      <c r="M86" s="120">
        <v>0.8428639</v>
      </c>
      <c r="N86" s="120">
        <v>0.84000410000000003</v>
      </c>
      <c r="O86" s="120">
        <v>0.73709550000000001</v>
      </c>
      <c r="P86" s="120">
        <v>0.78154009999999996</v>
      </c>
      <c r="Q86" s="120">
        <v>0.74092590000000003</v>
      </c>
      <c r="R86" s="120">
        <v>0.8501398</v>
      </c>
      <c r="S86" s="120">
        <v>0.73092380000000001</v>
      </c>
      <c r="T86" s="120">
        <v>0.73795200000000005</v>
      </c>
      <c r="U86" s="120">
        <v>0.74895979999999995</v>
      </c>
      <c r="V86" s="120">
        <v>0.72581770000000001</v>
      </c>
      <c r="W86" s="120">
        <v>0.79040060000000001</v>
      </c>
      <c r="X86" s="120">
        <v>0.76670950000000004</v>
      </c>
      <c r="Y86" s="120">
        <v>0.81266749999999999</v>
      </c>
      <c r="Z86" s="120">
        <v>0.69054380000000004</v>
      </c>
      <c r="AA86" s="120">
        <v>0.77054650000000002</v>
      </c>
      <c r="AB86" s="120">
        <v>0.75161500000000003</v>
      </c>
      <c r="AC86" s="120">
        <v>0.71978390000000003</v>
      </c>
      <c r="AD86" s="120">
        <v>0.71034059999999999</v>
      </c>
      <c r="AE86" s="120">
        <v>0.73207829999999996</v>
      </c>
      <c r="AF86" s="120">
        <v>0.74194550000000004</v>
      </c>
      <c r="AG86" s="120">
        <v>0.70653549999999998</v>
      </c>
      <c r="AH86" s="120">
        <v>0.76472709999999999</v>
      </c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</row>
    <row r="87" spans="1:45" x14ac:dyDescent="0.25">
      <c r="A87" s="264"/>
      <c r="B87" s="118">
        <v>530</v>
      </c>
      <c r="C87" s="120">
        <v>0.95647780000000004</v>
      </c>
      <c r="D87" s="120">
        <v>0.90916209999999997</v>
      </c>
      <c r="E87" s="120">
        <v>1.0057130000000001</v>
      </c>
      <c r="F87" s="120">
        <v>0.95179060000000004</v>
      </c>
      <c r="G87" s="120">
        <v>0.77838649999999998</v>
      </c>
      <c r="H87" s="120">
        <v>0.86314089999999999</v>
      </c>
      <c r="I87" s="120">
        <v>0.89244049999999997</v>
      </c>
      <c r="J87" s="120">
        <v>0.9369596</v>
      </c>
      <c r="K87" s="120">
        <v>0.98503149999999995</v>
      </c>
      <c r="L87" s="120">
        <v>0.79040060000000001</v>
      </c>
      <c r="M87" s="120">
        <v>0.89630759999999998</v>
      </c>
      <c r="N87" s="120">
        <v>0.89399810000000002</v>
      </c>
      <c r="O87" s="120">
        <v>0.76977960000000001</v>
      </c>
      <c r="P87" s="120">
        <v>0.81899889999999997</v>
      </c>
      <c r="Q87" s="120">
        <v>0.75178780000000001</v>
      </c>
      <c r="R87" s="120">
        <v>0.79802300000000004</v>
      </c>
      <c r="S87" s="120">
        <v>0.70325210000000005</v>
      </c>
      <c r="T87" s="120">
        <v>0.73221179999999997</v>
      </c>
      <c r="U87" s="120">
        <v>0.73228380000000004</v>
      </c>
      <c r="V87" s="120">
        <v>0.72123990000000004</v>
      </c>
      <c r="W87" s="120">
        <v>0.77838649999999998</v>
      </c>
      <c r="X87" s="120">
        <v>0.77748070000000002</v>
      </c>
      <c r="Y87" s="120">
        <v>0.80501210000000001</v>
      </c>
      <c r="Z87" s="120">
        <v>0.68802620000000003</v>
      </c>
      <c r="AA87" s="120">
        <v>0.78889969999999998</v>
      </c>
      <c r="AB87" s="120">
        <v>0.78301229999999999</v>
      </c>
      <c r="AC87" s="120">
        <v>0.73692829999999998</v>
      </c>
      <c r="AD87" s="120">
        <v>0.6845118</v>
      </c>
      <c r="AE87" s="120">
        <v>0.72379470000000001</v>
      </c>
      <c r="AF87" s="120">
        <v>0.81302010000000002</v>
      </c>
      <c r="AG87" s="120">
        <v>0.71273779999999998</v>
      </c>
      <c r="AH87" s="120">
        <v>0.80728100000000003</v>
      </c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</row>
    <row r="88" spans="1:45" x14ac:dyDescent="0.25">
      <c r="A88" s="264"/>
      <c r="B88" s="118">
        <v>531</v>
      </c>
      <c r="C88" s="120">
        <v>0.96086450000000001</v>
      </c>
      <c r="D88" s="120">
        <v>0.90378499999999995</v>
      </c>
      <c r="E88" s="120">
        <v>0.99286730000000001</v>
      </c>
      <c r="F88" s="120">
        <v>0.89541249999999994</v>
      </c>
      <c r="G88" s="120">
        <v>0.73485730000000005</v>
      </c>
      <c r="H88" s="120">
        <v>0.83139739999999995</v>
      </c>
      <c r="I88" s="120">
        <v>0.89481100000000002</v>
      </c>
      <c r="J88" s="120">
        <v>0.92433430000000005</v>
      </c>
      <c r="K88" s="120">
        <v>0.95826769999999994</v>
      </c>
      <c r="L88" s="120">
        <v>0.77838649999999998</v>
      </c>
      <c r="M88" s="120">
        <v>0.86314089999999999</v>
      </c>
      <c r="N88" s="120">
        <v>0.89244049999999997</v>
      </c>
      <c r="O88" s="120">
        <v>0.79132800000000003</v>
      </c>
      <c r="P88" s="120">
        <v>0.81492070000000005</v>
      </c>
      <c r="Q88" s="120">
        <v>0.76072879999999998</v>
      </c>
      <c r="R88" s="120">
        <v>0.79337690000000005</v>
      </c>
      <c r="S88" s="120">
        <v>0.6831296</v>
      </c>
      <c r="T88" s="120">
        <v>0.73054669999999999</v>
      </c>
      <c r="U88" s="120">
        <v>0.77421790000000001</v>
      </c>
      <c r="V88" s="120">
        <v>0.76724040000000004</v>
      </c>
      <c r="W88" s="120">
        <v>0.73485730000000005</v>
      </c>
      <c r="X88" s="120">
        <v>0.7309061</v>
      </c>
      <c r="Y88" s="120">
        <v>0.79018120000000003</v>
      </c>
      <c r="Z88" s="120">
        <v>0.70514710000000003</v>
      </c>
      <c r="AA88" s="120">
        <v>0.78774409999999995</v>
      </c>
      <c r="AB88" s="120">
        <v>0.79031439999999997</v>
      </c>
      <c r="AC88" s="120">
        <v>0.79779389999999994</v>
      </c>
      <c r="AD88" s="120">
        <v>0.71698510000000004</v>
      </c>
      <c r="AE88" s="120">
        <v>0.7261164</v>
      </c>
      <c r="AF88" s="120">
        <v>0.78243240000000003</v>
      </c>
      <c r="AG88" s="120">
        <v>0.72202909999999998</v>
      </c>
      <c r="AH88" s="120">
        <v>0.79131249999999997</v>
      </c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</row>
    <row r="89" spans="1:45" x14ac:dyDescent="0.25">
      <c r="A89" s="264"/>
      <c r="B89" s="118">
        <v>532</v>
      </c>
      <c r="C89" s="120">
        <v>0.96173419999999998</v>
      </c>
      <c r="D89" s="120">
        <v>0.88603200000000004</v>
      </c>
      <c r="E89" s="120">
        <v>0.99427960000000004</v>
      </c>
      <c r="F89" s="120">
        <v>0.93880010000000003</v>
      </c>
      <c r="G89" s="120">
        <v>0.7495387</v>
      </c>
      <c r="H89" s="120">
        <v>0.86454560000000003</v>
      </c>
      <c r="I89" s="120">
        <v>0.91250260000000005</v>
      </c>
      <c r="J89" s="120">
        <v>0.92229430000000001</v>
      </c>
      <c r="K89" s="120">
        <v>0.94691420000000004</v>
      </c>
      <c r="L89" s="120">
        <v>0.73485730000000005</v>
      </c>
      <c r="M89" s="120">
        <v>0.83139739999999995</v>
      </c>
      <c r="N89" s="120">
        <v>0.89481100000000002</v>
      </c>
      <c r="O89" s="120">
        <v>0.77243720000000005</v>
      </c>
      <c r="P89" s="120">
        <v>0.7854373</v>
      </c>
      <c r="Q89" s="120">
        <v>0.72752939999999999</v>
      </c>
      <c r="R89" s="120">
        <v>0.80220990000000003</v>
      </c>
      <c r="S89" s="120">
        <v>0.70855020000000002</v>
      </c>
      <c r="T89" s="120">
        <v>0.69641629999999999</v>
      </c>
      <c r="U89" s="120">
        <v>0.77449069999999998</v>
      </c>
      <c r="V89" s="120">
        <v>0.74531159999999996</v>
      </c>
      <c r="W89" s="120">
        <v>0.7495387</v>
      </c>
      <c r="X89" s="120">
        <v>0.78467350000000002</v>
      </c>
      <c r="Y89" s="120">
        <v>0.7897383</v>
      </c>
      <c r="Z89" s="120">
        <v>0.68055140000000003</v>
      </c>
      <c r="AA89" s="120">
        <v>0.79906279999999996</v>
      </c>
      <c r="AB89" s="120">
        <v>0.79872149999999997</v>
      </c>
      <c r="AC89" s="120">
        <v>0.8142218</v>
      </c>
      <c r="AD89" s="120">
        <v>0.73447680000000004</v>
      </c>
      <c r="AE89" s="120">
        <v>0.7688507</v>
      </c>
      <c r="AF89" s="120">
        <v>0.753498</v>
      </c>
      <c r="AG89" s="120">
        <v>0.69965639999999996</v>
      </c>
      <c r="AH89" s="120">
        <v>0.78387629999999997</v>
      </c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</row>
    <row r="90" spans="1:45" x14ac:dyDescent="0.25">
      <c r="A90" s="264"/>
      <c r="B90" s="118">
        <v>533</v>
      </c>
      <c r="C90" s="120">
        <v>0.98987769999999997</v>
      </c>
      <c r="D90" s="120">
        <v>0.9129524</v>
      </c>
      <c r="E90" s="120">
        <v>0.96820349999999999</v>
      </c>
      <c r="F90" s="120">
        <v>0.96546759999999998</v>
      </c>
      <c r="G90" s="120">
        <v>0.70514330000000003</v>
      </c>
      <c r="H90" s="120">
        <v>0.90619919999999998</v>
      </c>
      <c r="I90" s="120">
        <v>0.84500989999999998</v>
      </c>
      <c r="J90" s="120">
        <v>0.90812680000000001</v>
      </c>
      <c r="K90" s="120">
        <v>0.91856959999999999</v>
      </c>
      <c r="L90" s="120">
        <v>0.7495387</v>
      </c>
      <c r="M90" s="120">
        <v>0.86454560000000003</v>
      </c>
      <c r="N90" s="120">
        <v>0.91250260000000005</v>
      </c>
      <c r="O90" s="120">
        <v>0.78735429999999995</v>
      </c>
      <c r="P90" s="120">
        <v>0.77101739999999996</v>
      </c>
      <c r="Q90" s="120">
        <v>0.72450769999999998</v>
      </c>
      <c r="R90" s="120">
        <v>0.77424009999999999</v>
      </c>
      <c r="S90" s="120">
        <v>0.74528050000000001</v>
      </c>
      <c r="T90" s="120">
        <v>0.71115470000000003</v>
      </c>
      <c r="U90" s="120">
        <v>0.74622469999999996</v>
      </c>
      <c r="V90" s="120">
        <v>0.76812639999999999</v>
      </c>
      <c r="W90" s="120">
        <v>0.70514330000000003</v>
      </c>
      <c r="X90" s="120">
        <v>0.76906870000000005</v>
      </c>
      <c r="Y90" s="120">
        <v>0.78814680000000004</v>
      </c>
      <c r="Z90" s="120">
        <v>0.68636779999999997</v>
      </c>
      <c r="AA90" s="120">
        <v>0.83274919999999997</v>
      </c>
      <c r="AB90" s="120">
        <v>0.75746950000000002</v>
      </c>
      <c r="AC90" s="120">
        <v>0.77509459999999997</v>
      </c>
      <c r="AD90" s="120">
        <v>0.70553390000000005</v>
      </c>
      <c r="AE90" s="120">
        <v>0.77427000000000001</v>
      </c>
      <c r="AF90" s="120">
        <v>0.71139289999999999</v>
      </c>
      <c r="AG90" s="120">
        <v>0.70377270000000003</v>
      </c>
      <c r="AH90" s="120">
        <v>0.73664890000000005</v>
      </c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</row>
    <row r="91" spans="1:45" x14ac:dyDescent="0.25">
      <c r="A91" s="264"/>
      <c r="B91" s="118">
        <v>534</v>
      </c>
      <c r="C91" s="120">
        <v>0.96350690000000005</v>
      </c>
      <c r="D91" s="120">
        <v>0.89887669999999997</v>
      </c>
      <c r="E91" s="120">
        <v>0.96035530000000002</v>
      </c>
      <c r="F91" s="120">
        <v>0.94340990000000002</v>
      </c>
      <c r="G91" s="120">
        <v>0.72371010000000002</v>
      </c>
      <c r="H91" s="120">
        <v>0.8995377</v>
      </c>
      <c r="I91" s="120">
        <v>0.86015459999999999</v>
      </c>
      <c r="J91" s="120">
        <v>0.92748889999999995</v>
      </c>
      <c r="K91" s="120">
        <v>0.95531540000000004</v>
      </c>
      <c r="L91" s="120">
        <v>0.70514330000000003</v>
      </c>
      <c r="M91" s="120">
        <v>0.90619919999999998</v>
      </c>
      <c r="N91" s="120">
        <v>0.84500989999999998</v>
      </c>
      <c r="O91" s="120">
        <v>0.77820719999999999</v>
      </c>
      <c r="P91" s="120">
        <v>0.78211090000000005</v>
      </c>
      <c r="Q91" s="120">
        <v>0.76580970000000004</v>
      </c>
      <c r="R91" s="120">
        <v>0.75842489999999996</v>
      </c>
      <c r="S91" s="120">
        <v>0.76369790000000004</v>
      </c>
      <c r="T91" s="120">
        <v>0.76260499999999998</v>
      </c>
      <c r="U91" s="120">
        <v>0.75295979999999996</v>
      </c>
      <c r="V91" s="120">
        <v>0.70280739999999997</v>
      </c>
      <c r="W91" s="120">
        <v>0.72371010000000002</v>
      </c>
      <c r="X91" s="120">
        <v>0.74586330000000001</v>
      </c>
      <c r="Y91" s="120">
        <v>0.81052539999999995</v>
      </c>
      <c r="Z91" s="120">
        <v>0.68823979999999996</v>
      </c>
      <c r="AA91" s="120">
        <v>0.78320920000000005</v>
      </c>
      <c r="AB91" s="120">
        <v>0.73725680000000005</v>
      </c>
      <c r="AC91" s="120">
        <v>0.71184130000000001</v>
      </c>
      <c r="AD91" s="120">
        <v>0.71198510000000004</v>
      </c>
      <c r="AE91" s="120">
        <v>0.73335399999999995</v>
      </c>
      <c r="AF91" s="120">
        <v>0.75435129999999995</v>
      </c>
      <c r="AG91" s="120">
        <v>0.70604250000000002</v>
      </c>
      <c r="AH91" s="120">
        <v>0.72852430000000001</v>
      </c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</row>
    <row r="92" spans="1:45" x14ac:dyDescent="0.25">
      <c r="A92" s="264"/>
      <c r="B92" s="118">
        <v>535</v>
      </c>
      <c r="C92" s="120">
        <v>0.94489500000000004</v>
      </c>
      <c r="D92" s="120">
        <v>0.91273789999999999</v>
      </c>
      <c r="E92" s="120">
        <v>0.94869959999999998</v>
      </c>
      <c r="F92" s="120">
        <v>0.93649610000000005</v>
      </c>
      <c r="G92" s="120">
        <v>0.74324559999999995</v>
      </c>
      <c r="H92" s="120">
        <v>0.97806490000000001</v>
      </c>
      <c r="I92" s="120">
        <v>0.92260299999999995</v>
      </c>
      <c r="J92" s="120">
        <v>0.945662</v>
      </c>
      <c r="K92" s="120">
        <v>0.98367289999999996</v>
      </c>
      <c r="L92" s="120">
        <v>0.72371010000000002</v>
      </c>
      <c r="M92" s="120">
        <v>0.8995377</v>
      </c>
      <c r="N92" s="120">
        <v>0.86015459999999999</v>
      </c>
      <c r="O92" s="120">
        <v>0.82101919999999995</v>
      </c>
      <c r="P92" s="120">
        <v>0.77841199999999999</v>
      </c>
      <c r="Q92" s="120">
        <v>0.78383740000000002</v>
      </c>
      <c r="R92" s="120">
        <v>0.86491790000000002</v>
      </c>
      <c r="S92" s="120">
        <v>0.70946949999999998</v>
      </c>
      <c r="T92" s="120">
        <v>0.73420229999999997</v>
      </c>
      <c r="U92" s="120">
        <v>0.76902130000000002</v>
      </c>
      <c r="V92" s="120">
        <v>0.74974470000000004</v>
      </c>
      <c r="W92" s="120">
        <v>0.74324559999999995</v>
      </c>
      <c r="X92" s="120">
        <v>0.74332299999999996</v>
      </c>
      <c r="Y92" s="120">
        <v>0.80846180000000001</v>
      </c>
      <c r="Z92" s="120">
        <v>0.72925689999999999</v>
      </c>
      <c r="AA92" s="120">
        <v>0.81635840000000004</v>
      </c>
      <c r="AB92" s="120">
        <v>0.79180539999999999</v>
      </c>
      <c r="AC92" s="120">
        <v>0.73577740000000003</v>
      </c>
      <c r="AD92" s="120">
        <v>0.73894959999999998</v>
      </c>
      <c r="AE92" s="120">
        <v>0.70842309999999997</v>
      </c>
      <c r="AF92" s="120">
        <v>0.77179540000000002</v>
      </c>
      <c r="AG92" s="120">
        <v>0.69920280000000001</v>
      </c>
      <c r="AH92" s="120">
        <v>0.74119679999999999</v>
      </c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</row>
    <row r="93" spans="1:45" x14ac:dyDescent="0.25">
      <c r="A93" s="264"/>
      <c r="B93" s="118">
        <v>536</v>
      </c>
      <c r="C93" s="120">
        <v>0.94300790000000001</v>
      </c>
      <c r="D93" s="120">
        <v>0.89101209999999997</v>
      </c>
      <c r="E93" s="120">
        <v>0.90638189999999996</v>
      </c>
      <c r="F93" s="120">
        <v>0.88785230000000004</v>
      </c>
      <c r="G93" s="120">
        <v>0.76269019999999998</v>
      </c>
      <c r="H93" s="120">
        <v>0.94806959999999996</v>
      </c>
      <c r="I93" s="120">
        <v>0.91608100000000003</v>
      </c>
      <c r="J93" s="120">
        <v>0.93207960000000001</v>
      </c>
      <c r="K93" s="120">
        <v>0.95960469999999998</v>
      </c>
      <c r="L93" s="120">
        <v>0.74324559999999995</v>
      </c>
      <c r="M93" s="120">
        <v>0.97806490000000001</v>
      </c>
      <c r="N93" s="120">
        <v>0.92260299999999995</v>
      </c>
      <c r="O93" s="120">
        <v>0.81311540000000004</v>
      </c>
      <c r="P93" s="120">
        <v>0.81690269999999998</v>
      </c>
      <c r="Q93" s="120">
        <v>0.73897860000000004</v>
      </c>
      <c r="R93" s="120">
        <v>0.82608910000000002</v>
      </c>
      <c r="S93" s="120">
        <v>0.73792519999999995</v>
      </c>
      <c r="T93" s="120">
        <v>0.7382261</v>
      </c>
      <c r="U93" s="120">
        <v>0.76202610000000004</v>
      </c>
      <c r="V93" s="120">
        <v>0.73211210000000004</v>
      </c>
      <c r="W93" s="120">
        <v>0.76269019999999998</v>
      </c>
      <c r="X93" s="120">
        <v>0.75529360000000001</v>
      </c>
      <c r="Y93" s="120">
        <v>0.82769610000000005</v>
      </c>
      <c r="Z93" s="120">
        <v>0.7062773</v>
      </c>
      <c r="AA93" s="120">
        <v>0.81659970000000004</v>
      </c>
      <c r="AB93" s="120">
        <v>0.74554010000000004</v>
      </c>
      <c r="AC93" s="120">
        <v>0.7283482</v>
      </c>
      <c r="AD93" s="120">
        <v>0.7393381</v>
      </c>
      <c r="AE93" s="120">
        <v>0.69186669999999995</v>
      </c>
      <c r="AF93" s="120">
        <v>0.74950950000000005</v>
      </c>
      <c r="AG93" s="120">
        <v>0.74624270000000004</v>
      </c>
      <c r="AH93" s="120">
        <v>0.74985919999999995</v>
      </c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</row>
    <row r="94" spans="1:45" x14ac:dyDescent="0.25">
      <c r="A94" s="264"/>
      <c r="B94" s="118">
        <v>537</v>
      </c>
      <c r="C94" s="120">
        <v>0.91972489999999996</v>
      </c>
      <c r="D94" s="120">
        <v>0.88123099999999999</v>
      </c>
      <c r="E94" s="120">
        <v>0.90474690000000002</v>
      </c>
      <c r="F94" s="120">
        <v>0.97743429999999998</v>
      </c>
      <c r="G94" s="120">
        <v>0.80019430000000003</v>
      </c>
      <c r="H94" s="120">
        <v>0.89688210000000002</v>
      </c>
      <c r="I94" s="120">
        <v>0.92370859999999999</v>
      </c>
      <c r="J94" s="120">
        <v>0.91924110000000003</v>
      </c>
      <c r="K94" s="120">
        <v>0.98213289999999998</v>
      </c>
      <c r="L94" s="120">
        <v>0.76269019999999998</v>
      </c>
      <c r="M94" s="120">
        <v>0.94806959999999996</v>
      </c>
      <c r="N94" s="120">
        <v>0.91608100000000003</v>
      </c>
      <c r="O94" s="120">
        <v>0.81177560000000004</v>
      </c>
      <c r="P94" s="120">
        <v>0.7925101</v>
      </c>
      <c r="Q94" s="120">
        <v>0.73790599999999995</v>
      </c>
      <c r="R94" s="120">
        <v>0.78453450000000002</v>
      </c>
      <c r="S94" s="120">
        <v>0.73892179999999996</v>
      </c>
      <c r="T94" s="120">
        <v>0.72779179999999999</v>
      </c>
      <c r="U94" s="120">
        <v>0.75604800000000005</v>
      </c>
      <c r="V94" s="120">
        <v>0.76197979999999998</v>
      </c>
      <c r="W94" s="120">
        <v>0.80019430000000003</v>
      </c>
      <c r="X94" s="120">
        <v>0.78609929999999995</v>
      </c>
      <c r="Y94" s="120">
        <v>0.80512729999999999</v>
      </c>
      <c r="Z94" s="120">
        <v>0.69825519999999996</v>
      </c>
      <c r="AA94" s="120">
        <v>0.81216250000000001</v>
      </c>
      <c r="AB94" s="120">
        <v>0.77892649999999997</v>
      </c>
      <c r="AC94" s="120">
        <v>0.75343280000000001</v>
      </c>
      <c r="AD94" s="120">
        <v>0.69772529999999999</v>
      </c>
      <c r="AE94" s="120">
        <v>0.70974789999999999</v>
      </c>
      <c r="AF94" s="120">
        <v>0.80787129999999996</v>
      </c>
      <c r="AG94" s="120">
        <v>0.73974200000000001</v>
      </c>
      <c r="AH94" s="120">
        <v>0.76711790000000002</v>
      </c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</row>
    <row r="95" spans="1:45" x14ac:dyDescent="0.25">
      <c r="A95" s="264"/>
      <c r="B95" s="118">
        <v>538</v>
      </c>
      <c r="C95" s="120">
        <v>0.915825</v>
      </c>
      <c r="D95" s="120">
        <v>0.89299910000000005</v>
      </c>
      <c r="E95" s="120">
        <v>0.88834049999999998</v>
      </c>
      <c r="F95" s="120">
        <v>0.95946549999999997</v>
      </c>
      <c r="G95" s="120">
        <v>0.81439320000000004</v>
      </c>
      <c r="H95" s="120">
        <v>0.86770599999999998</v>
      </c>
      <c r="I95" s="120">
        <v>0.91003540000000005</v>
      </c>
      <c r="J95" s="120">
        <v>0.92123650000000001</v>
      </c>
      <c r="K95" s="120">
        <v>0.95013919999999996</v>
      </c>
      <c r="L95" s="120">
        <v>0.80019430000000003</v>
      </c>
      <c r="M95" s="120">
        <v>0.89688210000000002</v>
      </c>
      <c r="N95" s="120">
        <v>0.92370859999999999</v>
      </c>
      <c r="O95" s="120">
        <v>0.78305480000000005</v>
      </c>
      <c r="P95" s="120">
        <v>0.77470830000000002</v>
      </c>
      <c r="Q95" s="120">
        <v>0.76280250000000005</v>
      </c>
      <c r="R95" s="120">
        <v>0.79341249999999997</v>
      </c>
      <c r="S95" s="120">
        <v>0.76545240000000003</v>
      </c>
      <c r="T95" s="120">
        <v>0.7364697</v>
      </c>
      <c r="U95" s="120">
        <v>0.76763899999999996</v>
      </c>
      <c r="V95" s="120">
        <v>0.73037799999999997</v>
      </c>
      <c r="W95" s="120">
        <v>0.81439320000000004</v>
      </c>
      <c r="X95" s="120">
        <v>0.78828779999999998</v>
      </c>
      <c r="Y95" s="120">
        <v>0.77584089999999994</v>
      </c>
      <c r="Z95" s="120">
        <v>0.6879651</v>
      </c>
      <c r="AA95" s="120">
        <v>0.78974460000000002</v>
      </c>
      <c r="AB95" s="120">
        <v>0.72380520000000004</v>
      </c>
      <c r="AC95" s="120">
        <v>0.77350379999999996</v>
      </c>
      <c r="AD95" s="120">
        <v>0.69810150000000004</v>
      </c>
      <c r="AE95" s="120">
        <v>0.76164379999999998</v>
      </c>
      <c r="AF95" s="120">
        <v>0.76897420000000005</v>
      </c>
      <c r="AG95" s="120">
        <v>0.70159269999999996</v>
      </c>
      <c r="AH95" s="120">
        <v>0.74903330000000001</v>
      </c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</row>
    <row r="96" spans="1:45" x14ac:dyDescent="0.25">
      <c r="A96" s="264"/>
      <c r="B96" s="118">
        <v>539</v>
      </c>
      <c r="C96" s="120">
        <v>0.86214749999999996</v>
      </c>
      <c r="D96" s="120">
        <v>0.86817880000000003</v>
      </c>
      <c r="E96" s="120">
        <v>0.87382070000000001</v>
      </c>
      <c r="F96" s="120">
        <v>0.92821030000000004</v>
      </c>
      <c r="G96" s="120">
        <v>0.75501490000000004</v>
      </c>
      <c r="H96" s="120">
        <v>0.90316249999999998</v>
      </c>
      <c r="I96" s="120">
        <v>0.9070686</v>
      </c>
      <c r="J96" s="120">
        <v>0.91303509999999999</v>
      </c>
      <c r="K96" s="120">
        <v>0.95229949999999997</v>
      </c>
      <c r="L96" s="120">
        <v>0.81439320000000004</v>
      </c>
      <c r="M96" s="120">
        <v>0.86770599999999998</v>
      </c>
      <c r="N96" s="120">
        <v>0.91003540000000005</v>
      </c>
      <c r="O96" s="120">
        <v>0.78123279999999995</v>
      </c>
      <c r="P96" s="120">
        <v>0.82310939999999999</v>
      </c>
      <c r="Q96" s="120">
        <v>0.81608199999999997</v>
      </c>
      <c r="R96" s="120">
        <v>0.79746609999999996</v>
      </c>
      <c r="S96" s="120">
        <v>0.80947020000000003</v>
      </c>
      <c r="T96" s="120">
        <v>0.74491459999999998</v>
      </c>
      <c r="U96" s="120">
        <v>0.76254480000000002</v>
      </c>
      <c r="V96" s="120">
        <v>0.75368449999999998</v>
      </c>
      <c r="W96" s="120">
        <v>0.75501490000000004</v>
      </c>
      <c r="X96" s="120">
        <v>0.76281639999999995</v>
      </c>
      <c r="Y96" s="120">
        <v>0.79325380000000001</v>
      </c>
      <c r="Z96" s="120">
        <v>0.67808990000000002</v>
      </c>
      <c r="AA96" s="120">
        <v>0.79681950000000001</v>
      </c>
      <c r="AB96" s="120">
        <v>0.69944689999999998</v>
      </c>
      <c r="AC96" s="120">
        <v>0.76596920000000002</v>
      </c>
      <c r="AD96" s="120">
        <v>0.6987352</v>
      </c>
      <c r="AE96" s="120">
        <v>0.75386850000000005</v>
      </c>
      <c r="AF96" s="120">
        <v>0.75476659999999995</v>
      </c>
      <c r="AG96" s="120">
        <v>0.73240380000000005</v>
      </c>
      <c r="AH96" s="120">
        <v>0.73785750000000005</v>
      </c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</row>
    <row r="97" spans="1:45" x14ac:dyDescent="0.25">
      <c r="A97" s="264"/>
      <c r="B97" s="118">
        <v>540</v>
      </c>
      <c r="C97" s="120">
        <v>0.83368489999999995</v>
      </c>
      <c r="D97" s="120">
        <v>0.91519269999999997</v>
      </c>
      <c r="E97" s="120">
        <v>0.84863279999999996</v>
      </c>
      <c r="F97" s="120">
        <v>0.93989400000000001</v>
      </c>
      <c r="G97" s="120">
        <v>0.72892749999999995</v>
      </c>
      <c r="H97" s="120">
        <v>0.93503789999999998</v>
      </c>
      <c r="I97" s="120">
        <v>0.86051149999999998</v>
      </c>
      <c r="J97" s="120">
        <v>0.90551760000000003</v>
      </c>
      <c r="K97" s="120">
        <v>0.88969399999999998</v>
      </c>
      <c r="L97" s="120">
        <v>0.75501490000000004</v>
      </c>
      <c r="M97" s="120">
        <v>0.90316249999999998</v>
      </c>
      <c r="N97" s="120">
        <v>0.9070686</v>
      </c>
      <c r="O97" s="120">
        <v>0.77431059999999996</v>
      </c>
      <c r="P97" s="120">
        <v>0.78545330000000002</v>
      </c>
      <c r="Q97" s="120">
        <v>0.80892560000000002</v>
      </c>
      <c r="R97" s="120">
        <v>0.7523782</v>
      </c>
      <c r="S97" s="120">
        <v>0.76171829999999996</v>
      </c>
      <c r="T97" s="120">
        <v>0.73536749999999995</v>
      </c>
      <c r="U97" s="120">
        <v>0.73869099999999999</v>
      </c>
      <c r="V97" s="120">
        <v>0.78947199999999995</v>
      </c>
      <c r="W97" s="120">
        <v>0.72892749999999995</v>
      </c>
      <c r="X97" s="120">
        <v>0.74368509999999999</v>
      </c>
      <c r="Y97" s="120">
        <v>0.77623319999999996</v>
      </c>
      <c r="Z97" s="120">
        <v>0.69628639999999997</v>
      </c>
      <c r="AA97" s="120">
        <v>0.78207210000000005</v>
      </c>
      <c r="AB97" s="120">
        <v>0.70670650000000002</v>
      </c>
      <c r="AC97" s="120">
        <v>0.77932939999999995</v>
      </c>
      <c r="AD97" s="120">
        <v>0.67447259999999998</v>
      </c>
      <c r="AE97" s="120">
        <v>0.75010100000000002</v>
      </c>
      <c r="AF97" s="120">
        <v>0.76621099999999998</v>
      </c>
      <c r="AG97" s="120">
        <v>0.75606410000000002</v>
      </c>
      <c r="AH97" s="120">
        <v>0.69732139999999998</v>
      </c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</row>
    <row r="98" spans="1:45" x14ac:dyDescent="0.25">
      <c r="A98" s="264" t="s">
        <v>329</v>
      </c>
      <c r="B98" s="118">
        <v>541</v>
      </c>
      <c r="C98" s="110">
        <v>0.87774059999999998</v>
      </c>
      <c r="D98" s="110">
        <v>0.8977233</v>
      </c>
      <c r="E98" s="110">
        <v>0.84283549999999996</v>
      </c>
      <c r="F98" s="110">
        <v>0.91195769999999998</v>
      </c>
      <c r="G98" s="110">
        <v>0.73924279999999998</v>
      </c>
      <c r="H98" s="110">
        <v>0.9454361</v>
      </c>
      <c r="I98" s="110">
        <v>0.87971580000000005</v>
      </c>
      <c r="J98" s="110">
        <v>0.82867800000000003</v>
      </c>
      <c r="K98" s="110">
        <v>0.85726729999999995</v>
      </c>
      <c r="L98" s="110">
        <v>0.72892749999999995</v>
      </c>
      <c r="M98" s="110">
        <v>0.93503789999999998</v>
      </c>
      <c r="N98" s="110">
        <v>0.86051149999999998</v>
      </c>
      <c r="O98" s="110">
        <v>0.73350590000000004</v>
      </c>
      <c r="P98" s="110">
        <v>0.77987790000000001</v>
      </c>
      <c r="Q98" s="110">
        <v>0.78329179999999998</v>
      </c>
      <c r="R98" s="110">
        <v>0.80633880000000002</v>
      </c>
      <c r="S98" s="110">
        <v>0.77242290000000002</v>
      </c>
      <c r="T98" s="110">
        <v>0.73881019999999997</v>
      </c>
      <c r="U98" s="110">
        <v>0.71741279999999996</v>
      </c>
      <c r="V98" s="110">
        <v>0.79364619999999997</v>
      </c>
      <c r="W98" s="110">
        <v>0.73924279999999998</v>
      </c>
      <c r="X98" s="110">
        <v>0.76129780000000002</v>
      </c>
      <c r="Y98" s="110">
        <v>0.80415639999999999</v>
      </c>
      <c r="Z98" s="110">
        <v>0.71807370000000004</v>
      </c>
      <c r="AA98" s="110">
        <v>0.77197590000000005</v>
      </c>
      <c r="AB98" s="110">
        <v>0.77135640000000005</v>
      </c>
      <c r="AC98" s="110">
        <v>0.74957750000000001</v>
      </c>
      <c r="AD98" s="110">
        <v>0.70725990000000005</v>
      </c>
      <c r="AE98" s="110">
        <v>0.72860060000000004</v>
      </c>
      <c r="AF98" s="110">
        <v>0.82034439999999997</v>
      </c>
      <c r="AG98" s="110">
        <v>0.72941489999999998</v>
      </c>
      <c r="AH98" s="110">
        <v>0.75059560000000003</v>
      </c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</row>
    <row r="99" spans="1:45" x14ac:dyDescent="0.25">
      <c r="A99" s="264"/>
      <c r="B99" s="118">
        <v>542</v>
      </c>
      <c r="C99" s="110">
        <v>0.93303840000000005</v>
      </c>
      <c r="D99" s="110">
        <v>0.82516279999999997</v>
      </c>
      <c r="E99" s="110">
        <v>0.8761428</v>
      </c>
      <c r="F99" s="110">
        <v>0.89895179999999997</v>
      </c>
      <c r="G99" s="110">
        <v>0.72339419999999999</v>
      </c>
      <c r="H99" s="110">
        <v>0.93903530000000002</v>
      </c>
      <c r="I99" s="110">
        <v>0.82714390000000004</v>
      </c>
      <c r="J99" s="110">
        <v>0.7835396</v>
      </c>
      <c r="K99" s="110">
        <v>0.82717719999999995</v>
      </c>
      <c r="L99" s="110">
        <v>0.73924279999999998</v>
      </c>
      <c r="M99" s="110">
        <v>0.9454361</v>
      </c>
      <c r="N99" s="110">
        <v>0.87971580000000005</v>
      </c>
      <c r="O99" s="110">
        <v>0.71065420000000001</v>
      </c>
      <c r="P99" s="110">
        <v>0.73968370000000006</v>
      </c>
      <c r="Q99" s="110">
        <v>0.72940590000000005</v>
      </c>
      <c r="R99" s="110">
        <v>0.83282540000000005</v>
      </c>
      <c r="S99" s="110">
        <v>0.75715759999999999</v>
      </c>
      <c r="T99" s="110">
        <v>0.70835809999999999</v>
      </c>
      <c r="U99" s="110">
        <v>0.73774430000000002</v>
      </c>
      <c r="V99" s="110">
        <v>0.75259299999999996</v>
      </c>
      <c r="W99" s="110">
        <v>0.72339419999999999</v>
      </c>
      <c r="X99" s="110">
        <v>0.76102689999999995</v>
      </c>
      <c r="Y99" s="110">
        <v>0.78309329999999999</v>
      </c>
      <c r="Z99" s="110">
        <v>0.71384669999999995</v>
      </c>
      <c r="AA99" s="110">
        <v>0.76518430000000004</v>
      </c>
      <c r="AB99" s="110">
        <v>0.77685090000000001</v>
      </c>
      <c r="AC99" s="110">
        <v>0.74373699999999998</v>
      </c>
      <c r="AD99" s="110">
        <v>0.73585020000000001</v>
      </c>
      <c r="AE99" s="110">
        <v>0.71011950000000001</v>
      </c>
      <c r="AF99" s="110">
        <v>0.78679759999999999</v>
      </c>
      <c r="AG99" s="110">
        <v>0.71002109999999996</v>
      </c>
      <c r="AH99" s="110">
        <v>0.78712939999999998</v>
      </c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</row>
    <row r="100" spans="1:45" x14ac:dyDescent="0.25">
      <c r="A100" s="264"/>
      <c r="B100" s="118">
        <v>543</v>
      </c>
      <c r="C100" s="110">
        <v>0.91474580000000005</v>
      </c>
      <c r="D100" s="110">
        <v>0.86080029999999996</v>
      </c>
      <c r="E100" s="110">
        <v>0.93057190000000001</v>
      </c>
      <c r="F100" s="110">
        <v>0.85666140000000002</v>
      </c>
      <c r="G100" s="110">
        <v>0.71722280000000005</v>
      </c>
      <c r="H100" s="110">
        <v>0.90500499999999995</v>
      </c>
      <c r="I100" s="110">
        <v>0.82812050000000004</v>
      </c>
      <c r="J100" s="110">
        <v>0.84537629999999997</v>
      </c>
      <c r="K100" s="110">
        <v>0.85613519999999999</v>
      </c>
      <c r="L100" s="110">
        <v>0.72339419999999999</v>
      </c>
      <c r="M100" s="110">
        <v>0.93903530000000002</v>
      </c>
      <c r="N100" s="110">
        <v>0.82714390000000004</v>
      </c>
      <c r="O100" s="110">
        <v>0.71618150000000003</v>
      </c>
      <c r="P100" s="110">
        <v>0.74362379999999995</v>
      </c>
      <c r="Q100" s="110">
        <v>0.73662320000000003</v>
      </c>
      <c r="R100" s="110">
        <v>0.79785329999999999</v>
      </c>
      <c r="S100" s="110">
        <v>0.71949879999999999</v>
      </c>
      <c r="T100" s="110">
        <v>0.72095670000000001</v>
      </c>
      <c r="U100" s="110">
        <v>0.71697920000000004</v>
      </c>
      <c r="V100" s="110">
        <v>0.71528320000000001</v>
      </c>
      <c r="W100" s="110">
        <v>0.71722280000000005</v>
      </c>
      <c r="X100" s="110">
        <v>0.72061900000000001</v>
      </c>
      <c r="Y100" s="110">
        <v>0.77333790000000002</v>
      </c>
      <c r="Z100" s="110">
        <v>0.70594570000000001</v>
      </c>
      <c r="AA100" s="110">
        <v>0.71535090000000001</v>
      </c>
      <c r="AB100" s="110">
        <v>0.72127490000000005</v>
      </c>
      <c r="AC100" s="110">
        <v>0.72062159999999997</v>
      </c>
      <c r="AD100" s="110">
        <v>0.71725669999999997</v>
      </c>
      <c r="AE100" s="110">
        <v>0.70177299999999998</v>
      </c>
      <c r="AF100" s="110">
        <v>0.76076330000000003</v>
      </c>
      <c r="AG100" s="110">
        <v>0.71407889999999996</v>
      </c>
      <c r="AH100" s="110">
        <v>0.76225860000000001</v>
      </c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</row>
    <row r="101" spans="1:45" x14ac:dyDescent="0.25">
      <c r="A101" s="264"/>
      <c r="B101" s="118">
        <v>544</v>
      </c>
      <c r="C101" s="110">
        <v>0.89822729999999995</v>
      </c>
      <c r="D101" s="110">
        <v>0.80723529999999999</v>
      </c>
      <c r="E101" s="110">
        <v>0.88180800000000004</v>
      </c>
      <c r="F101" s="110">
        <v>0.8250014</v>
      </c>
      <c r="G101" s="110">
        <v>0.70499080000000003</v>
      </c>
      <c r="H101" s="110">
        <v>0.87860249999999995</v>
      </c>
      <c r="I101" s="110">
        <v>0.80777089999999996</v>
      </c>
      <c r="J101" s="110">
        <v>0.87278429999999996</v>
      </c>
      <c r="K101" s="110">
        <v>0.79989049999999995</v>
      </c>
      <c r="L101" s="110">
        <v>0.71722280000000005</v>
      </c>
      <c r="M101" s="110">
        <v>0.90500499999999995</v>
      </c>
      <c r="N101" s="110">
        <v>0.82812050000000004</v>
      </c>
      <c r="O101" s="110">
        <v>0.73192369999999995</v>
      </c>
      <c r="P101" s="110">
        <v>0.80452109999999999</v>
      </c>
      <c r="Q101" s="110">
        <v>0.71968089999999996</v>
      </c>
      <c r="R101" s="110">
        <v>0.78742080000000003</v>
      </c>
      <c r="S101" s="110">
        <v>0.713391</v>
      </c>
      <c r="T101" s="110">
        <v>0.69769409999999998</v>
      </c>
      <c r="U101" s="110">
        <v>0.72857479999999997</v>
      </c>
      <c r="V101" s="110">
        <v>0.70681159999999998</v>
      </c>
      <c r="W101" s="110">
        <v>0.70499080000000003</v>
      </c>
      <c r="X101" s="110">
        <v>0.7189835</v>
      </c>
      <c r="Y101" s="110">
        <v>0.77087000000000006</v>
      </c>
      <c r="Z101" s="110">
        <v>0.69776459999999996</v>
      </c>
      <c r="AA101" s="110">
        <v>0.73900440000000001</v>
      </c>
      <c r="AB101" s="110">
        <v>0.71478680000000006</v>
      </c>
      <c r="AC101" s="110">
        <v>0.702565</v>
      </c>
      <c r="AD101" s="110">
        <v>0.68949349999999998</v>
      </c>
      <c r="AE101" s="110">
        <v>0.68788419999999995</v>
      </c>
      <c r="AF101" s="110">
        <v>0.74861509999999998</v>
      </c>
      <c r="AG101" s="110">
        <v>0.69077370000000005</v>
      </c>
      <c r="AH101" s="110">
        <v>0.70030800000000004</v>
      </c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</row>
    <row r="102" spans="1:45" x14ac:dyDescent="0.25">
      <c r="A102" s="264"/>
      <c r="B102" s="118">
        <v>545</v>
      </c>
      <c r="C102" s="110">
        <v>0.91952959999999995</v>
      </c>
      <c r="D102" s="110">
        <v>0.78501750000000003</v>
      </c>
      <c r="E102" s="110">
        <v>0.85046149999999998</v>
      </c>
      <c r="F102" s="110">
        <v>0.85707330000000004</v>
      </c>
      <c r="G102" s="110">
        <v>0.78025009999999995</v>
      </c>
      <c r="H102" s="110">
        <v>0.86298109999999995</v>
      </c>
      <c r="I102" s="110">
        <v>0.84722629999999999</v>
      </c>
      <c r="J102" s="110">
        <v>0.8161775</v>
      </c>
      <c r="K102" s="110">
        <v>0.8366152</v>
      </c>
      <c r="L102" s="110">
        <v>0.70499080000000003</v>
      </c>
      <c r="M102" s="110">
        <v>0.87860249999999995</v>
      </c>
      <c r="N102" s="110">
        <v>0.80777089999999996</v>
      </c>
      <c r="O102" s="110">
        <v>0.7365043</v>
      </c>
      <c r="P102" s="110">
        <v>0.76239889999999999</v>
      </c>
      <c r="Q102" s="110">
        <v>0.71413230000000005</v>
      </c>
      <c r="R102" s="110">
        <v>0.81914750000000003</v>
      </c>
      <c r="S102" s="110">
        <v>0.78469489999999997</v>
      </c>
      <c r="T102" s="110">
        <v>0.72209509999999999</v>
      </c>
      <c r="U102" s="110">
        <v>0.7197964</v>
      </c>
      <c r="V102" s="110">
        <v>0.77273309999999995</v>
      </c>
      <c r="W102" s="110">
        <v>0.78025009999999995</v>
      </c>
      <c r="X102" s="110">
        <v>0.71500649999999999</v>
      </c>
      <c r="Y102" s="110">
        <v>0.75037379999999998</v>
      </c>
      <c r="Z102" s="110">
        <v>0.72340599999999999</v>
      </c>
      <c r="AA102" s="110">
        <v>0.71844839999999999</v>
      </c>
      <c r="AB102" s="110">
        <v>0.71073189999999997</v>
      </c>
      <c r="AC102" s="110">
        <v>0.72196850000000001</v>
      </c>
      <c r="AD102" s="110">
        <v>0.69862880000000005</v>
      </c>
      <c r="AE102" s="110">
        <v>0.7033741</v>
      </c>
      <c r="AF102" s="110">
        <v>0.78480209999999995</v>
      </c>
      <c r="AG102" s="110">
        <v>0.70656129999999995</v>
      </c>
      <c r="AH102" s="110">
        <v>0.73893730000000002</v>
      </c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</row>
    <row r="103" spans="1:45" x14ac:dyDescent="0.25">
      <c r="A103" s="264"/>
      <c r="B103" s="118">
        <v>546</v>
      </c>
      <c r="C103" s="110">
        <v>0.87790420000000002</v>
      </c>
      <c r="D103" s="110">
        <v>0.84604979999999996</v>
      </c>
      <c r="E103" s="110">
        <v>0.88886889999999996</v>
      </c>
      <c r="F103" s="110">
        <v>0.90563979999999999</v>
      </c>
      <c r="G103" s="110">
        <v>0.76343490000000003</v>
      </c>
      <c r="H103" s="110">
        <v>0.93059309999999995</v>
      </c>
      <c r="I103" s="110">
        <v>0.82448920000000003</v>
      </c>
      <c r="J103" s="110">
        <v>0.84717469999999995</v>
      </c>
      <c r="K103" s="110">
        <v>0.90635310000000002</v>
      </c>
      <c r="L103" s="110">
        <v>0.78025009999999995</v>
      </c>
      <c r="M103" s="110">
        <v>0.86298109999999995</v>
      </c>
      <c r="N103" s="110">
        <v>0.84722629999999999</v>
      </c>
      <c r="O103" s="110">
        <v>0.79374619999999996</v>
      </c>
      <c r="P103" s="110">
        <v>0.78490899999999997</v>
      </c>
      <c r="Q103" s="110">
        <v>0.76824460000000006</v>
      </c>
      <c r="R103" s="110">
        <v>0.83077769999999995</v>
      </c>
      <c r="S103" s="110">
        <v>0.74077190000000004</v>
      </c>
      <c r="T103" s="110">
        <v>0.72991729999999999</v>
      </c>
      <c r="U103" s="110">
        <v>0.70424600000000004</v>
      </c>
      <c r="V103" s="110">
        <v>0.75748340000000003</v>
      </c>
      <c r="W103" s="110">
        <v>0.76343490000000003</v>
      </c>
      <c r="X103" s="110">
        <v>0.72017229999999999</v>
      </c>
      <c r="Y103" s="110">
        <v>0.74450179999999999</v>
      </c>
      <c r="Z103" s="110">
        <v>0.71034059999999999</v>
      </c>
      <c r="AA103" s="110">
        <v>0.71054949999999995</v>
      </c>
      <c r="AB103" s="110">
        <v>0.72016409999999997</v>
      </c>
      <c r="AC103" s="110">
        <v>0.71756059999999999</v>
      </c>
      <c r="AD103" s="110">
        <v>0.71292149999999999</v>
      </c>
      <c r="AE103" s="110">
        <v>0.76541729999999997</v>
      </c>
      <c r="AF103" s="110">
        <v>0.73907849999999997</v>
      </c>
      <c r="AG103" s="110">
        <v>0.7176167</v>
      </c>
      <c r="AH103" s="110">
        <v>0.7114047</v>
      </c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</row>
    <row r="104" spans="1:45" x14ac:dyDescent="0.25">
      <c r="A104" s="264"/>
      <c r="B104" s="118">
        <v>547</v>
      </c>
      <c r="C104" s="110">
        <v>0.80773139999999999</v>
      </c>
      <c r="D104" s="110">
        <v>0.83287560000000005</v>
      </c>
      <c r="E104" s="110">
        <v>0.82704920000000004</v>
      </c>
      <c r="F104" s="110">
        <v>0.86366089999999995</v>
      </c>
      <c r="G104" s="110">
        <v>0.72818329999999998</v>
      </c>
      <c r="H104" s="110">
        <v>0.9401602</v>
      </c>
      <c r="I104" s="110">
        <v>0.80306429999999995</v>
      </c>
      <c r="J104" s="110">
        <v>0.93170030000000004</v>
      </c>
      <c r="K104" s="110">
        <v>0.91123770000000004</v>
      </c>
      <c r="L104" s="110">
        <v>0.76343490000000003</v>
      </c>
      <c r="M104" s="110">
        <v>0.93059309999999995</v>
      </c>
      <c r="N104" s="110">
        <v>0.82448920000000003</v>
      </c>
      <c r="O104" s="110">
        <v>0.75894119999999998</v>
      </c>
      <c r="P104" s="110">
        <v>0.81360829999999995</v>
      </c>
      <c r="Q104" s="110">
        <v>0.7484866</v>
      </c>
      <c r="R104" s="110">
        <v>0.78489940000000002</v>
      </c>
      <c r="S104" s="110">
        <v>0.72108190000000005</v>
      </c>
      <c r="T104" s="110">
        <v>0.76305559999999995</v>
      </c>
      <c r="U104" s="110">
        <v>0.715113</v>
      </c>
      <c r="V104" s="110">
        <v>0.74450360000000004</v>
      </c>
      <c r="W104" s="110">
        <v>0.72818329999999998</v>
      </c>
      <c r="X104" s="110">
        <v>0.71759589999999995</v>
      </c>
      <c r="Y104" s="110">
        <v>0.75259860000000001</v>
      </c>
      <c r="Z104" s="110">
        <v>0.6845118</v>
      </c>
      <c r="AA104" s="110">
        <v>0.74130079999999998</v>
      </c>
      <c r="AB104" s="110">
        <v>0.76588610000000001</v>
      </c>
      <c r="AC104" s="110">
        <v>0.74533700000000003</v>
      </c>
      <c r="AD104" s="110">
        <v>0.68713069999999998</v>
      </c>
      <c r="AE104" s="110">
        <v>0.78815409999999997</v>
      </c>
      <c r="AF104" s="110">
        <v>0.7693702</v>
      </c>
      <c r="AG104" s="110">
        <v>0.73534619999999995</v>
      </c>
      <c r="AH104" s="110">
        <v>0.73611300000000002</v>
      </c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</row>
    <row r="105" spans="1:45" x14ac:dyDescent="0.25">
      <c r="A105" s="264"/>
      <c r="B105" s="118">
        <v>548</v>
      </c>
      <c r="C105" s="110">
        <v>0.86605880000000002</v>
      </c>
      <c r="D105" s="110">
        <v>0.83072069999999998</v>
      </c>
      <c r="E105" s="110">
        <v>0.84672250000000004</v>
      </c>
      <c r="F105" s="110">
        <v>0.84695390000000004</v>
      </c>
      <c r="G105" s="110">
        <v>0.75289879999999998</v>
      </c>
      <c r="H105" s="110">
        <v>0.89171639999999996</v>
      </c>
      <c r="I105" s="110">
        <v>0.7788699</v>
      </c>
      <c r="J105" s="110">
        <v>0.91009689999999999</v>
      </c>
      <c r="K105" s="110">
        <v>0.85677289999999995</v>
      </c>
      <c r="L105" s="110">
        <v>0.72818329999999998</v>
      </c>
      <c r="M105" s="110">
        <v>0.9401602</v>
      </c>
      <c r="N105" s="110">
        <v>0.80306429999999995</v>
      </c>
      <c r="O105" s="110">
        <v>0.75315759999999998</v>
      </c>
      <c r="P105" s="110">
        <v>0.78880070000000002</v>
      </c>
      <c r="Q105" s="110">
        <v>0.7700766</v>
      </c>
      <c r="R105" s="110">
        <v>0.77492899999999998</v>
      </c>
      <c r="S105" s="110">
        <v>0.73647070000000003</v>
      </c>
      <c r="T105" s="110">
        <v>0.77120509999999998</v>
      </c>
      <c r="U105" s="110">
        <v>0.71723179999999997</v>
      </c>
      <c r="V105" s="110">
        <v>0.74257229999999996</v>
      </c>
      <c r="W105" s="110">
        <v>0.75289879999999998</v>
      </c>
      <c r="X105" s="110">
        <v>0.76307309999999995</v>
      </c>
      <c r="Y105" s="110">
        <v>0.71555619999999998</v>
      </c>
      <c r="Z105" s="110">
        <v>0.71698510000000004</v>
      </c>
      <c r="AA105" s="110">
        <v>0.7186612</v>
      </c>
      <c r="AB105" s="110">
        <v>0.75400840000000002</v>
      </c>
      <c r="AC105" s="110">
        <v>0.72364090000000003</v>
      </c>
      <c r="AD105" s="110">
        <v>0.73940740000000005</v>
      </c>
      <c r="AE105" s="110">
        <v>0.79470189999999996</v>
      </c>
      <c r="AF105" s="110">
        <v>0.80362619999999996</v>
      </c>
      <c r="AG105" s="110">
        <v>0.7875856</v>
      </c>
      <c r="AH105" s="110">
        <v>0.76112179999999996</v>
      </c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</row>
    <row r="106" spans="1:45" x14ac:dyDescent="0.25">
      <c r="A106" s="264"/>
      <c r="B106" s="118">
        <v>549</v>
      </c>
      <c r="C106" s="110">
        <v>0.82784089999999999</v>
      </c>
      <c r="D106" s="110">
        <v>0.77325250000000001</v>
      </c>
      <c r="E106" s="110">
        <v>0.86990420000000002</v>
      </c>
      <c r="F106" s="110">
        <v>0.87171469999999995</v>
      </c>
      <c r="G106" s="110">
        <v>0.78577410000000003</v>
      </c>
      <c r="H106" s="110">
        <v>0.87793259999999995</v>
      </c>
      <c r="I106" s="110">
        <v>0.81432070000000001</v>
      </c>
      <c r="J106" s="110">
        <v>0.84839589999999998</v>
      </c>
      <c r="K106" s="110">
        <v>0.81744819999999996</v>
      </c>
      <c r="L106" s="110">
        <v>0.75289879999999998</v>
      </c>
      <c r="M106" s="110">
        <v>0.89171639999999996</v>
      </c>
      <c r="N106" s="110">
        <v>0.7788699</v>
      </c>
      <c r="O106" s="110">
        <v>0.76312740000000001</v>
      </c>
      <c r="P106" s="110">
        <v>0.76711079999999998</v>
      </c>
      <c r="Q106" s="110">
        <v>0.75218209999999996</v>
      </c>
      <c r="R106" s="110">
        <v>0.79106810000000005</v>
      </c>
      <c r="S106" s="110">
        <v>0.70966269999999998</v>
      </c>
      <c r="T106" s="110">
        <v>0.70101740000000001</v>
      </c>
      <c r="U106" s="110">
        <v>0.72157009999999999</v>
      </c>
      <c r="V106" s="110">
        <v>0.77086949999999999</v>
      </c>
      <c r="W106" s="110">
        <v>0.78577410000000003</v>
      </c>
      <c r="X106" s="110">
        <v>0.76315040000000001</v>
      </c>
      <c r="Y106" s="110">
        <v>0.76587209999999994</v>
      </c>
      <c r="Z106" s="110">
        <v>0.73447680000000004</v>
      </c>
      <c r="AA106" s="110">
        <v>0.7187441</v>
      </c>
      <c r="AB106" s="110">
        <v>0.74579669999999998</v>
      </c>
      <c r="AC106" s="110">
        <v>0.74028769999999999</v>
      </c>
      <c r="AD106" s="110">
        <v>0.75325759999999997</v>
      </c>
      <c r="AE106" s="110">
        <v>0.75295630000000002</v>
      </c>
      <c r="AF106" s="110">
        <v>0.75436689999999995</v>
      </c>
      <c r="AG106" s="110">
        <v>0.7320141</v>
      </c>
      <c r="AH106" s="110">
        <v>0.75263069999999999</v>
      </c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</row>
    <row r="107" spans="1:45" x14ac:dyDescent="0.25">
      <c r="A107" s="264"/>
      <c r="B107" s="118">
        <v>550</v>
      </c>
      <c r="C107" s="110">
        <v>0.87569859999999999</v>
      </c>
      <c r="D107" s="110">
        <v>0.76507369999999997</v>
      </c>
      <c r="E107" s="110">
        <v>0.82891170000000003</v>
      </c>
      <c r="F107" s="110">
        <v>0.87861940000000005</v>
      </c>
      <c r="G107" s="110">
        <v>0.83088459999999997</v>
      </c>
      <c r="H107" s="110">
        <v>0.87473060000000002</v>
      </c>
      <c r="I107" s="110">
        <v>0.86321519999999996</v>
      </c>
      <c r="J107" s="110">
        <v>0.84443690000000005</v>
      </c>
      <c r="K107" s="110">
        <v>0.80996480000000004</v>
      </c>
      <c r="L107" s="110">
        <v>0.78577410000000003</v>
      </c>
      <c r="M107" s="110">
        <v>0.87793259999999995</v>
      </c>
      <c r="N107" s="110">
        <v>0.81432070000000001</v>
      </c>
      <c r="O107" s="110">
        <v>0.80404089999999995</v>
      </c>
      <c r="P107" s="110">
        <v>0.78764789999999996</v>
      </c>
      <c r="Q107" s="110">
        <v>0.74115520000000001</v>
      </c>
      <c r="R107" s="110">
        <v>0.77443709999999999</v>
      </c>
      <c r="S107" s="110">
        <v>0.71703519999999998</v>
      </c>
      <c r="T107" s="110">
        <v>0.69990770000000002</v>
      </c>
      <c r="U107" s="110">
        <v>0.70188609999999996</v>
      </c>
      <c r="V107" s="110">
        <v>0.72093830000000003</v>
      </c>
      <c r="W107" s="110">
        <v>0.83088459999999997</v>
      </c>
      <c r="X107" s="110">
        <v>0.75806119999999999</v>
      </c>
      <c r="Y107" s="110">
        <v>0.72907299999999997</v>
      </c>
      <c r="Z107" s="110">
        <v>0.70553390000000005</v>
      </c>
      <c r="AA107" s="110">
        <v>0.70725439999999995</v>
      </c>
      <c r="AB107" s="110">
        <v>0.73593989999999998</v>
      </c>
      <c r="AC107" s="110">
        <v>0.73383690000000001</v>
      </c>
      <c r="AD107" s="110">
        <v>0.72876320000000006</v>
      </c>
      <c r="AE107" s="110">
        <v>0.72504590000000002</v>
      </c>
      <c r="AF107" s="110">
        <v>0.76382209999999995</v>
      </c>
      <c r="AG107" s="110">
        <v>0.71694769999999997</v>
      </c>
      <c r="AH107" s="110">
        <v>0.83510119999999999</v>
      </c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</row>
    <row r="108" spans="1:45" x14ac:dyDescent="0.25">
      <c r="A108" s="264"/>
      <c r="B108" s="118">
        <v>551</v>
      </c>
      <c r="C108" s="110">
        <v>0.82822430000000002</v>
      </c>
      <c r="D108" s="110">
        <v>0.78331269999999997</v>
      </c>
      <c r="E108" s="110">
        <v>0.83186700000000002</v>
      </c>
      <c r="F108" s="110">
        <v>0.89594240000000003</v>
      </c>
      <c r="G108" s="110">
        <v>0.81009100000000001</v>
      </c>
      <c r="H108" s="110">
        <v>0.85565349999999996</v>
      </c>
      <c r="I108" s="110">
        <v>0.8872217</v>
      </c>
      <c r="J108" s="110">
        <v>0.82739879999999999</v>
      </c>
      <c r="K108" s="110">
        <v>0.81344070000000002</v>
      </c>
      <c r="L108" s="110">
        <v>0.83088459999999997</v>
      </c>
      <c r="M108" s="110">
        <v>0.87473060000000002</v>
      </c>
      <c r="N108" s="110">
        <v>0.86321519999999996</v>
      </c>
      <c r="O108" s="110">
        <v>0.7884196</v>
      </c>
      <c r="P108" s="110">
        <v>0.75360760000000004</v>
      </c>
      <c r="Q108" s="110">
        <v>0.73650990000000005</v>
      </c>
      <c r="R108" s="110">
        <v>0.82736569999999998</v>
      </c>
      <c r="S108" s="110">
        <v>0.74172340000000003</v>
      </c>
      <c r="T108" s="110">
        <v>0.71265029999999996</v>
      </c>
      <c r="U108" s="110">
        <v>0.75410650000000001</v>
      </c>
      <c r="V108" s="110">
        <v>0.74041349999999995</v>
      </c>
      <c r="W108" s="110">
        <v>0.81009100000000001</v>
      </c>
      <c r="X108" s="110">
        <v>0.74140229999999996</v>
      </c>
      <c r="Y108" s="110">
        <v>0.72207860000000001</v>
      </c>
      <c r="Z108" s="110">
        <v>0.71198510000000004</v>
      </c>
      <c r="AA108" s="110">
        <v>0.73619829999999997</v>
      </c>
      <c r="AB108" s="110">
        <v>0.74107970000000001</v>
      </c>
      <c r="AC108" s="110">
        <v>0.74164459999999999</v>
      </c>
      <c r="AD108" s="110">
        <v>0.73590250000000001</v>
      </c>
      <c r="AE108" s="110">
        <v>0.72159329999999999</v>
      </c>
      <c r="AF108" s="110">
        <v>0.76094470000000003</v>
      </c>
      <c r="AG108" s="110">
        <v>0.72536599999999996</v>
      </c>
      <c r="AH108" s="110">
        <v>0.76375340000000003</v>
      </c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</row>
    <row r="109" spans="1:45" x14ac:dyDescent="0.25">
      <c r="A109" s="264"/>
      <c r="B109" s="118">
        <v>552</v>
      </c>
      <c r="C109" s="110">
        <v>0.81086559999999996</v>
      </c>
      <c r="D109" s="110">
        <v>0.79769369999999995</v>
      </c>
      <c r="E109" s="110">
        <v>0.8246542</v>
      </c>
      <c r="F109" s="110">
        <v>0.83406219999999998</v>
      </c>
      <c r="G109" s="110">
        <v>0.78782039999999998</v>
      </c>
      <c r="H109" s="110">
        <v>0.90677649999999999</v>
      </c>
      <c r="I109" s="110">
        <v>0.84146569999999998</v>
      </c>
      <c r="J109" s="110">
        <v>0.82791539999999997</v>
      </c>
      <c r="K109" s="110">
        <v>0.84821519999999995</v>
      </c>
      <c r="L109" s="110">
        <v>0.81009100000000001</v>
      </c>
      <c r="M109" s="110">
        <v>0.85565349999999996</v>
      </c>
      <c r="N109" s="110">
        <v>0.8872217</v>
      </c>
      <c r="O109" s="110">
        <v>0.72788220000000003</v>
      </c>
      <c r="P109" s="110">
        <v>0.78853209999999996</v>
      </c>
      <c r="Q109" s="110">
        <v>0.76145479999999999</v>
      </c>
      <c r="R109" s="110">
        <v>0.78077830000000004</v>
      </c>
      <c r="S109" s="110">
        <v>0.76757319999999996</v>
      </c>
      <c r="T109" s="110">
        <v>0.72174079999999996</v>
      </c>
      <c r="U109" s="110">
        <v>0.74200820000000001</v>
      </c>
      <c r="V109" s="110">
        <v>0.71908669999999997</v>
      </c>
      <c r="W109" s="110">
        <v>0.78782039999999998</v>
      </c>
      <c r="X109" s="110">
        <v>0.77139460000000004</v>
      </c>
      <c r="Y109" s="110">
        <v>0.75407000000000002</v>
      </c>
      <c r="Z109" s="110">
        <v>0.73894959999999998</v>
      </c>
      <c r="AA109" s="110">
        <v>0.79855080000000001</v>
      </c>
      <c r="AB109" s="110">
        <v>0.73040039999999995</v>
      </c>
      <c r="AC109" s="110">
        <v>0.69868810000000003</v>
      </c>
      <c r="AD109" s="110">
        <v>0.7140862</v>
      </c>
      <c r="AE109" s="110">
        <v>0.75758170000000002</v>
      </c>
      <c r="AF109" s="110">
        <v>0.74269580000000002</v>
      </c>
      <c r="AG109" s="110">
        <v>0.71274439999999994</v>
      </c>
      <c r="AH109" s="110">
        <v>0.74642149999999996</v>
      </c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</row>
    <row r="110" spans="1:45" x14ac:dyDescent="0.25">
      <c r="A110" s="264"/>
      <c r="B110" s="118">
        <v>553</v>
      </c>
      <c r="C110" s="110">
        <v>0.87695590000000001</v>
      </c>
      <c r="D110" s="110">
        <v>0.78188089999999999</v>
      </c>
      <c r="E110" s="110">
        <v>0.8109362</v>
      </c>
      <c r="F110" s="110">
        <v>0.8007358</v>
      </c>
      <c r="G110" s="110">
        <v>0.74679479999999998</v>
      </c>
      <c r="H110" s="110">
        <v>0.89672680000000005</v>
      </c>
      <c r="I110" s="110">
        <v>0.85790770000000005</v>
      </c>
      <c r="J110" s="110">
        <v>0.77726850000000003</v>
      </c>
      <c r="K110" s="110">
        <v>0.81774729999999995</v>
      </c>
      <c r="L110" s="110">
        <v>0.78782039999999998</v>
      </c>
      <c r="M110" s="110">
        <v>0.90677649999999999</v>
      </c>
      <c r="N110" s="110">
        <v>0.84146569999999998</v>
      </c>
      <c r="O110" s="110">
        <v>0.74779960000000001</v>
      </c>
      <c r="P110" s="110">
        <v>0.78066270000000004</v>
      </c>
      <c r="Q110" s="110">
        <v>0.78901520000000003</v>
      </c>
      <c r="R110" s="110">
        <v>0.75015719999999997</v>
      </c>
      <c r="S110" s="110">
        <v>0.75833859999999997</v>
      </c>
      <c r="T110" s="110">
        <v>0.71200300000000005</v>
      </c>
      <c r="U110" s="110">
        <v>0.73942739999999996</v>
      </c>
      <c r="V110" s="110">
        <v>0.76113059999999999</v>
      </c>
      <c r="W110" s="110">
        <v>0.74679479999999998</v>
      </c>
      <c r="X110" s="110">
        <v>0.7649454</v>
      </c>
      <c r="Y110" s="110">
        <v>0.73976640000000005</v>
      </c>
      <c r="Z110" s="110">
        <v>0.7393381</v>
      </c>
      <c r="AA110" s="110">
        <v>0.78667100000000001</v>
      </c>
      <c r="AB110" s="110">
        <v>0.72653040000000002</v>
      </c>
      <c r="AC110" s="110">
        <v>0.73608269999999998</v>
      </c>
      <c r="AD110" s="110">
        <v>0.69336109999999995</v>
      </c>
      <c r="AE110" s="110">
        <v>0.75242909999999996</v>
      </c>
      <c r="AF110" s="110">
        <v>0.78224830000000001</v>
      </c>
      <c r="AG110" s="110">
        <v>0.73081819999999997</v>
      </c>
      <c r="AH110" s="110">
        <v>0.74356789999999995</v>
      </c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</row>
    <row r="111" spans="1:45" x14ac:dyDescent="0.25">
      <c r="A111" s="264"/>
      <c r="B111" s="118">
        <v>554</v>
      </c>
      <c r="C111" s="110">
        <v>0.79354089999999999</v>
      </c>
      <c r="D111" s="110">
        <v>0.81865489999999996</v>
      </c>
      <c r="E111" s="110">
        <v>0.79265160000000001</v>
      </c>
      <c r="F111" s="110">
        <v>0.76485460000000005</v>
      </c>
      <c r="G111" s="110">
        <v>0.74822690000000003</v>
      </c>
      <c r="H111" s="110">
        <v>0.84529540000000003</v>
      </c>
      <c r="I111" s="110">
        <v>0.81807399999999997</v>
      </c>
      <c r="J111" s="110">
        <v>0.79208239999999996</v>
      </c>
      <c r="K111" s="110">
        <v>0.78339080000000005</v>
      </c>
      <c r="L111" s="110">
        <v>0.74679479999999998</v>
      </c>
      <c r="M111" s="110">
        <v>0.89672680000000005</v>
      </c>
      <c r="N111" s="110">
        <v>0.85790770000000005</v>
      </c>
      <c r="O111" s="110">
        <v>0.76136550000000003</v>
      </c>
      <c r="P111" s="110">
        <v>0.79523840000000001</v>
      </c>
      <c r="Q111" s="110">
        <v>0.7469422</v>
      </c>
      <c r="R111" s="110">
        <v>0.75970720000000003</v>
      </c>
      <c r="S111" s="110">
        <v>0.76065910000000003</v>
      </c>
      <c r="T111" s="110">
        <v>0.75055439999999995</v>
      </c>
      <c r="U111" s="110">
        <v>0.73809579999999997</v>
      </c>
      <c r="V111" s="110">
        <v>0.77731899999999998</v>
      </c>
      <c r="W111" s="110">
        <v>0.74822690000000003</v>
      </c>
      <c r="X111" s="110">
        <v>0.73512619999999995</v>
      </c>
      <c r="Y111" s="110">
        <v>0.72039120000000001</v>
      </c>
      <c r="Z111" s="110">
        <v>0.69772529999999999</v>
      </c>
      <c r="AA111" s="110">
        <v>0.74337149999999996</v>
      </c>
      <c r="AB111" s="110">
        <v>0.78102110000000002</v>
      </c>
      <c r="AC111" s="110">
        <v>0.79219879999999998</v>
      </c>
      <c r="AD111" s="110">
        <v>0.74334219999999995</v>
      </c>
      <c r="AE111" s="110">
        <v>0.75000940000000005</v>
      </c>
      <c r="AF111" s="110">
        <v>0.79405800000000004</v>
      </c>
      <c r="AG111" s="110">
        <v>0.75744040000000001</v>
      </c>
      <c r="AH111" s="110">
        <v>0.73908819999999997</v>
      </c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</row>
    <row r="112" spans="1:45" x14ac:dyDescent="0.25">
      <c r="A112" s="264"/>
      <c r="B112" s="118">
        <v>555</v>
      </c>
      <c r="C112" s="110">
        <v>0.88360119999999998</v>
      </c>
      <c r="D112" s="110">
        <v>0.78386880000000003</v>
      </c>
      <c r="E112" s="110">
        <v>0.8045272</v>
      </c>
      <c r="F112" s="110">
        <v>0.83122859999999998</v>
      </c>
      <c r="G112" s="110">
        <v>0.72159879999999998</v>
      </c>
      <c r="H112" s="110">
        <v>0.82436229999999999</v>
      </c>
      <c r="I112" s="110">
        <v>0.81268130000000005</v>
      </c>
      <c r="J112" s="110">
        <v>0.88690360000000001</v>
      </c>
      <c r="K112" s="110">
        <v>0.77999439999999998</v>
      </c>
      <c r="L112" s="110">
        <v>0.74822690000000003</v>
      </c>
      <c r="M112" s="110">
        <v>0.84529540000000003</v>
      </c>
      <c r="N112" s="110">
        <v>0.81807399999999997</v>
      </c>
      <c r="O112" s="110">
        <v>0.78225800000000001</v>
      </c>
      <c r="P112" s="110">
        <v>0.81657919999999995</v>
      </c>
      <c r="Q112" s="110">
        <v>0.83138389999999995</v>
      </c>
      <c r="R112" s="110">
        <v>0.81986049999999999</v>
      </c>
      <c r="S112" s="110">
        <v>0.74215759999999997</v>
      </c>
      <c r="T112" s="110">
        <v>0.77020080000000002</v>
      </c>
      <c r="U112" s="110">
        <v>0.74954069999999995</v>
      </c>
      <c r="V112" s="110">
        <v>0.8120503</v>
      </c>
      <c r="W112" s="110">
        <v>0.72159879999999998</v>
      </c>
      <c r="X112" s="110">
        <v>0.70349090000000003</v>
      </c>
      <c r="Y112" s="110">
        <v>0.73988739999999997</v>
      </c>
      <c r="Z112" s="110">
        <v>0.69810150000000004</v>
      </c>
      <c r="AA112" s="110">
        <v>0.74079969999999995</v>
      </c>
      <c r="AB112" s="110">
        <v>0.78167120000000001</v>
      </c>
      <c r="AC112" s="110">
        <v>0.76618660000000005</v>
      </c>
      <c r="AD112" s="110">
        <v>0.7239814</v>
      </c>
      <c r="AE112" s="110">
        <v>0.74952739999999995</v>
      </c>
      <c r="AF112" s="110">
        <v>0.74969059999999998</v>
      </c>
      <c r="AG112" s="110">
        <v>0.72282049999999998</v>
      </c>
      <c r="AH112" s="110">
        <v>0.74539630000000001</v>
      </c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</row>
    <row r="113" spans="1:45" x14ac:dyDescent="0.25">
      <c r="A113" s="264"/>
      <c r="B113" s="118">
        <v>556</v>
      </c>
      <c r="C113" s="110">
        <v>0.85821369999999997</v>
      </c>
      <c r="D113" s="110">
        <v>0.7746748</v>
      </c>
      <c r="E113" s="110">
        <v>0.77596399999999999</v>
      </c>
      <c r="F113" s="110">
        <v>0.87548459999999995</v>
      </c>
      <c r="G113" s="110">
        <v>0.7362204</v>
      </c>
      <c r="H113" s="110">
        <v>0.82429010000000003</v>
      </c>
      <c r="I113" s="110">
        <v>0.83123049999999998</v>
      </c>
      <c r="J113" s="110">
        <v>0.87420299999999995</v>
      </c>
      <c r="K113" s="110">
        <v>0.82580810000000004</v>
      </c>
      <c r="L113" s="110">
        <v>0.72159879999999998</v>
      </c>
      <c r="M113" s="110">
        <v>0.82436229999999999</v>
      </c>
      <c r="N113" s="110">
        <v>0.81268130000000005</v>
      </c>
      <c r="O113" s="110">
        <v>0.73800030000000005</v>
      </c>
      <c r="P113" s="110">
        <v>0.81086380000000002</v>
      </c>
      <c r="Q113" s="110">
        <v>0.78070669999999998</v>
      </c>
      <c r="R113" s="110">
        <v>0.84609730000000005</v>
      </c>
      <c r="S113" s="110">
        <v>0.72509619999999997</v>
      </c>
      <c r="T113" s="110">
        <v>0.78006600000000004</v>
      </c>
      <c r="U113" s="110">
        <v>0.73487040000000003</v>
      </c>
      <c r="V113" s="110">
        <v>0.81482790000000005</v>
      </c>
      <c r="W113" s="110">
        <v>0.7362204</v>
      </c>
      <c r="X113" s="110">
        <v>0.7553067</v>
      </c>
      <c r="Y113" s="110">
        <v>0.73580400000000001</v>
      </c>
      <c r="Z113" s="110">
        <v>0.6987352</v>
      </c>
      <c r="AA113" s="110">
        <v>0.71591839999999995</v>
      </c>
      <c r="AB113" s="110">
        <v>0.71556229999999998</v>
      </c>
      <c r="AC113" s="110">
        <v>0.74206470000000002</v>
      </c>
      <c r="AD113" s="110">
        <v>0.72001009999999999</v>
      </c>
      <c r="AE113" s="110">
        <v>0.79166619999999999</v>
      </c>
      <c r="AF113" s="110">
        <v>0.73370829999999998</v>
      </c>
      <c r="AG113" s="110">
        <v>0.74296269999999998</v>
      </c>
      <c r="AH113" s="110">
        <v>0.7623761</v>
      </c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</row>
    <row r="114" spans="1:45" x14ac:dyDescent="0.25">
      <c r="A114" s="264"/>
      <c r="B114" s="118">
        <v>557</v>
      </c>
      <c r="C114" s="110">
        <v>0.86284050000000001</v>
      </c>
      <c r="D114" s="110">
        <v>0.81911179999999995</v>
      </c>
      <c r="E114" s="110">
        <v>0.77042560000000004</v>
      </c>
      <c r="F114" s="110">
        <v>0.86521420000000004</v>
      </c>
      <c r="G114" s="110">
        <v>0.76808929999999997</v>
      </c>
      <c r="H114" s="110">
        <v>0.81011560000000005</v>
      </c>
      <c r="I114" s="110">
        <v>0.79534910000000003</v>
      </c>
      <c r="J114" s="110">
        <v>0.89208790000000004</v>
      </c>
      <c r="K114" s="110">
        <v>0.82656770000000002</v>
      </c>
      <c r="L114" s="110">
        <v>0.7362204</v>
      </c>
      <c r="M114" s="110">
        <v>0.82429010000000003</v>
      </c>
      <c r="N114" s="110">
        <v>0.83123049999999998</v>
      </c>
      <c r="O114" s="110">
        <v>0.73464180000000001</v>
      </c>
      <c r="P114" s="110">
        <v>0.79771760000000003</v>
      </c>
      <c r="Q114" s="110">
        <v>0.7565037</v>
      </c>
      <c r="R114" s="110">
        <v>0.8094287</v>
      </c>
      <c r="S114" s="110">
        <v>0.75559849999999995</v>
      </c>
      <c r="T114" s="110">
        <v>0.7616503</v>
      </c>
      <c r="U114" s="110">
        <v>0.72229529999999997</v>
      </c>
      <c r="V114" s="110">
        <v>0.73111060000000005</v>
      </c>
      <c r="W114" s="110">
        <v>0.76808929999999997</v>
      </c>
      <c r="X114" s="110">
        <v>0.7622603</v>
      </c>
      <c r="Y114" s="110">
        <v>0.72699630000000004</v>
      </c>
      <c r="Z114" s="110">
        <v>0.67447259999999998</v>
      </c>
      <c r="AA114" s="110">
        <v>0.7155918</v>
      </c>
      <c r="AB114" s="110">
        <v>0.71120530000000004</v>
      </c>
      <c r="AC114" s="110">
        <v>0.74548740000000002</v>
      </c>
      <c r="AD114" s="110">
        <v>0.69591670000000005</v>
      </c>
      <c r="AE114" s="110">
        <v>0.82166329999999999</v>
      </c>
      <c r="AF114" s="110">
        <v>0.7312092</v>
      </c>
      <c r="AG114" s="110">
        <v>0.7738507</v>
      </c>
      <c r="AH114" s="110">
        <v>0.76608069999999995</v>
      </c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</row>
    <row r="115" spans="1:45" x14ac:dyDescent="0.25">
      <c r="A115" s="264"/>
      <c r="B115" s="118">
        <v>558</v>
      </c>
      <c r="C115" s="110">
        <v>0.82581039999999994</v>
      </c>
      <c r="D115" s="110">
        <v>0.82582250000000001</v>
      </c>
      <c r="E115" s="110">
        <v>0.77456069999999999</v>
      </c>
      <c r="F115" s="110">
        <v>0.81123789999999996</v>
      </c>
      <c r="G115" s="110">
        <v>0.729209</v>
      </c>
      <c r="H115" s="110">
        <v>0.84132640000000003</v>
      </c>
      <c r="I115" s="110">
        <v>0.80832029999999999</v>
      </c>
      <c r="J115" s="110">
        <v>0.88098330000000002</v>
      </c>
      <c r="K115" s="110">
        <v>0.85968290000000003</v>
      </c>
      <c r="L115" s="110">
        <v>0.76808929999999997</v>
      </c>
      <c r="M115" s="110">
        <v>0.81011560000000005</v>
      </c>
      <c r="N115" s="110">
        <v>0.79534910000000003</v>
      </c>
      <c r="O115" s="110">
        <v>0.72494349999999996</v>
      </c>
      <c r="P115" s="110">
        <v>0.81642040000000005</v>
      </c>
      <c r="Q115" s="110">
        <v>0.74724009999999996</v>
      </c>
      <c r="R115" s="110">
        <v>0.76472379999999995</v>
      </c>
      <c r="S115" s="110">
        <v>0.75810460000000002</v>
      </c>
      <c r="T115" s="110">
        <v>0.73289590000000004</v>
      </c>
      <c r="U115" s="110">
        <v>0.70075909999999997</v>
      </c>
      <c r="V115" s="110">
        <v>0.75264379999999997</v>
      </c>
      <c r="W115" s="110">
        <v>0.729209</v>
      </c>
      <c r="X115" s="110">
        <v>0.78716870000000005</v>
      </c>
      <c r="Y115" s="110">
        <v>0.78610159999999996</v>
      </c>
      <c r="Z115" s="110">
        <v>0.70725990000000005</v>
      </c>
      <c r="AA115" s="110">
        <v>0.71787659999999998</v>
      </c>
      <c r="AB115" s="110">
        <v>0.70108040000000005</v>
      </c>
      <c r="AC115" s="110">
        <v>0.73072939999999997</v>
      </c>
      <c r="AD115" s="110">
        <v>0.70722260000000003</v>
      </c>
      <c r="AE115" s="110">
        <v>0.76413500000000001</v>
      </c>
      <c r="AF115" s="110">
        <v>0.75786390000000003</v>
      </c>
      <c r="AG115" s="110">
        <v>0.79661110000000002</v>
      </c>
      <c r="AH115" s="110">
        <v>0.72931199999999996</v>
      </c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</row>
    <row r="116" spans="1:45" x14ac:dyDescent="0.25">
      <c r="A116" s="264"/>
      <c r="B116" s="118">
        <v>559</v>
      </c>
      <c r="C116" s="110">
        <v>0.84837510000000005</v>
      </c>
      <c r="D116" s="110">
        <v>0.82746059999999999</v>
      </c>
      <c r="E116" s="110">
        <v>0.77775450000000002</v>
      </c>
      <c r="F116" s="110">
        <v>0.86969430000000003</v>
      </c>
      <c r="G116" s="110">
        <v>0.76865740000000005</v>
      </c>
      <c r="H116" s="110">
        <v>0.92864250000000004</v>
      </c>
      <c r="I116" s="110">
        <v>0.78751959999999999</v>
      </c>
      <c r="J116" s="110">
        <v>0.83189749999999996</v>
      </c>
      <c r="K116" s="110">
        <v>0.91764230000000002</v>
      </c>
      <c r="L116" s="110">
        <v>0.729209</v>
      </c>
      <c r="M116" s="110">
        <v>0.84132640000000003</v>
      </c>
      <c r="N116" s="110">
        <v>0.80832029999999999</v>
      </c>
      <c r="O116" s="110">
        <v>0.81701210000000002</v>
      </c>
      <c r="P116" s="110">
        <v>0.78760609999999998</v>
      </c>
      <c r="Q116" s="110">
        <v>0.75628879999999998</v>
      </c>
      <c r="R116" s="110">
        <v>0.76757390000000003</v>
      </c>
      <c r="S116" s="110">
        <v>0.75852419999999998</v>
      </c>
      <c r="T116" s="110">
        <v>0.71673050000000005</v>
      </c>
      <c r="U116" s="110">
        <v>0.71919180000000005</v>
      </c>
      <c r="V116" s="110">
        <v>0.75178480000000003</v>
      </c>
      <c r="W116" s="110">
        <v>0.76865740000000005</v>
      </c>
      <c r="X116" s="110">
        <v>0.74625050000000004</v>
      </c>
      <c r="Y116" s="110">
        <v>0.84269760000000005</v>
      </c>
      <c r="Z116" s="110">
        <v>0.73585020000000001</v>
      </c>
      <c r="AA116" s="110">
        <v>0.70247649999999995</v>
      </c>
      <c r="AB116" s="110">
        <v>0.70459430000000001</v>
      </c>
      <c r="AC116" s="110">
        <v>0.76302150000000002</v>
      </c>
      <c r="AD116" s="110">
        <v>0.71848489999999998</v>
      </c>
      <c r="AE116" s="110">
        <v>0.71142459999999996</v>
      </c>
      <c r="AF116" s="110">
        <v>0.80929180000000001</v>
      </c>
      <c r="AG116" s="110">
        <v>0.7525809</v>
      </c>
      <c r="AH116" s="110">
        <v>0.74471359999999998</v>
      </c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</row>
    <row r="117" spans="1:45" x14ac:dyDescent="0.25">
      <c r="A117" s="264"/>
      <c r="B117" s="118">
        <v>560</v>
      </c>
      <c r="C117" s="110">
        <v>0.90696310000000002</v>
      </c>
      <c r="D117" s="110">
        <v>0.84975389999999995</v>
      </c>
      <c r="E117" s="110">
        <v>0.77430619999999994</v>
      </c>
      <c r="F117" s="110">
        <v>0.86878180000000005</v>
      </c>
      <c r="G117" s="110">
        <v>0.78193829999999998</v>
      </c>
      <c r="H117" s="110">
        <v>0.897289</v>
      </c>
      <c r="I117" s="110">
        <v>0.82835530000000002</v>
      </c>
      <c r="J117" s="110">
        <v>0.84530039999999995</v>
      </c>
      <c r="K117" s="110">
        <v>0.85416309999999995</v>
      </c>
      <c r="L117" s="110">
        <v>0.76865740000000005</v>
      </c>
      <c r="M117" s="110">
        <v>0.92864250000000004</v>
      </c>
      <c r="N117" s="110">
        <v>0.78751959999999999</v>
      </c>
      <c r="O117" s="110">
        <v>0.82686099999999996</v>
      </c>
      <c r="P117" s="110">
        <v>0.76616119999999999</v>
      </c>
      <c r="Q117" s="110">
        <v>0.76579940000000002</v>
      </c>
      <c r="R117" s="110">
        <v>0.772868</v>
      </c>
      <c r="S117" s="110">
        <v>0.80577989999999999</v>
      </c>
      <c r="T117" s="110">
        <v>0.71866410000000003</v>
      </c>
      <c r="U117" s="110">
        <v>0.71536619999999995</v>
      </c>
      <c r="V117" s="110">
        <v>0.75077919999999998</v>
      </c>
      <c r="W117" s="110">
        <v>0.78193829999999998</v>
      </c>
      <c r="X117" s="110">
        <v>0.74920149999999996</v>
      </c>
      <c r="Y117" s="110">
        <v>0.77426519999999999</v>
      </c>
      <c r="Z117" s="110">
        <v>0.71725669999999997</v>
      </c>
      <c r="AA117" s="110">
        <v>0.73208039999999996</v>
      </c>
      <c r="AB117" s="110">
        <v>0.72606020000000004</v>
      </c>
      <c r="AC117" s="110">
        <v>0.75630200000000003</v>
      </c>
      <c r="AD117" s="110">
        <v>0.70557840000000005</v>
      </c>
      <c r="AE117" s="110">
        <v>0.72689959999999998</v>
      </c>
      <c r="AF117" s="110">
        <v>0.79140339999999998</v>
      </c>
      <c r="AG117" s="110">
        <v>0.74957839999999998</v>
      </c>
      <c r="AH117" s="110">
        <v>0.76004709999999998</v>
      </c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</row>
    <row r="118" spans="1:45" x14ac:dyDescent="0.25">
      <c r="A118" s="264"/>
      <c r="B118" s="118">
        <v>561</v>
      </c>
      <c r="C118" s="110">
        <v>0.88520489999999996</v>
      </c>
      <c r="D118" s="110">
        <v>0.82532240000000001</v>
      </c>
      <c r="E118" s="110">
        <v>0.83570719999999998</v>
      </c>
      <c r="F118" s="110">
        <v>0.8256405</v>
      </c>
      <c r="G118" s="110">
        <v>0.83197209999999999</v>
      </c>
      <c r="H118" s="110">
        <v>0.85086580000000001</v>
      </c>
      <c r="I118" s="110">
        <v>0.81909929999999997</v>
      </c>
      <c r="J118" s="110">
        <v>0.82202929999999996</v>
      </c>
      <c r="K118" s="110">
        <v>0.84738119999999995</v>
      </c>
      <c r="L118" s="110">
        <v>0.78193829999999998</v>
      </c>
      <c r="M118" s="110">
        <v>0.897289</v>
      </c>
      <c r="N118" s="110">
        <v>0.82835530000000002</v>
      </c>
      <c r="O118" s="110">
        <v>0.76614340000000003</v>
      </c>
      <c r="P118" s="110">
        <v>0.7940893</v>
      </c>
      <c r="Q118" s="110">
        <v>0.72935910000000004</v>
      </c>
      <c r="R118" s="110">
        <v>0.7618026</v>
      </c>
      <c r="S118" s="110">
        <v>0.75981880000000002</v>
      </c>
      <c r="T118" s="110">
        <v>0.74792110000000001</v>
      </c>
      <c r="U118" s="110">
        <v>0.73294130000000002</v>
      </c>
      <c r="V118" s="110">
        <v>0.75348280000000001</v>
      </c>
      <c r="W118" s="110">
        <v>0.83197209999999999</v>
      </c>
      <c r="X118" s="110">
        <v>0.75022540000000004</v>
      </c>
      <c r="Y118" s="110">
        <v>0.78859699999999999</v>
      </c>
      <c r="Z118" s="110">
        <v>0.68949349999999998</v>
      </c>
      <c r="AA118" s="110">
        <v>0.7208019</v>
      </c>
      <c r="AB118" s="110">
        <v>0.71499869999999999</v>
      </c>
      <c r="AC118" s="110">
        <v>0.7669319</v>
      </c>
      <c r="AD118" s="110">
        <v>0.69754669999999996</v>
      </c>
      <c r="AE118" s="110">
        <v>0.76427849999999997</v>
      </c>
      <c r="AF118" s="110">
        <v>0.79242999999999997</v>
      </c>
      <c r="AG118" s="110">
        <v>0.73938689999999996</v>
      </c>
      <c r="AH118" s="110">
        <v>0.78983760000000003</v>
      </c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</row>
    <row r="119" spans="1:45" x14ac:dyDescent="0.25">
      <c r="A119" s="264"/>
      <c r="B119" s="118">
        <v>562</v>
      </c>
      <c r="C119" s="110">
        <v>0.8515722</v>
      </c>
      <c r="D119" s="110">
        <v>0.81200620000000001</v>
      </c>
      <c r="E119" s="110">
        <v>0.84590880000000002</v>
      </c>
      <c r="F119" s="110">
        <v>0.80369630000000003</v>
      </c>
      <c r="G119" s="110">
        <v>0.79548300000000005</v>
      </c>
      <c r="H119" s="110">
        <v>0.8528675</v>
      </c>
      <c r="I119" s="110">
        <v>0.86517900000000003</v>
      </c>
      <c r="J119" s="110">
        <v>0.81630749999999996</v>
      </c>
      <c r="K119" s="110">
        <v>0.81422919999999999</v>
      </c>
      <c r="L119" s="110">
        <v>0.83197209999999999</v>
      </c>
      <c r="M119" s="110">
        <v>0.85086580000000001</v>
      </c>
      <c r="N119" s="110">
        <v>0.81909929999999997</v>
      </c>
      <c r="O119" s="110">
        <v>0.73988719999999997</v>
      </c>
      <c r="P119" s="110">
        <v>0.79650770000000004</v>
      </c>
      <c r="Q119" s="110">
        <v>0.77412749999999997</v>
      </c>
      <c r="R119" s="110">
        <v>0.81045619999999996</v>
      </c>
      <c r="S119" s="110">
        <v>0.78792269999999998</v>
      </c>
      <c r="T119" s="110">
        <v>0.78558079999999997</v>
      </c>
      <c r="U119" s="110">
        <v>0.76853079999999996</v>
      </c>
      <c r="V119" s="110">
        <v>0.7481951</v>
      </c>
      <c r="W119" s="110">
        <v>0.79548300000000005</v>
      </c>
      <c r="X119" s="110">
        <v>0.74435910000000005</v>
      </c>
      <c r="Y119" s="110">
        <v>0.746614</v>
      </c>
      <c r="Z119" s="110">
        <v>0.69862880000000005</v>
      </c>
      <c r="AA119" s="110">
        <v>0.70871390000000001</v>
      </c>
      <c r="AB119" s="110">
        <v>0.76656550000000001</v>
      </c>
      <c r="AC119" s="110">
        <v>0.74987539999999997</v>
      </c>
      <c r="AD119" s="110">
        <v>0.69629079999999999</v>
      </c>
      <c r="AE119" s="110">
        <v>0.76204229999999995</v>
      </c>
      <c r="AF119" s="110">
        <v>0.7389966</v>
      </c>
      <c r="AG119" s="110">
        <v>0.73804879999999995</v>
      </c>
      <c r="AH119" s="110">
        <v>0.77523920000000002</v>
      </c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</row>
    <row r="120" spans="1:45" x14ac:dyDescent="0.25">
      <c r="A120" s="264"/>
      <c r="B120" s="118">
        <v>563</v>
      </c>
      <c r="C120" s="110">
        <v>0.87168939999999995</v>
      </c>
      <c r="D120" s="110">
        <v>0.78611109999999995</v>
      </c>
      <c r="E120" s="110">
        <v>0.82899920000000005</v>
      </c>
      <c r="F120" s="110">
        <v>0.81910039999999995</v>
      </c>
      <c r="G120" s="110">
        <v>0.75862949999999996</v>
      </c>
      <c r="H120" s="110">
        <v>0.87940050000000003</v>
      </c>
      <c r="I120" s="110">
        <v>0.86865610000000004</v>
      </c>
      <c r="J120" s="110">
        <v>0.80730460000000004</v>
      </c>
      <c r="K120" s="110">
        <v>0.81619169999999996</v>
      </c>
      <c r="L120" s="110">
        <v>0.79548300000000005</v>
      </c>
      <c r="M120" s="110">
        <v>0.8528675</v>
      </c>
      <c r="N120" s="110">
        <v>0.86517900000000003</v>
      </c>
      <c r="O120" s="110">
        <v>0.72798560000000001</v>
      </c>
      <c r="P120" s="110">
        <v>0.77732040000000002</v>
      </c>
      <c r="Q120" s="110">
        <v>0.80108080000000004</v>
      </c>
      <c r="R120" s="110">
        <v>0.75671299999999997</v>
      </c>
      <c r="S120" s="110">
        <v>0.76573409999999997</v>
      </c>
      <c r="T120" s="110">
        <v>0.72119180000000005</v>
      </c>
      <c r="U120" s="110">
        <v>0.73168029999999995</v>
      </c>
      <c r="V120" s="110">
        <v>0.71587970000000001</v>
      </c>
      <c r="W120" s="110">
        <v>0.75862949999999996</v>
      </c>
      <c r="X120" s="110">
        <v>0.78042849999999997</v>
      </c>
      <c r="Y120" s="110">
        <v>0.7307901</v>
      </c>
      <c r="Z120" s="110">
        <v>0.71292149999999999</v>
      </c>
      <c r="AA120" s="110">
        <v>0.72238150000000001</v>
      </c>
      <c r="AB120" s="110">
        <v>0.80794840000000001</v>
      </c>
      <c r="AC120" s="110">
        <v>0.76596960000000003</v>
      </c>
      <c r="AD120" s="110">
        <v>0.71382840000000003</v>
      </c>
      <c r="AE120" s="110">
        <v>0.76754250000000002</v>
      </c>
      <c r="AF120" s="110">
        <v>0.72463239999999995</v>
      </c>
      <c r="AG120" s="110">
        <v>0.78013750000000004</v>
      </c>
      <c r="AH120" s="110">
        <v>0.81730170000000002</v>
      </c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</row>
    <row r="121" spans="1:45" x14ac:dyDescent="0.25">
      <c r="A121" s="264"/>
      <c r="B121" s="118">
        <v>564</v>
      </c>
      <c r="C121" s="110">
        <v>0.85520419999999997</v>
      </c>
      <c r="D121" s="110">
        <v>0.79277810000000004</v>
      </c>
      <c r="E121" s="110">
        <v>0.8342446</v>
      </c>
      <c r="F121" s="110">
        <v>0.85935609999999996</v>
      </c>
      <c r="G121" s="110">
        <v>0.75751219999999997</v>
      </c>
      <c r="H121" s="110">
        <v>0.86026860000000005</v>
      </c>
      <c r="I121" s="110">
        <v>0.84640179999999998</v>
      </c>
      <c r="J121" s="110">
        <v>0.90736209999999995</v>
      </c>
      <c r="K121" s="110">
        <v>0.87732829999999995</v>
      </c>
      <c r="L121" s="110">
        <v>0.75862949999999996</v>
      </c>
      <c r="M121" s="110">
        <v>0.87940050000000003</v>
      </c>
      <c r="N121" s="110">
        <v>0.86865610000000004</v>
      </c>
      <c r="O121" s="110">
        <v>0.73538780000000004</v>
      </c>
      <c r="P121" s="110">
        <v>0.79397479999999998</v>
      </c>
      <c r="Q121" s="110">
        <v>0.74650899999999998</v>
      </c>
      <c r="R121" s="110">
        <v>0.77006680000000005</v>
      </c>
      <c r="S121" s="110">
        <v>0.77877839999999998</v>
      </c>
      <c r="T121" s="110">
        <v>0.74614650000000005</v>
      </c>
      <c r="U121" s="110">
        <v>0.71450729999999996</v>
      </c>
      <c r="V121" s="110">
        <v>0.72165120000000005</v>
      </c>
      <c r="W121" s="110">
        <v>0.75751219999999997</v>
      </c>
      <c r="X121" s="110">
        <v>0.74991410000000003</v>
      </c>
      <c r="Y121" s="110">
        <v>0.77879549999999997</v>
      </c>
      <c r="Z121" s="110">
        <v>0.68713069999999998</v>
      </c>
      <c r="AA121" s="110">
        <v>0.77710570000000001</v>
      </c>
      <c r="AB121" s="110">
        <v>0.75584370000000001</v>
      </c>
      <c r="AC121" s="110">
        <v>0.74102449999999997</v>
      </c>
      <c r="AD121" s="110">
        <v>0.69271590000000005</v>
      </c>
      <c r="AE121" s="110">
        <v>0.70125499999999996</v>
      </c>
      <c r="AF121" s="110">
        <v>0.74153860000000005</v>
      </c>
      <c r="AG121" s="110">
        <v>0.78640940000000004</v>
      </c>
      <c r="AH121" s="110">
        <v>0.79842610000000003</v>
      </c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</row>
    <row r="122" spans="1:45" x14ac:dyDescent="0.25">
      <c r="A122" s="264"/>
      <c r="B122" s="118">
        <v>565</v>
      </c>
      <c r="C122" s="110">
        <v>0.80137849999999999</v>
      </c>
      <c r="D122" s="110">
        <v>0.83761580000000002</v>
      </c>
      <c r="E122" s="110">
        <v>0.82046059999999998</v>
      </c>
      <c r="F122" s="110">
        <v>0.87768670000000004</v>
      </c>
      <c r="G122" s="110">
        <v>0.74545450000000002</v>
      </c>
      <c r="H122" s="110">
        <v>0.84763679999999997</v>
      </c>
      <c r="I122" s="110">
        <v>0.81917130000000005</v>
      </c>
      <c r="J122" s="110">
        <v>0.95643979999999995</v>
      </c>
      <c r="K122" s="110">
        <v>0.91010080000000004</v>
      </c>
      <c r="L122" s="110">
        <v>0.75751219999999997</v>
      </c>
      <c r="M122" s="110">
        <v>0.86026860000000005</v>
      </c>
      <c r="N122" s="110">
        <v>0.84640179999999998</v>
      </c>
      <c r="O122" s="110">
        <v>0.75235399999999997</v>
      </c>
      <c r="P122" s="110">
        <v>0.75816799999999995</v>
      </c>
      <c r="Q122" s="110">
        <v>0.72896019999999995</v>
      </c>
      <c r="R122" s="110">
        <v>0.78209030000000002</v>
      </c>
      <c r="S122" s="110">
        <v>0.74647669999999999</v>
      </c>
      <c r="T122" s="110">
        <v>0.73358540000000005</v>
      </c>
      <c r="U122" s="110">
        <v>0.71767460000000005</v>
      </c>
      <c r="V122" s="110">
        <v>0.70423720000000001</v>
      </c>
      <c r="W122" s="110">
        <v>0.74545450000000002</v>
      </c>
      <c r="X122" s="110">
        <v>0.70590730000000002</v>
      </c>
      <c r="Y122" s="110">
        <v>0.74117290000000002</v>
      </c>
      <c r="Z122" s="110">
        <v>0.73940740000000005</v>
      </c>
      <c r="AA122" s="110">
        <v>0.80887319999999996</v>
      </c>
      <c r="AB122" s="110">
        <v>0.74675449999999999</v>
      </c>
      <c r="AC122" s="110">
        <v>0.73707820000000002</v>
      </c>
      <c r="AD122" s="110">
        <v>0.73904329999999996</v>
      </c>
      <c r="AE122" s="110">
        <v>0.71844509999999995</v>
      </c>
      <c r="AF122" s="110">
        <v>0.74139829999999995</v>
      </c>
      <c r="AG122" s="110">
        <v>0.72993909999999995</v>
      </c>
      <c r="AH122" s="110">
        <v>0.71820720000000005</v>
      </c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</row>
    <row r="123" spans="1:45" x14ac:dyDescent="0.25">
      <c r="A123" s="264"/>
      <c r="B123" s="118">
        <v>566</v>
      </c>
      <c r="C123" s="110">
        <v>0.848132</v>
      </c>
      <c r="D123" s="110">
        <v>0.86992630000000004</v>
      </c>
      <c r="E123" s="110">
        <v>0.79567180000000004</v>
      </c>
      <c r="F123" s="110">
        <v>0.84338500000000005</v>
      </c>
      <c r="G123" s="110">
        <v>0.77988369999999996</v>
      </c>
      <c r="H123" s="110">
        <v>0.86819860000000004</v>
      </c>
      <c r="I123" s="110">
        <v>0.8158223</v>
      </c>
      <c r="J123" s="110">
        <v>0.88758619999999999</v>
      </c>
      <c r="K123" s="110">
        <v>0.95305399999999996</v>
      </c>
      <c r="L123" s="110">
        <v>0.74545450000000002</v>
      </c>
      <c r="M123" s="110">
        <v>0.84763679999999997</v>
      </c>
      <c r="N123" s="110">
        <v>0.81917130000000005</v>
      </c>
      <c r="O123" s="110">
        <v>0.77823319999999996</v>
      </c>
      <c r="P123" s="110">
        <v>0.7595345</v>
      </c>
      <c r="Q123" s="110">
        <v>0.76203589999999999</v>
      </c>
      <c r="R123" s="110">
        <v>0.77034380000000002</v>
      </c>
      <c r="S123" s="110">
        <v>0.73938320000000002</v>
      </c>
      <c r="T123" s="110">
        <v>0.71529620000000005</v>
      </c>
      <c r="U123" s="110">
        <v>0.71386269999999996</v>
      </c>
      <c r="V123" s="110">
        <v>0.79014530000000005</v>
      </c>
      <c r="W123" s="110">
        <v>0.77988369999999996</v>
      </c>
      <c r="X123" s="110">
        <v>0.72820569999999996</v>
      </c>
      <c r="Y123" s="110">
        <v>0.7192733</v>
      </c>
      <c r="Z123" s="110">
        <v>0.75325759999999997</v>
      </c>
      <c r="AA123" s="110">
        <v>0.83053279999999996</v>
      </c>
      <c r="AB123" s="110">
        <v>0.73303119999999999</v>
      </c>
      <c r="AC123" s="110">
        <v>0.76077470000000003</v>
      </c>
      <c r="AD123" s="110">
        <v>0.77046460000000005</v>
      </c>
      <c r="AE123" s="110">
        <v>0.70334569999999996</v>
      </c>
      <c r="AF123" s="110">
        <v>0.80592960000000002</v>
      </c>
      <c r="AG123" s="110">
        <v>0.71889689999999995</v>
      </c>
      <c r="AH123" s="110">
        <v>0.72278849999999994</v>
      </c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</row>
    <row r="124" spans="1:45" x14ac:dyDescent="0.25">
      <c r="A124" s="264"/>
      <c r="B124" s="118">
        <v>567</v>
      </c>
      <c r="C124" s="110">
        <v>0.79082050000000004</v>
      </c>
      <c r="D124" s="110">
        <v>0.83399179999999995</v>
      </c>
      <c r="E124" s="110">
        <v>0.82659130000000003</v>
      </c>
      <c r="F124" s="110">
        <v>0.83755049999999998</v>
      </c>
      <c r="G124" s="110">
        <v>0.78125109999999998</v>
      </c>
      <c r="H124" s="110">
        <v>0.8709633</v>
      </c>
      <c r="I124" s="110">
        <v>0.82631520000000003</v>
      </c>
      <c r="J124" s="110">
        <v>0.84218199999999999</v>
      </c>
      <c r="K124" s="110">
        <v>0.89102219999999999</v>
      </c>
      <c r="L124" s="110">
        <v>0.77988369999999996</v>
      </c>
      <c r="M124" s="110">
        <v>0.86819860000000004</v>
      </c>
      <c r="N124" s="110">
        <v>0.8158223</v>
      </c>
      <c r="O124" s="110">
        <v>0.78768769999999999</v>
      </c>
      <c r="P124" s="110">
        <v>0.80122919999999997</v>
      </c>
      <c r="Q124" s="110">
        <v>0.76573709999999995</v>
      </c>
      <c r="R124" s="110">
        <v>0.79112669999999996</v>
      </c>
      <c r="S124" s="110">
        <v>0.75636910000000002</v>
      </c>
      <c r="T124" s="110">
        <v>0.73891569999999995</v>
      </c>
      <c r="U124" s="110">
        <v>0.70441140000000002</v>
      </c>
      <c r="V124" s="110">
        <v>0.78076270000000003</v>
      </c>
      <c r="W124" s="110">
        <v>0.78125109999999998</v>
      </c>
      <c r="X124" s="110">
        <v>0.80240069999999997</v>
      </c>
      <c r="Y124" s="110">
        <v>0.73217019999999999</v>
      </c>
      <c r="Z124" s="110">
        <v>0.72876320000000006</v>
      </c>
      <c r="AA124" s="110">
        <v>0.79101589999999999</v>
      </c>
      <c r="AB124" s="110">
        <v>0.71972230000000004</v>
      </c>
      <c r="AC124" s="110">
        <v>0.75468029999999997</v>
      </c>
      <c r="AD124" s="110">
        <v>0.72615580000000002</v>
      </c>
      <c r="AE124" s="110">
        <v>0.70785439999999999</v>
      </c>
      <c r="AF124" s="110">
        <v>0.80903460000000005</v>
      </c>
      <c r="AG124" s="110">
        <v>0.74129769999999995</v>
      </c>
      <c r="AH124" s="110">
        <v>0.71310169999999995</v>
      </c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</row>
    <row r="125" spans="1:45" x14ac:dyDescent="0.25">
      <c r="A125" s="264"/>
      <c r="B125" s="118">
        <v>568</v>
      </c>
      <c r="C125" s="110">
        <v>0.78716240000000004</v>
      </c>
      <c r="D125" s="110">
        <v>0.8667416</v>
      </c>
      <c r="E125" s="110">
        <v>0.79875980000000002</v>
      </c>
      <c r="F125" s="110">
        <v>0.89113339999999996</v>
      </c>
      <c r="G125" s="110">
        <v>0.76100670000000004</v>
      </c>
      <c r="H125" s="110">
        <v>0.86510319999999996</v>
      </c>
      <c r="I125" s="110">
        <v>0.79691650000000003</v>
      </c>
      <c r="J125" s="110">
        <v>0.89720900000000003</v>
      </c>
      <c r="K125" s="110">
        <v>0.86423939999999999</v>
      </c>
      <c r="L125" s="110">
        <v>0.78125109999999998</v>
      </c>
      <c r="M125" s="110">
        <v>0.8709633</v>
      </c>
      <c r="N125" s="110">
        <v>0.82631520000000003</v>
      </c>
      <c r="O125" s="110">
        <v>0.76908909999999997</v>
      </c>
      <c r="P125" s="110">
        <v>0.78677889999999995</v>
      </c>
      <c r="Q125" s="110">
        <v>0.71394869999999999</v>
      </c>
      <c r="R125" s="110">
        <v>0.75748850000000001</v>
      </c>
      <c r="S125" s="110">
        <v>0.76740419999999998</v>
      </c>
      <c r="T125" s="110">
        <v>0.73659560000000002</v>
      </c>
      <c r="U125" s="110">
        <v>0.75264200000000003</v>
      </c>
      <c r="V125" s="110">
        <v>0.71301440000000005</v>
      </c>
      <c r="W125" s="110">
        <v>0.76100670000000004</v>
      </c>
      <c r="X125" s="110">
        <v>0.77899689999999999</v>
      </c>
      <c r="Y125" s="110">
        <v>0.72390469999999996</v>
      </c>
      <c r="Z125" s="110">
        <v>0.73590250000000001</v>
      </c>
      <c r="AA125" s="110">
        <v>0.73570190000000002</v>
      </c>
      <c r="AB125" s="110">
        <v>0.73396890000000004</v>
      </c>
      <c r="AC125" s="110">
        <v>0.75927109999999998</v>
      </c>
      <c r="AD125" s="110">
        <v>0.70049530000000004</v>
      </c>
      <c r="AE125" s="110">
        <v>0.7650517</v>
      </c>
      <c r="AF125" s="110">
        <v>0.77101319999999995</v>
      </c>
      <c r="AG125" s="110">
        <v>0.70457789999999998</v>
      </c>
      <c r="AH125" s="110">
        <v>0.78155200000000002</v>
      </c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</row>
    <row r="126" spans="1:45" x14ac:dyDescent="0.25">
      <c r="A126" s="264"/>
      <c r="B126" s="118">
        <v>569</v>
      </c>
      <c r="C126" s="110">
        <v>0.85002319999999998</v>
      </c>
      <c r="D126" s="110">
        <v>0.79974179999999995</v>
      </c>
      <c r="E126" s="110">
        <v>0.82077100000000003</v>
      </c>
      <c r="F126" s="110">
        <v>0.89779880000000001</v>
      </c>
      <c r="G126" s="110">
        <v>0.77908440000000001</v>
      </c>
      <c r="H126" s="110">
        <v>0.805647</v>
      </c>
      <c r="I126" s="110">
        <v>0.77038700000000004</v>
      </c>
      <c r="J126" s="110">
        <v>0.90462799999999999</v>
      </c>
      <c r="K126" s="110">
        <v>0.82600430000000002</v>
      </c>
      <c r="L126" s="110">
        <v>0.76100670000000004</v>
      </c>
      <c r="M126" s="110">
        <v>0.86510319999999996</v>
      </c>
      <c r="N126" s="110">
        <v>0.79691650000000003</v>
      </c>
      <c r="O126" s="110">
        <v>0.74433830000000001</v>
      </c>
      <c r="P126" s="110">
        <v>0.78415500000000005</v>
      </c>
      <c r="Q126" s="110">
        <v>0.70195450000000004</v>
      </c>
      <c r="R126" s="110">
        <v>0.76456400000000002</v>
      </c>
      <c r="S126" s="110">
        <v>0.75299260000000001</v>
      </c>
      <c r="T126" s="110">
        <v>0.7201902</v>
      </c>
      <c r="U126" s="110">
        <v>0.72640039999999995</v>
      </c>
      <c r="V126" s="110">
        <v>0.72122249999999999</v>
      </c>
      <c r="W126" s="110">
        <v>0.77908440000000001</v>
      </c>
      <c r="X126" s="110">
        <v>0.71533429999999998</v>
      </c>
      <c r="Y126" s="110">
        <v>0.73961109999999997</v>
      </c>
      <c r="Z126" s="110">
        <v>0.7140862</v>
      </c>
      <c r="AA126" s="110">
        <v>0.73479000000000005</v>
      </c>
      <c r="AB126" s="110">
        <v>0.70832890000000004</v>
      </c>
      <c r="AC126" s="110">
        <v>0.74958720000000001</v>
      </c>
      <c r="AD126" s="110">
        <v>0.69896809999999998</v>
      </c>
      <c r="AE126" s="110">
        <v>0.78576460000000004</v>
      </c>
      <c r="AF126" s="110">
        <v>0.76441840000000005</v>
      </c>
      <c r="AG126" s="110">
        <v>0.7847539</v>
      </c>
      <c r="AH126" s="110">
        <v>0.80605139999999997</v>
      </c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</row>
    <row r="127" spans="1:45" x14ac:dyDescent="0.25">
      <c r="A127" s="264"/>
      <c r="B127" s="118">
        <v>570</v>
      </c>
      <c r="C127" s="110">
        <v>0.88097530000000002</v>
      </c>
      <c r="D127" s="110">
        <v>0.85572490000000001</v>
      </c>
      <c r="E127" s="110">
        <v>0.77744849999999999</v>
      </c>
      <c r="F127" s="110">
        <v>0.88359089999999996</v>
      </c>
      <c r="G127" s="110">
        <v>0.73462470000000002</v>
      </c>
      <c r="H127" s="110">
        <v>0.80581270000000005</v>
      </c>
      <c r="I127" s="110">
        <v>0.76728730000000001</v>
      </c>
      <c r="J127" s="110">
        <v>0.89725659999999996</v>
      </c>
      <c r="K127" s="110">
        <v>0.80545789999999995</v>
      </c>
      <c r="L127" s="110">
        <v>0.77908440000000001</v>
      </c>
      <c r="M127" s="110">
        <v>0.805647</v>
      </c>
      <c r="N127" s="110">
        <v>0.77038700000000004</v>
      </c>
      <c r="O127" s="110">
        <v>0.80009699999999995</v>
      </c>
      <c r="P127" s="110">
        <v>0.83797120000000003</v>
      </c>
      <c r="Q127" s="110">
        <v>0.76696989999999998</v>
      </c>
      <c r="R127" s="110">
        <v>0.80615550000000002</v>
      </c>
      <c r="S127" s="110">
        <v>0.71085889999999996</v>
      </c>
      <c r="T127" s="110">
        <v>0.70640340000000001</v>
      </c>
      <c r="U127" s="110">
        <v>0.70275049999999994</v>
      </c>
      <c r="V127" s="110">
        <v>0.71131160000000004</v>
      </c>
      <c r="W127" s="110">
        <v>0.73462470000000002</v>
      </c>
      <c r="X127" s="110">
        <v>0.7351027</v>
      </c>
      <c r="Y127" s="110">
        <v>0.75619449999999999</v>
      </c>
      <c r="Z127" s="110">
        <v>0.69336109999999995</v>
      </c>
      <c r="AA127" s="110">
        <v>0.7212172</v>
      </c>
      <c r="AB127" s="110">
        <v>0.70734490000000005</v>
      </c>
      <c r="AC127" s="110">
        <v>0.81647429999999999</v>
      </c>
      <c r="AD127" s="110">
        <v>0.70213199999999998</v>
      </c>
      <c r="AE127" s="110">
        <v>0.71231420000000001</v>
      </c>
      <c r="AF127" s="110">
        <v>0.77012959999999997</v>
      </c>
      <c r="AG127" s="110">
        <v>0.75167349999999999</v>
      </c>
      <c r="AH127" s="110">
        <v>0.77056570000000002</v>
      </c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</row>
    <row r="128" spans="1:45" x14ac:dyDescent="0.25">
      <c r="A128" s="264"/>
      <c r="B128" s="118">
        <v>571</v>
      </c>
      <c r="C128" s="110">
        <v>0.87012509999999998</v>
      </c>
      <c r="D128" s="110">
        <v>0.86331279999999999</v>
      </c>
      <c r="E128" s="110">
        <v>0.91130129999999998</v>
      </c>
      <c r="F128" s="110">
        <v>0.8641548</v>
      </c>
      <c r="G128" s="110">
        <v>0.72921449999999999</v>
      </c>
      <c r="H128" s="110">
        <v>0.81179480000000004</v>
      </c>
      <c r="I128" s="110">
        <v>0.80474699999999999</v>
      </c>
      <c r="J128" s="110">
        <v>0.83348770000000005</v>
      </c>
      <c r="K128" s="110">
        <v>0.83159170000000004</v>
      </c>
      <c r="L128" s="110">
        <v>0.73462470000000002</v>
      </c>
      <c r="M128" s="110">
        <v>0.80581270000000005</v>
      </c>
      <c r="N128" s="110">
        <v>0.76728730000000001</v>
      </c>
      <c r="O128" s="110">
        <v>0.79738089999999995</v>
      </c>
      <c r="P128" s="110">
        <v>0.80655489999999996</v>
      </c>
      <c r="Q128" s="110">
        <v>0.7615653</v>
      </c>
      <c r="R128" s="110">
        <v>0.81326750000000003</v>
      </c>
      <c r="S128" s="110">
        <v>0.73243329999999995</v>
      </c>
      <c r="T128" s="110">
        <v>0.70244700000000004</v>
      </c>
      <c r="U128" s="110">
        <v>0.70602109999999996</v>
      </c>
      <c r="V128" s="110">
        <v>0.73733320000000002</v>
      </c>
      <c r="W128" s="110">
        <v>0.72921449999999999</v>
      </c>
      <c r="X128" s="110">
        <v>0.72453710000000004</v>
      </c>
      <c r="Y128" s="110">
        <v>0.72255619999999998</v>
      </c>
      <c r="Z128" s="110">
        <v>0.74334219999999995</v>
      </c>
      <c r="AA128" s="110">
        <v>0.72674910000000004</v>
      </c>
      <c r="AB128" s="110">
        <v>0.73247790000000002</v>
      </c>
      <c r="AC128" s="110">
        <v>0.74778440000000002</v>
      </c>
      <c r="AD128" s="110">
        <v>0.70295529999999995</v>
      </c>
      <c r="AE128" s="110">
        <v>0.71040820000000005</v>
      </c>
      <c r="AF128" s="110">
        <v>0.74646310000000005</v>
      </c>
      <c r="AG128" s="110">
        <v>0.72959350000000001</v>
      </c>
      <c r="AH128" s="110">
        <v>0.73736100000000004</v>
      </c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</row>
    <row r="129" spans="1:45" x14ac:dyDescent="0.25">
      <c r="A129" s="264"/>
      <c r="B129" s="118">
        <v>572</v>
      </c>
      <c r="C129" s="110">
        <v>0.83219390000000004</v>
      </c>
      <c r="D129" s="110">
        <v>0.89645529999999995</v>
      </c>
      <c r="E129" s="110">
        <v>0.90433759999999996</v>
      </c>
      <c r="F129" s="110">
        <v>0.83274899999999996</v>
      </c>
      <c r="G129" s="110">
        <v>0.73649290000000001</v>
      </c>
      <c r="H129" s="110">
        <v>0.82004200000000005</v>
      </c>
      <c r="I129" s="110">
        <v>0.84478050000000005</v>
      </c>
      <c r="J129" s="110">
        <v>0.86499239999999999</v>
      </c>
      <c r="K129" s="110">
        <v>0.92385150000000005</v>
      </c>
      <c r="L129" s="110">
        <v>0.72921449999999999</v>
      </c>
      <c r="M129" s="110">
        <v>0.81179480000000004</v>
      </c>
      <c r="N129" s="110">
        <v>0.80474699999999999</v>
      </c>
      <c r="O129" s="110">
        <v>0.74451509999999999</v>
      </c>
      <c r="P129" s="110">
        <v>0.78337999999999997</v>
      </c>
      <c r="Q129" s="110">
        <v>0.77562370000000003</v>
      </c>
      <c r="R129" s="110">
        <v>0.78911880000000001</v>
      </c>
      <c r="S129" s="110">
        <v>0.71505739999999995</v>
      </c>
      <c r="T129" s="110">
        <v>0.72621599999999997</v>
      </c>
      <c r="U129" s="110">
        <v>0.70622609999999997</v>
      </c>
      <c r="V129" s="110">
        <v>0.75878540000000005</v>
      </c>
      <c r="W129" s="110">
        <v>0.73649290000000001</v>
      </c>
      <c r="X129" s="110">
        <v>0.73550990000000005</v>
      </c>
      <c r="Y129" s="110">
        <v>0.74556540000000004</v>
      </c>
      <c r="Z129" s="110">
        <v>0.7239814</v>
      </c>
      <c r="AA129" s="110">
        <v>0.7377456</v>
      </c>
      <c r="AB129" s="110">
        <v>0.76516209999999996</v>
      </c>
      <c r="AC129" s="110">
        <v>0.71357420000000005</v>
      </c>
      <c r="AD129" s="110">
        <v>0.74008649999999998</v>
      </c>
      <c r="AE129" s="110">
        <v>0.70032819999999996</v>
      </c>
      <c r="AF129" s="110">
        <v>0.73572669999999996</v>
      </c>
      <c r="AG129" s="110">
        <v>0.73445830000000001</v>
      </c>
      <c r="AH129" s="110">
        <v>0.74640580000000001</v>
      </c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</row>
    <row r="130" spans="1:45" x14ac:dyDescent="0.25">
      <c r="A130" s="264"/>
      <c r="B130" s="118">
        <v>573</v>
      </c>
      <c r="C130" s="110">
        <v>0.8399932</v>
      </c>
      <c r="D130" s="110">
        <v>0.8710213</v>
      </c>
      <c r="E130" s="110">
        <v>0.84219679999999997</v>
      </c>
      <c r="F130" s="110">
        <v>0.8404703</v>
      </c>
      <c r="G130" s="110">
        <v>0.74898770000000003</v>
      </c>
      <c r="H130" s="110">
        <v>0.80785600000000002</v>
      </c>
      <c r="I130" s="110">
        <v>0.77791730000000003</v>
      </c>
      <c r="J130" s="110">
        <v>0.80196060000000002</v>
      </c>
      <c r="K130" s="110">
        <v>0.88635070000000005</v>
      </c>
      <c r="L130" s="110">
        <v>0.73649290000000001</v>
      </c>
      <c r="M130" s="110">
        <v>0.82004200000000005</v>
      </c>
      <c r="N130" s="110">
        <v>0.84478050000000005</v>
      </c>
      <c r="O130" s="110">
        <v>0.78648340000000005</v>
      </c>
      <c r="P130" s="110">
        <v>0.8036179</v>
      </c>
      <c r="Q130" s="110">
        <v>0.80690030000000001</v>
      </c>
      <c r="R130" s="110">
        <v>0.78628330000000002</v>
      </c>
      <c r="S130" s="110">
        <v>0.72866750000000002</v>
      </c>
      <c r="T130" s="110">
        <v>0.76952940000000003</v>
      </c>
      <c r="U130" s="110">
        <v>0.72204409999999997</v>
      </c>
      <c r="V130" s="110">
        <v>0.76715480000000003</v>
      </c>
      <c r="W130" s="110">
        <v>0.74898770000000003</v>
      </c>
      <c r="X130" s="110">
        <v>0.79342420000000002</v>
      </c>
      <c r="Y130" s="110">
        <v>0.72568829999999995</v>
      </c>
      <c r="Z130" s="110">
        <v>0.72001009999999999</v>
      </c>
      <c r="AA130" s="110">
        <v>0.74243440000000005</v>
      </c>
      <c r="AB130" s="110">
        <v>0.73120830000000003</v>
      </c>
      <c r="AC130" s="110">
        <v>0.7023703</v>
      </c>
      <c r="AD130" s="110">
        <v>0.73330680000000004</v>
      </c>
      <c r="AE130" s="110">
        <v>0.73650230000000005</v>
      </c>
      <c r="AF130" s="110">
        <v>0.78948790000000002</v>
      </c>
      <c r="AG130" s="110">
        <v>0.73824109999999998</v>
      </c>
      <c r="AH130" s="110">
        <v>0.75026320000000002</v>
      </c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</row>
    <row r="131" spans="1:45" x14ac:dyDescent="0.25">
      <c r="A131" s="264"/>
      <c r="B131" s="118">
        <v>574</v>
      </c>
      <c r="C131" s="110">
        <v>0.91788020000000003</v>
      </c>
      <c r="D131" s="110">
        <v>0.84592440000000002</v>
      </c>
      <c r="E131" s="110">
        <v>0.84675120000000004</v>
      </c>
      <c r="F131" s="110">
        <v>0.85548740000000001</v>
      </c>
      <c r="G131" s="110">
        <v>0.82443889999999997</v>
      </c>
      <c r="H131" s="110">
        <v>0.83904820000000002</v>
      </c>
      <c r="I131" s="110">
        <v>0.77425460000000002</v>
      </c>
      <c r="J131" s="110">
        <v>0.85148400000000002</v>
      </c>
      <c r="K131" s="110">
        <v>0.84359379999999995</v>
      </c>
      <c r="L131" s="110">
        <v>0.74898770000000003</v>
      </c>
      <c r="M131" s="110">
        <v>0.80785600000000002</v>
      </c>
      <c r="N131" s="110">
        <v>0.77791730000000003</v>
      </c>
      <c r="O131" s="110">
        <v>0.78319249999999996</v>
      </c>
      <c r="P131" s="110">
        <v>0.82861549999999995</v>
      </c>
      <c r="Q131" s="110">
        <v>0.78311070000000005</v>
      </c>
      <c r="R131" s="110">
        <v>0.76765410000000001</v>
      </c>
      <c r="S131" s="110">
        <v>0.74887300000000001</v>
      </c>
      <c r="T131" s="110">
        <v>0.76369149999999997</v>
      </c>
      <c r="U131" s="110">
        <v>0.71876779999999996</v>
      </c>
      <c r="V131" s="110">
        <v>0.78795360000000003</v>
      </c>
      <c r="W131" s="110">
        <v>0.82443889999999997</v>
      </c>
      <c r="X131" s="110">
        <v>0.76953629999999995</v>
      </c>
      <c r="Y131" s="110">
        <v>0.77106359999999996</v>
      </c>
      <c r="Z131" s="110">
        <v>0.69591670000000005</v>
      </c>
      <c r="AA131" s="110">
        <v>0.77184699999999995</v>
      </c>
      <c r="AB131" s="110">
        <v>0.73089150000000003</v>
      </c>
      <c r="AC131" s="110">
        <v>0.72798949999999996</v>
      </c>
      <c r="AD131" s="110">
        <v>0.72125649999999997</v>
      </c>
      <c r="AE131" s="110">
        <v>0.74303580000000002</v>
      </c>
      <c r="AF131" s="110">
        <v>0.80468980000000001</v>
      </c>
      <c r="AG131" s="110">
        <v>0.80610210000000004</v>
      </c>
      <c r="AH131" s="110">
        <v>0.75055930000000004</v>
      </c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</row>
    <row r="132" spans="1:45" x14ac:dyDescent="0.25">
      <c r="A132" s="264"/>
      <c r="B132" s="118">
        <v>575</v>
      </c>
      <c r="C132" s="110">
        <v>0.86521950000000003</v>
      </c>
      <c r="D132" s="110">
        <v>0.84275820000000001</v>
      </c>
      <c r="E132" s="110">
        <v>0.83442340000000004</v>
      </c>
      <c r="F132" s="110">
        <v>0.89419879999999996</v>
      </c>
      <c r="G132" s="110">
        <v>0.77956490000000001</v>
      </c>
      <c r="H132" s="110">
        <v>0.80394180000000004</v>
      </c>
      <c r="I132" s="110">
        <v>0.74740890000000004</v>
      </c>
      <c r="J132" s="110">
        <v>0.90717769999999998</v>
      </c>
      <c r="K132" s="110">
        <v>0.84256050000000005</v>
      </c>
      <c r="L132" s="110">
        <v>0.82443889999999997</v>
      </c>
      <c r="M132" s="110">
        <v>0.83904820000000002</v>
      </c>
      <c r="N132" s="110">
        <v>0.77425460000000002</v>
      </c>
      <c r="O132" s="110">
        <v>0.75219610000000003</v>
      </c>
      <c r="P132" s="110">
        <v>0.81563790000000003</v>
      </c>
      <c r="Q132" s="110">
        <v>0.74218919999999999</v>
      </c>
      <c r="R132" s="110">
        <v>0.74727410000000005</v>
      </c>
      <c r="S132" s="110">
        <v>0.72320459999999998</v>
      </c>
      <c r="T132" s="110">
        <v>0.71796700000000002</v>
      </c>
      <c r="U132" s="110">
        <v>0.70901230000000004</v>
      </c>
      <c r="V132" s="110">
        <v>0.77304899999999999</v>
      </c>
      <c r="W132" s="110">
        <v>0.77956490000000001</v>
      </c>
      <c r="X132" s="110">
        <v>0.69825610000000005</v>
      </c>
      <c r="Y132" s="110">
        <v>0.78775110000000004</v>
      </c>
      <c r="Z132" s="110">
        <v>0.70722260000000003</v>
      </c>
      <c r="AA132" s="110">
        <v>0.76840319999999995</v>
      </c>
      <c r="AB132" s="110">
        <v>0.71355610000000003</v>
      </c>
      <c r="AC132" s="110">
        <v>0.73054010000000003</v>
      </c>
      <c r="AD132" s="110">
        <v>0.74624290000000004</v>
      </c>
      <c r="AE132" s="110">
        <v>0.73301640000000001</v>
      </c>
      <c r="AF132" s="110">
        <v>0.76699819999999996</v>
      </c>
      <c r="AG132" s="110">
        <v>0.72955740000000002</v>
      </c>
      <c r="AH132" s="110">
        <v>0.79825520000000005</v>
      </c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</row>
    <row r="133" spans="1:45" x14ac:dyDescent="0.25">
      <c r="A133" s="264"/>
      <c r="B133" s="118">
        <v>576</v>
      </c>
      <c r="C133" s="110">
        <v>0.83832700000000004</v>
      </c>
      <c r="D133" s="110">
        <v>0.80512289999999997</v>
      </c>
      <c r="E133" s="110">
        <v>0.88780079999999995</v>
      </c>
      <c r="F133" s="110">
        <v>0.88885340000000002</v>
      </c>
      <c r="G133" s="110">
        <v>0.82604960000000005</v>
      </c>
      <c r="H133" s="110">
        <v>0.84547629999999996</v>
      </c>
      <c r="I133" s="110">
        <v>0.80417159999999999</v>
      </c>
      <c r="J133" s="110">
        <v>0.91522870000000001</v>
      </c>
      <c r="K133" s="110">
        <v>0.81289889999999998</v>
      </c>
      <c r="L133" s="110">
        <v>0.77956490000000001</v>
      </c>
      <c r="M133" s="110">
        <v>0.80394180000000004</v>
      </c>
      <c r="N133" s="110">
        <v>0.74740890000000004</v>
      </c>
      <c r="O133" s="110">
        <v>0.75461690000000003</v>
      </c>
      <c r="P133" s="110">
        <v>0.79725769999999996</v>
      </c>
      <c r="Q133" s="110">
        <v>0.73389919999999997</v>
      </c>
      <c r="R133" s="110">
        <v>0.75583230000000001</v>
      </c>
      <c r="S133" s="110">
        <v>0.76631159999999998</v>
      </c>
      <c r="T133" s="110">
        <v>0.72423680000000001</v>
      </c>
      <c r="U133" s="110">
        <v>0.80230319999999999</v>
      </c>
      <c r="V133" s="110">
        <v>0.81038949999999998</v>
      </c>
      <c r="W133" s="110">
        <v>0.82604960000000005</v>
      </c>
      <c r="X133" s="110">
        <v>0.73396839999999997</v>
      </c>
      <c r="Y133" s="110">
        <v>0.75691109999999995</v>
      </c>
      <c r="Z133" s="110">
        <v>0.71848489999999998</v>
      </c>
      <c r="AA133" s="110">
        <v>0.78550969999999998</v>
      </c>
      <c r="AB133" s="110">
        <v>0.77327630000000003</v>
      </c>
      <c r="AC133" s="110">
        <v>0.77085210000000004</v>
      </c>
      <c r="AD133" s="110">
        <v>0.76406359999999995</v>
      </c>
      <c r="AE133" s="110">
        <v>0.72748420000000003</v>
      </c>
      <c r="AF133" s="110">
        <v>0.73141699999999998</v>
      </c>
      <c r="AG133" s="110">
        <v>0.72490350000000003</v>
      </c>
      <c r="AH133" s="110">
        <v>0.7491563</v>
      </c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</row>
    <row r="134" spans="1:45" x14ac:dyDescent="0.25">
      <c r="A134" s="264"/>
      <c r="B134" s="118">
        <v>577</v>
      </c>
      <c r="C134" s="110">
        <v>0.81951839999999998</v>
      </c>
      <c r="D134" s="110">
        <v>0.75662280000000004</v>
      </c>
      <c r="E134" s="110">
        <v>0.84869510000000004</v>
      </c>
      <c r="F134" s="110">
        <v>0.8595701</v>
      </c>
      <c r="G134" s="110">
        <v>0.75714930000000003</v>
      </c>
      <c r="H134" s="110">
        <v>0.8858703</v>
      </c>
      <c r="I134" s="110">
        <v>0.8676528</v>
      </c>
      <c r="J134" s="110">
        <v>0.83365009999999995</v>
      </c>
      <c r="K134" s="110">
        <v>0.84697239999999996</v>
      </c>
      <c r="L134" s="110">
        <v>0.82604960000000005</v>
      </c>
      <c r="M134" s="110">
        <v>0.84547629999999996</v>
      </c>
      <c r="N134" s="110">
        <v>0.80417159999999999</v>
      </c>
      <c r="O134" s="110">
        <v>0.79552009999999995</v>
      </c>
      <c r="P134" s="110">
        <v>0.8164129</v>
      </c>
      <c r="Q134" s="110">
        <v>0.77086869999999996</v>
      </c>
      <c r="R134" s="110">
        <v>0.83334739999999996</v>
      </c>
      <c r="S134" s="110">
        <v>0.7511485</v>
      </c>
      <c r="T134" s="110">
        <v>0.76560139999999999</v>
      </c>
      <c r="U134" s="110">
        <v>0.75769319999999996</v>
      </c>
      <c r="V134" s="110">
        <v>0.75207109999999999</v>
      </c>
      <c r="W134" s="110">
        <v>0.75714930000000003</v>
      </c>
      <c r="X134" s="110">
        <v>0.71562499999999996</v>
      </c>
      <c r="Y134" s="110">
        <v>0.73262950000000004</v>
      </c>
      <c r="Z134" s="110">
        <v>0.70557840000000005</v>
      </c>
      <c r="AA134" s="110">
        <v>0.79168059999999996</v>
      </c>
      <c r="AB134" s="110">
        <v>0.74031409999999997</v>
      </c>
      <c r="AC134" s="110">
        <v>0.83273730000000001</v>
      </c>
      <c r="AD134" s="110">
        <v>0.73142439999999997</v>
      </c>
      <c r="AE134" s="110">
        <v>0.77410100000000004</v>
      </c>
      <c r="AF134" s="110">
        <v>0.7415001</v>
      </c>
      <c r="AG134" s="110">
        <v>0.75571140000000003</v>
      </c>
      <c r="AH134" s="110">
        <v>0.73346160000000005</v>
      </c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</row>
    <row r="135" spans="1:45" x14ac:dyDescent="0.25">
      <c r="A135" s="264"/>
      <c r="B135" s="118">
        <v>578</v>
      </c>
      <c r="C135" s="110">
        <v>0.8810943</v>
      </c>
      <c r="D135" s="110">
        <v>0.83727149999999995</v>
      </c>
      <c r="E135" s="110">
        <v>0.82267800000000002</v>
      </c>
      <c r="F135" s="110">
        <v>0.85297719999999999</v>
      </c>
      <c r="G135" s="110">
        <v>0.73845309999999997</v>
      </c>
      <c r="H135" s="110">
        <v>0.88602890000000001</v>
      </c>
      <c r="I135" s="110">
        <v>0.85687230000000003</v>
      </c>
      <c r="J135" s="110">
        <v>0.87930149999999996</v>
      </c>
      <c r="K135" s="110">
        <v>0.89463250000000005</v>
      </c>
      <c r="L135" s="110">
        <v>0.75714930000000003</v>
      </c>
      <c r="M135" s="110">
        <v>0.8858703</v>
      </c>
      <c r="N135" s="110">
        <v>0.8676528</v>
      </c>
      <c r="O135" s="110">
        <v>0.78054780000000001</v>
      </c>
      <c r="P135" s="110">
        <v>0.78964719999999999</v>
      </c>
      <c r="Q135" s="110">
        <v>0.7651464</v>
      </c>
      <c r="R135" s="110">
        <v>0.84782619999999997</v>
      </c>
      <c r="S135" s="110">
        <v>0.81321500000000002</v>
      </c>
      <c r="T135" s="110">
        <v>0.75661310000000004</v>
      </c>
      <c r="U135" s="110">
        <v>0.73093629999999998</v>
      </c>
      <c r="V135" s="110">
        <v>0.7656636</v>
      </c>
      <c r="W135" s="110">
        <v>0.73845309999999997</v>
      </c>
      <c r="X135" s="110">
        <v>0.70477400000000001</v>
      </c>
      <c r="Y135" s="110">
        <v>0.8591567</v>
      </c>
      <c r="Z135" s="110">
        <v>0.69754669999999996</v>
      </c>
      <c r="AA135" s="110">
        <v>0.75844389999999995</v>
      </c>
      <c r="AB135" s="110">
        <v>0.73234779999999999</v>
      </c>
      <c r="AC135" s="110">
        <v>0.75379739999999995</v>
      </c>
      <c r="AD135" s="110">
        <v>0.71861229999999998</v>
      </c>
      <c r="AE135" s="110">
        <v>0.76316649999999997</v>
      </c>
      <c r="AF135" s="110">
        <v>0.73900719999999998</v>
      </c>
      <c r="AG135" s="110">
        <v>0.77988299999999999</v>
      </c>
      <c r="AH135" s="110">
        <v>0.73943250000000005</v>
      </c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</row>
    <row r="136" spans="1:45" x14ac:dyDescent="0.25">
      <c r="A136" s="264"/>
      <c r="B136" s="118">
        <v>579</v>
      </c>
      <c r="C136" s="110">
        <v>0.86795889999999998</v>
      </c>
      <c r="D136" s="110">
        <v>0.80350909999999998</v>
      </c>
      <c r="E136" s="110">
        <v>0.80931790000000003</v>
      </c>
      <c r="F136" s="110">
        <v>0.83432890000000004</v>
      </c>
      <c r="G136" s="110">
        <v>0.73524389999999995</v>
      </c>
      <c r="H136" s="110">
        <v>0.89514320000000003</v>
      </c>
      <c r="I136" s="110">
        <v>0.82855299999999998</v>
      </c>
      <c r="J136" s="110">
        <v>0.87257030000000002</v>
      </c>
      <c r="K136" s="110">
        <v>0.90980950000000005</v>
      </c>
      <c r="L136" s="110">
        <v>0.73845309999999997</v>
      </c>
      <c r="M136" s="110">
        <v>0.88602890000000001</v>
      </c>
      <c r="N136" s="110">
        <v>0.85687230000000003</v>
      </c>
      <c r="O136" s="110">
        <v>0.72865780000000002</v>
      </c>
      <c r="P136" s="110">
        <v>0.78074759999999999</v>
      </c>
      <c r="Q136" s="110">
        <v>0.72384409999999999</v>
      </c>
      <c r="R136" s="110">
        <v>0.7917805</v>
      </c>
      <c r="S136" s="110">
        <v>0.82172789999999996</v>
      </c>
      <c r="T136" s="110">
        <v>0.74282689999999996</v>
      </c>
      <c r="U136" s="110">
        <v>0.72456940000000003</v>
      </c>
      <c r="V136" s="110">
        <v>0.77094019999999996</v>
      </c>
      <c r="W136" s="110">
        <v>0.73524389999999995</v>
      </c>
      <c r="X136" s="110">
        <v>0.74229710000000004</v>
      </c>
      <c r="Y136" s="110">
        <v>0.77258720000000003</v>
      </c>
      <c r="Z136" s="110">
        <v>0.7306165</v>
      </c>
      <c r="AA136" s="110">
        <v>0.75129429999999997</v>
      </c>
      <c r="AB136" s="110">
        <v>0.74826950000000003</v>
      </c>
      <c r="AC136" s="110">
        <v>0.75737270000000001</v>
      </c>
      <c r="AD136" s="110">
        <v>0.71599449999999998</v>
      </c>
      <c r="AE136" s="110">
        <v>0.74140669999999997</v>
      </c>
      <c r="AF136" s="110">
        <v>0.7737001</v>
      </c>
      <c r="AG136" s="110">
        <v>0.71661200000000003</v>
      </c>
      <c r="AH136" s="110">
        <v>0.73448349999999996</v>
      </c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</row>
    <row r="137" spans="1:45" x14ac:dyDescent="0.25">
      <c r="A137" s="264"/>
      <c r="B137" s="118">
        <v>580</v>
      </c>
      <c r="C137" s="110">
        <v>0.92864029999999997</v>
      </c>
      <c r="D137" s="110">
        <v>0.80166720000000002</v>
      </c>
      <c r="E137" s="110">
        <v>0.81230150000000001</v>
      </c>
      <c r="F137" s="110">
        <v>0.80256910000000004</v>
      </c>
      <c r="G137" s="110">
        <v>0.76539369999999995</v>
      </c>
      <c r="H137" s="110">
        <v>0.88510449999999996</v>
      </c>
      <c r="I137" s="110">
        <v>0.79508489999999998</v>
      </c>
      <c r="J137" s="110">
        <v>0.88699380000000005</v>
      </c>
      <c r="K137" s="110">
        <v>0.90022009999999997</v>
      </c>
      <c r="L137" s="110">
        <v>0.73524389999999995</v>
      </c>
      <c r="M137" s="110">
        <v>0.89514320000000003</v>
      </c>
      <c r="N137" s="110">
        <v>0.82855299999999998</v>
      </c>
      <c r="O137" s="110">
        <v>0.71416749999999996</v>
      </c>
      <c r="P137" s="110">
        <v>0.79067940000000003</v>
      </c>
      <c r="Q137" s="110">
        <v>0.76081699999999997</v>
      </c>
      <c r="R137" s="110">
        <v>0.74766149999999998</v>
      </c>
      <c r="S137" s="110">
        <v>0.77680530000000003</v>
      </c>
      <c r="T137" s="110">
        <v>0.73233930000000003</v>
      </c>
      <c r="U137" s="110">
        <v>0.72333460000000005</v>
      </c>
      <c r="V137" s="110">
        <v>0.79038549999999996</v>
      </c>
      <c r="W137" s="110">
        <v>0.76539369999999995</v>
      </c>
      <c r="X137" s="110">
        <v>0.80949159999999998</v>
      </c>
      <c r="Y137" s="110">
        <v>0.77163789999999999</v>
      </c>
      <c r="Z137" s="110">
        <v>0.76549120000000004</v>
      </c>
      <c r="AA137" s="110">
        <v>0.78153700000000004</v>
      </c>
      <c r="AB137" s="110">
        <v>0.82489349999999995</v>
      </c>
      <c r="AC137" s="110">
        <v>0.7393769</v>
      </c>
      <c r="AD137" s="110">
        <v>0.71099469999999998</v>
      </c>
      <c r="AE137" s="110">
        <v>0.73119339999999999</v>
      </c>
      <c r="AF137" s="110">
        <v>0.76658579999999998</v>
      </c>
      <c r="AG137" s="110">
        <v>0.77066849999999998</v>
      </c>
      <c r="AH137" s="110">
        <v>0.73486750000000001</v>
      </c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</row>
    <row r="138" spans="1:45" x14ac:dyDescent="0.25">
      <c r="A138" s="264"/>
      <c r="B138" s="118">
        <v>581</v>
      </c>
      <c r="C138" s="110">
        <v>0.91685030000000001</v>
      </c>
      <c r="D138" s="110">
        <v>0.79621359999999997</v>
      </c>
      <c r="E138" s="110">
        <v>0.91589370000000003</v>
      </c>
      <c r="F138" s="110">
        <v>0.87049339999999997</v>
      </c>
      <c r="G138" s="110">
        <v>0.72224840000000001</v>
      </c>
      <c r="H138" s="110">
        <v>0.88822449999999997</v>
      </c>
      <c r="I138" s="110">
        <v>0.78189280000000005</v>
      </c>
      <c r="J138" s="110">
        <v>0.88920520000000003</v>
      </c>
      <c r="K138" s="110">
        <v>0.89247719999999997</v>
      </c>
      <c r="L138" s="110">
        <v>0.76539369999999995</v>
      </c>
      <c r="M138" s="110">
        <v>0.88510449999999996</v>
      </c>
      <c r="N138" s="110">
        <v>0.79508489999999998</v>
      </c>
      <c r="O138" s="110">
        <v>0.75069050000000004</v>
      </c>
      <c r="P138" s="110">
        <v>0.78322700000000001</v>
      </c>
      <c r="Q138" s="110">
        <v>0.79586140000000005</v>
      </c>
      <c r="R138" s="110">
        <v>0.77245470000000005</v>
      </c>
      <c r="S138" s="110">
        <v>0.71450849999999999</v>
      </c>
      <c r="T138" s="110">
        <v>0.70835040000000005</v>
      </c>
      <c r="U138" s="110">
        <v>0.78296719999999997</v>
      </c>
      <c r="V138" s="110">
        <v>0.76221819999999996</v>
      </c>
      <c r="W138" s="110">
        <v>0.72224840000000001</v>
      </c>
      <c r="X138" s="110">
        <v>0.79103029999999996</v>
      </c>
      <c r="Y138" s="110">
        <v>0.76161120000000004</v>
      </c>
      <c r="Z138" s="110">
        <v>0.73696640000000002</v>
      </c>
      <c r="AA138" s="110">
        <v>0.8466011</v>
      </c>
      <c r="AB138" s="110">
        <v>0.79465359999999996</v>
      </c>
      <c r="AC138" s="110">
        <v>0.77969480000000002</v>
      </c>
      <c r="AD138" s="110">
        <v>0.7612835</v>
      </c>
      <c r="AE138" s="110">
        <v>0.71199449999999997</v>
      </c>
      <c r="AF138" s="110">
        <v>0.72934619999999994</v>
      </c>
      <c r="AG138" s="110">
        <v>0.76916439999999997</v>
      </c>
      <c r="AH138" s="110">
        <v>0.78619159999999999</v>
      </c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</row>
    <row r="139" spans="1:45" x14ac:dyDescent="0.25">
      <c r="A139" s="264"/>
      <c r="B139" s="118">
        <v>582</v>
      </c>
      <c r="C139" s="110">
        <v>0.87714139999999996</v>
      </c>
      <c r="D139" s="110">
        <v>0.81690309999999999</v>
      </c>
      <c r="E139" s="110">
        <v>0.89114110000000002</v>
      </c>
      <c r="F139" s="110">
        <v>0.85316219999999998</v>
      </c>
      <c r="G139" s="110">
        <v>0.77459999999999996</v>
      </c>
      <c r="H139" s="110">
        <v>0.83352700000000002</v>
      </c>
      <c r="I139" s="110">
        <v>0.86911609999999995</v>
      </c>
      <c r="J139" s="110">
        <v>0.87977280000000002</v>
      </c>
      <c r="K139" s="110">
        <v>0.86745689999999998</v>
      </c>
      <c r="L139" s="110">
        <v>0.72224840000000001</v>
      </c>
      <c r="M139" s="110">
        <v>0.88822449999999997</v>
      </c>
      <c r="N139" s="110">
        <v>0.78189280000000005</v>
      </c>
      <c r="O139" s="110">
        <v>0.79501299999999997</v>
      </c>
      <c r="P139" s="110">
        <v>0.78047560000000005</v>
      </c>
      <c r="Q139" s="110">
        <v>0.82097799999999999</v>
      </c>
      <c r="R139" s="110">
        <v>0.76760600000000001</v>
      </c>
      <c r="S139" s="110">
        <v>0.72368060000000001</v>
      </c>
      <c r="T139" s="110">
        <v>0.74411879999999997</v>
      </c>
      <c r="U139" s="110">
        <v>0.78691259999999996</v>
      </c>
      <c r="V139" s="110">
        <v>0.81492560000000003</v>
      </c>
      <c r="W139" s="110">
        <v>0.77459999999999996</v>
      </c>
      <c r="X139" s="110">
        <v>0.72587170000000001</v>
      </c>
      <c r="Y139" s="110">
        <v>0.74411450000000001</v>
      </c>
      <c r="Z139" s="110">
        <v>0.75376189999999998</v>
      </c>
      <c r="AA139" s="110">
        <v>0.80488499999999996</v>
      </c>
      <c r="AB139" s="110">
        <v>0.76999799999999996</v>
      </c>
      <c r="AC139" s="110">
        <v>0.79268629999999995</v>
      </c>
      <c r="AD139" s="110">
        <v>0.73236500000000004</v>
      </c>
      <c r="AE139" s="110">
        <v>0.79836949999999995</v>
      </c>
      <c r="AF139" s="110">
        <v>0.82466700000000004</v>
      </c>
      <c r="AG139" s="110">
        <v>0.74886330000000001</v>
      </c>
      <c r="AH139" s="110">
        <v>0.82685310000000001</v>
      </c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</row>
    <row r="140" spans="1:45" x14ac:dyDescent="0.25">
      <c r="A140" s="264"/>
      <c r="B140" s="118">
        <v>583</v>
      </c>
      <c r="C140" s="110">
        <v>0.84312299999999996</v>
      </c>
      <c r="D140" s="110">
        <v>0.87674490000000005</v>
      </c>
      <c r="E140" s="110">
        <v>0.89202729999999997</v>
      </c>
      <c r="F140" s="110">
        <v>0.8281579</v>
      </c>
      <c r="G140" s="110">
        <v>0.76959370000000005</v>
      </c>
      <c r="H140" s="110">
        <v>0.90428140000000001</v>
      </c>
      <c r="I140" s="110">
        <v>0.86654920000000002</v>
      </c>
      <c r="J140" s="110">
        <v>0.83634750000000002</v>
      </c>
      <c r="K140" s="110">
        <v>0.86626510000000001</v>
      </c>
      <c r="L140" s="110">
        <v>0.77459999999999996</v>
      </c>
      <c r="M140" s="110">
        <v>0.83352700000000002</v>
      </c>
      <c r="N140" s="110">
        <v>0.86911609999999995</v>
      </c>
      <c r="O140" s="110">
        <v>0.80066760000000003</v>
      </c>
      <c r="P140" s="110">
        <v>0.8078341</v>
      </c>
      <c r="Q140" s="110">
        <v>0.81627609999999995</v>
      </c>
      <c r="R140" s="110">
        <v>0.80954079999999995</v>
      </c>
      <c r="S140" s="110">
        <v>0.74955640000000001</v>
      </c>
      <c r="T140" s="110">
        <v>0.73529520000000004</v>
      </c>
      <c r="U140" s="110">
        <v>0.74342149999999996</v>
      </c>
      <c r="V140" s="110">
        <v>0.82673560000000001</v>
      </c>
      <c r="W140" s="110">
        <v>0.76959370000000005</v>
      </c>
      <c r="X140" s="110">
        <v>0.71082199999999995</v>
      </c>
      <c r="Y140" s="110">
        <v>0.76724230000000004</v>
      </c>
      <c r="Z140" s="110">
        <v>0.74875809999999998</v>
      </c>
      <c r="AA140" s="110">
        <v>0.74551420000000002</v>
      </c>
      <c r="AB140" s="110">
        <v>0.74744759999999999</v>
      </c>
      <c r="AC140" s="110">
        <v>0.7202326</v>
      </c>
      <c r="AD140" s="110">
        <v>0.73227660000000006</v>
      </c>
      <c r="AE140" s="110">
        <v>0.76011550000000006</v>
      </c>
      <c r="AF140" s="110">
        <v>0.79591149999999999</v>
      </c>
      <c r="AG140" s="110">
        <v>0.82185059999999999</v>
      </c>
      <c r="AH140" s="110">
        <v>0.80141989999999996</v>
      </c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</row>
    <row r="141" spans="1:45" x14ac:dyDescent="0.25">
      <c r="A141" s="264"/>
      <c r="B141" s="118">
        <v>584</v>
      </c>
      <c r="C141" s="110">
        <v>0.83083189999999996</v>
      </c>
      <c r="D141" s="110">
        <v>0.88404680000000002</v>
      </c>
      <c r="E141" s="110">
        <v>0.83227689999999999</v>
      </c>
      <c r="F141" s="110">
        <v>0.84418380000000004</v>
      </c>
      <c r="G141" s="110">
        <v>0.8335051</v>
      </c>
      <c r="H141" s="110">
        <v>0.93192509999999995</v>
      </c>
      <c r="I141" s="110">
        <v>0.84513159999999998</v>
      </c>
      <c r="J141" s="110">
        <v>0.88429800000000003</v>
      </c>
      <c r="K141" s="110">
        <v>0.87485100000000005</v>
      </c>
      <c r="L141" s="110">
        <v>0.76959370000000005</v>
      </c>
      <c r="M141" s="110">
        <v>0.90428140000000001</v>
      </c>
      <c r="N141" s="110">
        <v>0.86654920000000002</v>
      </c>
      <c r="O141" s="110">
        <v>0.73291399999999995</v>
      </c>
      <c r="P141" s="110">
        <v>0.79067600000000005</v>
      </c>
      <c r="Q141" s="110">
        <v>0.79280539999999999</v>
      </c>
      <c r="R141" s="110">
        <v>0.78756210000000004</v>
      </c>
      <c r="S141" s="110">
        <v>0.7550635</v>
      </c>
      <c r="T141" s="110">
        <v>0.69709129999999997</v>
      </c>
      <c r="U141" s="110">
        <v>0.76596710000000001</v>
      </c>
      <c r="V141" s="110">
        <v>0.77841000000000005</v>
      </c>
      <c r="W141" s="110">
        <v>0.8335051</v>
      </c>
      <c r="X141" s="110">
        <v>0.70802069999999995</v>
      </c>
      <c r="Y141" s="110">
        <v>0.81836580000000003</v>
      </c>
      <c r="Z141" s="110">
        <v>0.73051569999999999</v>
      </c>
      <c r="AA141" s="110">
        <v>0.72615839999999998</v>
      </c>
      <c r="AB141" s="110">
        <v>0.7975546</v>
      </c>
      <c r="AC141" s="110">
        <v>0.71638740000000001</v>
      </c>
      <c r="AD141" s="110">
        <v>0.71375999999999995</v>
      </c>
      <c r="AE141" s="110">
        <v>0.72728930000000003</v>
      </c>
      <c r="AF141" s="110">
        <v>0.77286779999999999</v>
      </c>
      <c r="AG141" s="110">
        <v>0.76482859999999997</v>
      </c>
      <c r="AH141" s="110">
        <v>0.76754739999999999</v>
      </c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</row>
    <row r="142" spans="1:45" x14ac:dyDescent="0.25">
      <c r="A142" s="264"/>
      <c r="B142" s="118">
        <v>585</v>
      </c>
      <c r="C142" s="110">
        <v>0.8398293</v>
      </c>
      <c r="D142" s="110">
        <v>0.88698889999999997</v>
      </c>
      <c r="E142" s="110">
        <v>0.8981133</v>
      </c>
      <c r="F142" s="110">
        <v>0.88789059999999997</v>
      </c>
      <c r="G142" s="110">
        <v>0.83353140000000003</v>
      </c>
      <c r="H142" s="110">
        <v>0.88181730000000003</v>
      </c>
      <c r="I142" s="110">
        <v>0.85599179999999997</v>
      </c>
      <c r="J142" s="110">
        <v>0.89599289999999998</v>
      </c>
      <c r="K142" s="110">
        <v>0.93373609999999996</v>
      </c>
      <c r="L142" s="110">
        <v>0.8335051</v>
      </c>
      <c r="M142" s="110">
        <v>0.93192509999999995</v>
      </c>
      <c r="N142" s="110">
        <v>0.84513159999999998</v>
      </c>
      <c r="O142" s="110">
        <v>0.74871549999999998</v>
      </c>
      <c r="P142" s="110">
        <v>0.7682658</v>
      </c>
      <c r="Q142" s="110">
        <v>0.76808169999999998</v>
      </c>
      <c r="R142" s="110">
        <v>0.79355770000000003</v>
      </c>
      <c r="S142" s="110">
        <v>0.72237439999999997</v>
      </c>
      <c r="T142" s="110">
        <v>0.70604049999999996</v>
      </c>
      <c r="U142" s="110">
        <v>0.79468300000000003</v>
      </c>
      <c r="V142" s="110">
        <v>0.81807549999999996</v>
      </c>
      <c r="W142" s="110">
        <v>0.83353140000000003</v>
      </c>
      <c r="X142" s="110">
        <v>0.73282069999999999</v>
      </c>
      <c r="Y142" s="110">
        <v>0.79394500000000001</v>
      </c>
      <c r="Z142" s="110">
        <v>0.72506400000000004</v>
      </c>
      <c r="AA142" s="110">
        <v>0.73187250000000004</v>
      </c>
      <c r="AB142" s="110">
        <v>0.77899070000000004</v>
      </c>
      <c r="AC142" s="110">
        <v>0.74102069999999998</v>
      </c>
      <c r="AD142" s="110">
        <v>0.77626030000000001</v>
      </c>
      <c r="AE142" s="110">
        <v>0.74235249999999997</v>
      </c>
      <c r="AF142" s="110">
        <v>0.75856950000000001</v>
      </c>
      <c r="AG142" s="110">
        <v>0.77502579999999999</v>
      </c>
      <c r="AH142" s="110">
        <v>0.71598980000000001</v>
      </c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</row>
    <row r="143" spans="1:45" x14ac:dyDescent="0.25">
      <c r="A143" s="264"/>
      <c r="B143" s="118">
        <v>586</v>
      </c>
      <c r="C143" s="110">
        <v>0.88104959999999999</v>
      </c>
      <c r="D143" s="110">
        <v>0.83574890000000002</v>
      </c>
      <c r="E143" s="110">
        <v>0.90321569999999995</v>
      </c>
      <c r="F143" s="110">
        <v>0.86600239999999995</v>
      </c>
      <c r="G143" s="110">
        <v>0.78959650000000003</v>
      </c>
      <c r="H143" s="110">
        <v>0.89709629999999996</v>
      </c>
      <c r="I143" s="110">
        <v>0.87753700000000001</v>
      </c>
      <c r="J143" s="110">
        <v>0.91521110000000006</v>
      </c>
      <c r="K143" s="110">
        <v>0.93589560000000005</v>
      </c>
      <c r="L143" s="110">
        <v>0.83353140000000003</v>
      </c>
      <c r="M143" s="110">
        <v>0.88181730000000003</v>
      </c>
      <c r="N143" s="110">
        <v>0.85599179999999997</v>
      </c>
      <c r="O143" s="110">
        <v>0.75598940000000003</v>
      </c>
      <c r="P143" s="110">
        <v>0.81927099999999997</v>
      </c>
      <c r="Q143" s="110">
        <v>0.74443939999999997</v>
      </c>
      <c r="R143" s="110">
        <v>0.86085710000000004</v>
      </c>
      <c r="S143" s="110">
        <v>0.73166640000000005</v>
      </c>
      <c r="T143" s="110">
        <v>0.70919790000000005</v>
      </c>
      <c r="U143" s="110">
        <v>0.72402699999999998</v>
      </c>
      <c r="V143" s="110">
        <v>0.78260870000000005</v>
      </c>
      <c r="W143" s="110">
        <v>0.78959650000000003</v>
      </c>
      <c r="X143" s="110">
        <v>0.71278969999999997</v>
      </c>
      <c r="Y143" s="110">
        <v>0.72982749999999996</v>
      </c>
      <c r="Z143" s="110">
        <v>0.77670399999999995</v>
      </c>
      <c r="AA143" s="110">
        <v>0.79393239999999998</v>
      </c>
      <c r="AB143" s="110">
        <v>0.73706289999999997</v>
      </c>
      <c r="AC143" s="110">
        <v>0.79197419999999996</v>
      </c>
      <c r="AD143" s="110">
        <v>0.76756729999999995</v>
      </c>
      <c r="AE143" s="110">
        <v>0.72039529999999996</v>
      </c>
      <c r="AF143" s="110">
        <v>0.73141540000000005</v>
      </c>
      <c r="AG143" s="110">
        <v>0.81025769999999997</v>
      </c>
      <c r="AH143" s="110">
        <v>0.70799520000000005</v>
      </c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</row>
    <row r="144" spans="1:45" x14ac:dyDescent="0.25">
      <c r="A144" s="264"/>
      <c r="B144" s="118">
        <v>587</v>
      </c>
      <c r="C144" s="110">
        <v>0.91924790000000001</v>
      </c>
      <c r="D144" s="110">
        <v>0.85981390000000002</v>
      </c>
      <c r="E144" s="110">
        <v>0.88588389999999995</v>
      </c>
      <c r="F144" s="110">
        <v>0.84527079999999999</v>
      </c>
      <c r="G144" s="110">
        <v>0.73653020000000002</v>
      </c>
      <c r="H144" s="110">
        <v>0.95596559999999997</v>
      </c>
      <c r="I144" s="110">
        <v>0.9033622</v>
      </c>
      <c r="J144" s="110">
        <v>0.89400800000000002</v>
      </c>
      <c r="K144" s="110">
        <v>0.9579202</v>
      </c>
      <c r="L144" s="110">
        <v>0.78959650000000003</v>
      </c>
      <c r="M144" s="110">
        <v>0.89709629999999996</v>
      </c>
      <c r="N144" s="110">
        <v>0.87753700000000001</v>
      </c>
      <c r="O144" s="110">
        <v>0.75305650000000002</v>
      </c>
      <c r="P144" s="110">
        <v>0.81637789999999999</v>
      </c>
      <c r="Q144" s="110">
        <v>0.72132700000000005</v>
      </c>
      <c r="R144" s="110">
        <v>0.83032969999999995</v>
      </c>
      <c r="S144" s="110">
        <v>0.77489739999999996</v>
      </c>
      <c r="T144" s="110">
        <v>0.79602240000000002</v>
      </c>
      <c r="U144" s="110">
        <v>0.74232960000000003</v>
      </c>
      <c r="V144" s="110">
        <v>0.72238760000000002</v>
      </c>
      <c r="W144" s="110">
        <v>0.73653020000000002</v>
      </c>
      <c r="X144" s="110">
        <v>0.75807420000000003</v>
      </c>
      <c r="Y144" s="110">
        <v>0.72255159999999996</v>
      </c>
      <c r="Z144" s="110">
        <v>0.72993229999999998</v>
      </c>
      <c r="AA144" s="110">
        <v>0.74489170000000005</v>
      </c>
      <c r="AB144" s="110">
        <v>0.75441069999999999</v>
      </c>
      <c r="AC144" s="110">
        <v>0.78201949999999998</v>
      </c>
      <c r="AD144" s="110">
        <v>0.74033610000000005</v>
      </c>
      <c r="AE144" s="110">
        <v>0.73793299999999995</v>
      </c>
      <c r="AF144" s="110">
        <v>0.74257879999999998</v>
      </c>
      <c r="AG144" s="110">
        <v>0.75696079999999999</v>
      </c>
      <c r="AH144" s="110">
        <v>0.73068569999999999</v>
      </c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</row>
    <row r="145" spans="1:45" x14ac:dyDescent="0.25">
      <c r="A145" s="264"/>
      <c r="B145" s="118">
        <v>588</v>
      </c>
      <c r="C145" s="110">
        <v>0.92759230000000004</v>
      </c>
      <c r="D145" s="110">
        <v>0.89420619999999995</v>
      </c>
      <c r="E145" s="110">
        <v>0.85060080000000005</v>
      </c>
      <c r="F145" s="110">
        <v>0.89001370000000002</v>
      </c>
      <c r="G145" s="110">
        <v>0.73996530000000005</v>
      </c>
      <c r="H145" s="110">
        <v>0.95613930000000003</v>
      </c>
      <c r="I145" s="110">
        <v>0.89689240000000003</v>
      </c>
      <c r="J145" s="110">
        <v>0.89166749999999995</v>
      </c>
      <c r="K145" s="110">
        <v>0.95503369999999999</v>
      </c>
      <c r="L145" s="110">
        <v>0.73653020000000002</v>
      </c>
      <c r="M145" s="110">
        <v>0.95596559999999997</v>
      </c>
      <c r="N145" s="110">
        <v>0.9033622</v>
      </c>
      <c r="O145" s="110">
        <v>0.83599909999999999</v>
      </c>
      <c r="P145" s="110">
        <v>0.79570890000000005</v>
      </c>
      <c r="Q145" s="110">
        <v>0.73608640000000003</v>
      </c>
      <c r="R145" s="110">
        <v>0.75536049999999999</v>
      </c>
      <c r="S145" s="110">
        <v>0.76224890000000001</v>
      </c>
      <c r="T145" s="110">
        <v>0.75068509999999999</v>
      </c>
      <c r="U145" s="110">
        <v>0.7424558</v>
      </c>
      <c r="V145" s="110">
        <v>0.7353982</v>
      </c>
      <c r="W145" s="110">
        <v>0.73996530000000005</v>
      </c>
      <c r="X145" s="110">
        <v>0.81320599999999998</v>
      </c>
      <c r="Y145" s="110">
        <v>0.76868990000000004</v>
      </c>
      <c r="Z145" s="110">
        <v>0.71480520000000003</v>
      </c>
      <c r="AA145" s="110">
        <v>0.82320579999999999</v>
      </c>
      <c r="AB145" s="110">
        <v>0.76958760000000004</v>
      </c>
      <c r="AC145" s="110">
        <v>0.78774129999999998</v>
      </c>
      <c r="AD145" s="110">
        <v>0.77273150000000002</v>
      </c>
      <c r="AE145" s="110">
        <v>0.78271919999999995</v>
      </c>
      <c r="AF145" s="110">
        <v>0.81494719999999998</v>
      </c>
      <c r="AG145" s="110">
        <v>0.75290179999999995</v>
      </c>
      <c r="AH145" s="110">
        <v>0.7733951</v>
      </c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</row>
    <row r="146" spans="1:45" x14ac:dyDescent="0.25">
      <c r="A146" s="264"/>
      <c r="B146" s="118">
        <v>589</v>
      </c>
      <c r="C146" s="110">
        <v>0.88485119999999995</v>
      </c>
      <c r="D146" s="110">
        <v>0.90802959999999999</v>
      </c>
      <c r="E146" s="110">
        <v>0.84960659999999999</v>
      </c>
      <c r="F146" s="110">
        <v>0.92497649999999998</v>
      </c>
      <c r="G146" s="110">
        <v>0.78366400000000003</v>
      </c>
      <c r="H146" s="110">
        <v>0.95612770000000002</v>
      </c>
      <c r="I146" s="110">
        <v>0.86391189999999995</v>
      </c>
      <c r="J146" s="110">
        <v>0.92380790000000002</v>
      </c>
      <c r="K146" s="110">
        <v>0.96809809999999996</v>
      </c>
      <c r="L146" s="110">
        <v>0.73996530000000005</v>
      </c>
      <c r="M146" s="110">
        <v>0.95613930000000003</v>
      </c>
      <c r="N146" s="110">
        <v>0.89689240000000003</v>
      </c>
      <c r="O146" s="110">
        <v>0.81555549999999999</v>
      </c>
      <c r="P146" s="110">
        <v>0.84246390000000004</v>
      </c>
      <c r="Q146" s="110">
        <v>0.79009750000000001</v>
      </c>
      <c r="R146" s="110">
        <v>0.84373149999999997</v>
      </c>
      <c r="S146" s="110">
        <v>0.81159250000000005</v>
      </c>
      <c r="T146" s="110">
        <v>0.77812210000000004</v>
      </c>
      <c r="U146" s="110">
        <v>0.78994909999999996</v>
      </c>
      <c r="V146" s="110">
        <v>0.78043419999999997</v>
      </c>
      <c r="W146" s="110">
        <v>0.78366400000000003</v>
      </c>
      <c r="X146" s="110">
        <v>0.7375929</v>
      </c>
      <c r="Y146" s="110">
        <v>0.80881409999999998</v>
      </c>
      <c r="Z146" s="110">
        <v>0.71932119999999999</v>
      </c>
      <c r="AA146" s="110">
        <v>0.85109959999999996</v>
      </c>
      <c r="AB146" s="110">
        <v>0.79002669999999997</v>
      </c>
      <c r="AC146" s="110">
        <v>0.81260699999999997</v>
      </c>
      <c r="AD146" s="110">
        <v>0.77231450000000001</v>
      </c>
      <c r="AE146" s="110">
        <v>0.76934780000000003</v>
      </c>
      <c r="AF146" s="110">
        <v>0.81673300000000004</v>
      </c>
      <c r="AG146" s="110">
        <v>0.7726132</v>
      </c>
      <c r="AH146" s="110">
        <v>0.83639600000000003</v>
      </c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</row>
    <row r="147" spans="1:45" x14ac:dyDescent="0.25">
      <c r="A147" s="264" t="s">
        <v>330</v>
      </c>
      <c r="B147" s="118">
        <v>590</v>
      </c>
      <c r="C147" s="120">
        <v>0.8643826</v>
      </c>
      <c r="D147" s="120">
        <v>0.85860400000000003</v>
      </c>
      <c r="E147" s="120">
        <v>0.91530299999999998</v>
      </c>
      <c r="F147" s="120">
        <v>0.88478920000000005</v>
      </c>
      <c r="G147" s="120">
        <v>0.73623380000000005</v>
      </c>
      <c r="H147" s="120">
        <v>0.91840829999999996</v>
      </c>
      <c r="I147" s="120">
        <v>0.82433400000000001</v>
      </c>
      <c r="J147" s="121">
        <v>0.89436079999999996</v>
      </c>
      <c r="K147" s="121">
        <v>0.92602779999999996</v>
      </c>
      <c r="L147" s="121">
        <v>0.78366400000000003</v>
      </c>
      <c r="M147" s="121">
        <v>0.95612770000000002</v>
      </c>
      <c r="N147" s="121">
        <v>0.86391189999999995</v>
      </c>
      <c r="O147" s="120">
        <v>0.81141640000000004</v>
      </c>
      <c r="P147" s="120">
        <v>0.78039009999999998</v>
      </c>
      <c r="Q147" s="120">
        <v>0.82849479999999998</v>
      </c>
      <c r="R147" s="120">
        <v>0.81858609999999998</v>
      </c>
      <c r="S147" s="120">
        <v>0.76881560000000004</v>
      </c>
      <c r="T147" s="120">
        <v>0.76171809999999995</v>
      </c>
      <c r="U147" s="120">
        <v>0.80834130000000004</v>
      </c>
      <c r="V147" s="120">
        <v>0.79803590000000002</v>
      </c>
      <c r="W147" s="120">
        <v>0.73623380000000005</v>
      </c>
      <c r="X147" s="120">
        <v>0.73400779999999999</v>
      </c>
      <c r="Y147" s="120">
        <v>0.7600787</v>
      </c>
      <c r="Z147" s="120">
        <v>0.70791570000000004</v>
      </c>
      <c r="AA147" s="120">
        <v>0.76874370000000003</v>
      </c>
      <c r="AB147" s="120">
        <v>0.74445059999999996</v>
      </c>
      <c r="AC147" s="120">
        <v>0.79322749999999997</v>
      </c>
      <c r="AD147" s="120">
        <v>0.68446870000000004</v>
      </c>
      <c r="AE147" s="120">
        <v>0.70533290000000004</v>
      </c>
      <c r="AF147" s="120">
        <v>0.72399409999999997</v>
      </c>
      <c r="AG147" s="120">
        <v>0.69615910000000003</v>
      </c>
      <c r="AH147" s="120">
        <v>0.73299530000000002</v>
      </c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</row>
    <row r="148" spans="1:45" x14ac:dyDescent="0.25">
      <c r="A148" s="264"/>
      <c r="B148" s="118">
        <v>591</v>
      </c>
      <c r="C148" s="120">
        <v>0.89586900000000003</v>
      </c>
      <c r="D148" s="120">
        <v>0.8909146</v>
      </c>
      <c r="E148" s="120">
        <v>0.9408164</v>
      </c>
      <c r="F148" s="120">
        <v>0.92829499999999998</v>
      </c>
      <c r="G148" s="120">
        <v>0.75087649999999995</v>
      </c>
      <c r="H148" s="120">
        <v>0.94166859999999997</v>
      </c>
      <c r="I148" s="120">
        <v>0.8261172</v>
      </c>
      <c r="J148" s="121">
        <v>0.92071250000000004</v>
      </c>
      <c r="K148" s="121">
        <v>0.92412430000000001</v>
      </c>
      <c r="L148" s="121">
        <v>0.73623380000000005</v>
      </c>
      <c r="M148" s="121">
        <v>0.91840829999999996</v>
      </c>
      <c r="N148" s="121">
        <v>0.82433400000000001</v>
      </c>
      <c r="O148" s="120">
        <v>0.79189339999999997</v>
      </c>
      <c r="P148" s="120">
        <v>0.79107700000000003</v>
      </c>
      <c r="Q148" s="120">
        <v>0.73202509999999998</v>
      </c>
      <c r="R148" s="120">
        <v>0.75786640000000005</v>
      </c>
      <c r="S148" s="120">
        <v>0.77459929999999999</v>
      </c>
      <c r="T148" s="120">
        <v>0.743483</v>
      </c>
      <c r="U148" s="120">
        <v>0.78313710000000003</v>
      </c>
      <c r="V148" s="120">
        <v>0.82362279999999999</v>
      </c>
      <c r="W148" s="120">
        <v>0.75087649999999995</v>
      </c>
      <c r="X148" s="120">
        <v>0.81890229999999997</v>
      </c>
      <c r="Y148" s="120">
        <v>0.68983320000000004</v>
      </c>
      <c r="Z148" s="120">
        <v>0.75271359999999998</v>
      </c>
      <c r="AA148" s="120">
        <v>0.80295989999999995</v>
      </c>
      <c r="AB148" s="120">
        <v>0.83141469999999995</v>
      </c>
      <c r="AC148" s="120">
        <v>0.71807370000000004</v>
      </c>
      <c r="AD148" s="120">
        <v>0.72223170000000003</v>
      </c>
      <c r="AE148" s="120">
        <v>0.74751420000000002</v>
      </c>
      <c r="AF148" s="120">
        <v>0.71141989999999999</v>
      </c>
      <c r="AG148" s="120">
        <v>0.68030480000000004</v>
      </c>
      <c r="AH148" s="120">
        <v>0.74276909999999996</v>
      </c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</row>
    <row r="149" spans="1:45" x14ac:dyDescent="0.25">
      <c r="A149" s="264"/>
      <c r="B149" s="118">
        <v>592</v>
      </c>
      <c r="C149" s="120">
        <v>0.89145339999999995</v>
      </c>
      <c r="D149" s="120">
        <v>0.92847480000000004</v>
      </c>
      <c r="E149" s="120">
        <v>0.93328230000000001</v>
      </c>
      <c r="F149" s="120">
        <v>0.92912300000000003</v>
      </c>
      <c r="G149" s="120">
        <v>0.82927609999999996</v>
      </c>
      <c r="H149" s="120">
        <v>0.96802679999999997</v>
      </c>
      <c r="I149" s="120">
        <v>0.8184456</v>
      </c>
      <c r="J149" s="121">
        <v>0.94956790000000002</v>
      </c>
      <c r="K149" s="121">
        <v>0.93549470000000001</v>
      </c>
      <c r="L149" s="121">
        <v>0.75087649999999995</v>
      </c>
      <c r="M149" s="121">
        <v>0.94166859999999997</v>
      </c>
      <c r="N149" s="121">
        <v>0.8261172</v>
      </c>
      <c r="O149" s="120">
        <v>0.74242319999999995</v>
      </c>
      <c r="P149" s="120">
        <v>0.8044424</v>
      </c>
      <c r="Q149" s="120">
        <v>0.79461970000000004</v>
      </c>
      <c r="R149" s="120">
        <v>0.8498464</v>
      </c>
      <c r="S149" s="120">
        <v>0.78235339999999998</v>
      </c>
      <c r="T149" s="120">
        <v>0.74395109999999998</v>
      </c>
      <c r="U149" s="120">
        <v>0.79633299999999996</v>
      </c>
      <c r="V149" s="120">
        <v>0.83122010000000002</v>
      </c>
      <c r="W149" s="120">
        <v>0.82927609999999996</v>
      </c>
      <c r="X149" s="120">
        <v>0.78717979999999999</v>
      </c>
      <c r="Y149" s="120">
        <v>0.68276729999999997</v>
      </c>
      <c r="Z149" s="120">
        <v>0.75708509999999996</v>
      </c>
      <c r="AA149" s="120">
        <v>0.80202249999999997</v>
      </c>
      <c r="AB149" s="120">
        <v>0.79711940000000003</v>
      </c>
      <c r="AC149" s="120">
        <v>0.71384669999999995</v>
      </c>
      <c r="AD149" s="120">
        <v>0.69935420000000004</v>
      </c>
      <c r="AE149" s="120">
        <v>0.79252520000000004</v>
      </c>
      <c r="AF149" s="120">
        <v>0.70766819999999997</v>
      </c>
      <c r="AG149" s="120">
        <v>0.69415490000000002</v>
      </c>
      <c r="AH149" s="120">
        <v>0.76025279999999995</v>
      </c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</row>
    <row r="150" spans="1:45" x14ac:dyDescent="0.25">
      <c r="A150" s="264"/>
      <c r="B150" s="118">
        <v>593</v>
      </c>
      <c r="C150" s="120">
        <v>0.90784160000000003</v>
      </c>
      <c r="D150" s="120">
        <v>0.9305194</v>
      </c>
      <c r="E150" s="120">
        <v>0.98916470000000001</v>
      </c>
      <c r="F150" s="120">
        <v>0.94815210000000005</v>
      </c>
      <c r="G150" s="120">
        <v>0.77781160000000005</v>
      </c>
      <c r="H150" s="120">
        <v>0.95951560000000002</v>
      </c>
      <c r="I150" s="120">
        <v>0.88171849999999996</v>
      </c>
      <c r="J150" s="121">
        <v>0.95124679999999995</v>
      </c>
      <c r="K150" s="121">
        <v>0.96717770000000003</v>
      </c>
      <c r="L150" s="121">
        <v>0.82927609999999996</v>
      </c>
      <c r="M150" s="121">
        <v>0.96802679999999997</v>
      </c>
      <c r="N150" s="121">
        <v>0.8184456</v>
      </c>
      <c r="O150" s="120">
        <v>0.73521689999999995</v>
      </c>
      <c r="P150" s="120">
        <v>0.78965280000000004</v>
      </c>
      <c r="Q150" s="120">
        <v>0.7994095</v>
      </c>
      <c r="R150" s="120">
        <v>0.85351259999999995</v>
      </c>
      <c r="S150" s="120">
        <v>0.77132520000000004</v>
      </c>
      <c r="T150" s="120">
        <v>0.74526349999999997</v>
      </c>
      <c r="U150" s="120">
        <v>0.80490229999999996</v>
      </c>
      <c r="V150" s="120">
        <v>0.79700340000000003</v>
      </c>
      <c r="W150" s="120">
        <v>0.77781160000000005</v>
      </c>
      <c r="X150" s="120">
        <v>0.80574539999999994</v>
      </c>
      <c r="Y150" s="120">
        <v>0.69945139999999995</v>
      </c>
      <c r="Z150" s="120">
        <v>0.76983349999999995</v>
      </c>
      <c r="AA150" s="120">
        <v>0.79255500000000001</v>
      </c>
      <c r="AB150" s="120">
        <v>0.78932610000000003</v>
      </c>
      <c r="AC150" s="120">
        <v>0.70594570000000001</v>
      </c>
      <c r="AD150" s="120">
        <v>0.69569340000000002</v>
      </c>
      <c r="AE150" s="120">
        <v>0.81724509999999995</v>
      </c>
      <c r="AF150" s="120">
        <v>0.71057610000000004</v>
      </c>
      <c r="AG150" s="120">
        <v>0.71901090000000001</v>
      </c>
      <c r="AH150" s="120">
        <v>0.80871630000000005</v>
      </c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</row>
    <row r="151" spans="1:45" x14ac:dyDescent="0.25">
      <c r="A151" s="264"/>
      <c r="B151" s="118">
        <v>594</v>
      </c>
      <c r="C151" s="120">
        <v>0.91661289999999995</v>
      </c>
      <c r="D151" s="120">
        <v>0.94902940000000002</v>
      </c>
      <c r="E151" s="120">
        <v>0.93761660000000002</v>
      </c>
      <c r="F151" s="120">
        <v>0.96875460000000002</v>
      </c>
      <c r="G151" s="120">
        <v>0.79169219999999996</v>
      </c>
      <c r="H151" s="120">
        <v>0.93790720000000005</v>
      </c>
      <c r="I151" s="120">
        <v>0.86524069999999997</v>
      </c>
      <c r="J151" s="121">
        <v>0.94083030000000001</v>
      </c>
      <c r="K151" s="121">
        <v>0.97791470000000003</v>
      </c>
      <c r="L151" s="121">
        <v>0.77781160000000005</v>
      </c>
      <c r="M151" s="121">
        <v>0.95951560000000002</v>
      </c>
      <c r="N151" s="121">
        <v>0.88171849999999996</v>
      </c>
      <c r="O151" s="120">
        <v>0.7440118</v>
      </c>
      <c r="P151" s="120">
        <v>0.79794069999999995</v>
      </c>
      <c r="Q151" s="120">
        <v>0.77788619999999997</v>
      </c>
      <c r="R151" s="120">
        <v>0.82527010000000001</v>
      </c>
      <c r="S151" s="120">
        <v>0.73961460000000001</v>
      </c>
      <c r="T151" s="120">
        <v>0.71068410000000004</v>
      </c>
      <c r="U151" s="120">
        <v>0.79705700000000002</v>
      </c>
      <c r="V151" s="120">
        <v>0.7883059</v>
      </c>
      <c r="W151" s="120">
        <v>0.79169219999999996</v>
      </c>
      <c r="X151" s="120">
        <v>0.80368669999999998</v>
      </c>
      <c r="Y151" s="120">
        <v>0.72290220000000005</v>
      </c>
      <c r="Z151" s="120">
        <v>0.71378889999999995</v>
      </c>
      <c r="AA151" s="120">
        <v>0.74270610000000004</v>
      </c>
      <c r="AB151" s="120">
        <v>0.7497066</v>
      </c>
      <c r="AC151" s="120">
        <v>0.69776459999999996</v>
      </c>
      <c r="AD151" s="120">
        <v>0.73252450000000002</v>
      </c>
      <c r="AE151" s="120">
        <v>0.78838160000000002</v>
      </c>
      <c r="AF151" s="120">
        <v>0.72647890000000004</v>
      </c>
      <c r="AG151" s="120">
        <v>0.6935983</v>
      </c>
      <c r="AH151" s="120">
        <v>0.80935900000000005</v>
      </c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</row>
    <row r="152" spans="1:45" x14ac:dyDescent="0.25">
      <c r="A152" s="264"/>
      <c r="B152" s="118">
        <v>595</v>
      </c>
      <c r="C152" s="120">
        <v>0.92499929999999997</v>
      </c>
      <c r="D152" s="120">
        <v>0.92059389999999997</v>
      </c>
      <c r="E152" s="120">
        <v>0.96904310000000005</v>
      </c>
      <c r="F152" s="120">
        <v>0.94591239999999999</v>
      </c>
      <c r="G152" s="120">
        <v>0.75886120000000001</v>
      </c>
      <c r="H152" s="120">
        <v>0.95226109999999997</v>
      </c>
      <c r="I152" s="120">
        <v>0.88957489999999995</v>
      </c>
      <c r="J152" s="121">
        <v>0.91899819999999999</v>
      </c>
      <c r="K152" s="121">
        <v>0.9855545</v>
      </c>
      <c r="L152" s="121">
        <v>0.79169219999999996</v>
      </c>
      <c r="M152" s="121">
        <v>0.93790720000000005</v>
      </c>
      <c r="N152" s="121">
        <v>0.86524069999999997</v>
      </c>
      <c r="O152" s="120">
        <v>0.82649510000000004</v>
      </c>
      <c r="P152" s="120">
        <v>0.7936299</v>
      </c>
      <c r="Q152" s="120">
        <v>0.77262459999999999</v>
      </c>
      <c r="R152" s="120">
        <v>0.82548129999999997</v>
      </c>
      <c r="S152" s="120">
        <v>0.72985290000000003</v>
      </c>
      <c r="T152" s="120">
        <v>0.71520839999999997</v>
      </c>
      <c r="U152" s="120">
        <v>0.7991878</v>
      </c>
      <c r="V152" s="120">
        <v>0.78021640000000003</v>
      </c>
      <c r="W152" s="120">
        <v>0.75886120000000001</v>
      </c>
      <c r="X152" s="120">
        <v>0.80868200000000001</v>
      </c>
      <c r="Y152" s="120">
        <v>0.67732899999999996</v>
      </c>
      <c r="Z152" s="120">
        <v>0.80823579999999995</v>
      </c>
      <c r="AA152" s="120">
        <v>0.72399449999999999</v>
      </c>
      <c r="AB152" s="120">
        <v>0.71713439999999995</v>
      </c>
      <c r="AC152" s="120">
        <v>0.6879651</v>
      </c>
      <c r="AD152" s="120">
        <v>0.75579759999999996</v>
      </c>
      <c r="AE152" s="120">
        <v>0.75758360000000002</v>
      </c>
      <c r="AF152" s="120">
        <v>0.7300314</v>
      </c>
      <c r="AG152" s="120">
        <v>0.68442139999999996</v>
      </c>
      <c r="AH152" s="120">
        <v>0.78705480000000005</v>
      </c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</row>
    <row r="153" spans="1:45" x14ac:dyDescent="0.25">
      <c r="A153" s="264"/>
      <c r="B153" s="118">
        <v>596</v>
      </c>
      <c r="C153" s="120">
        <v>0.93358140000000001</v>
      </c>
      <c r="D153" s="120">
        <v>0.92075220000000002</v>
      </c>
      <c r="E153" s="120">
        <v>0.99924999999999997</v>
      </c>
      <c r="F153" s="120">
        <v>0.95517949999999996</v>
      </c>
      <c r="G153" s="120">
        <v>0.76619020000000004</v>
      </c>
      <c r="H153" s="120">
        <v>0.92709859999999999</v>
      </c>
      <c r="I153" s="120">
        <v>0.89776440000000002</v>
      </c>
      <c r="J153" s="121">
        <v>0.9359634</v>
      </c>
      <c r="K153" s="121">
        <v>0.97631469999999998</v>
      </c>
      <c r="L153" s="121">
        <v>0.75886120000000001</v>
      </c>
      <c r="M153" s="121">
        <v>0.95226109999999997</v>
      </c>
      <c r="N153" s="121">
        <v>0.88957489999999995</v>
      </c>
      <c r="O153" s="120">
        <v>0.79142520000000005</v>
      </c>
      <c r="P153" s="120">
        <v>0.77472510000000006</v>
      </c>
      <c r="Q153" s="120">
        <v>0.80530029999999997</v>
      </c>
      <c r="R153" s="120">
        <v>0.84586830000000002</v>
      </c>
      <c r="S153" s="120">
        <v>0.76034979999999996</v>
      </c>
      <c r="T153" s="120">
        <v>0.73234809999999995</v>
      </c>
      <c r="U153" s="120">
        <v>0.77343729999999999</v>
      </c>
      <c r="V153" s="120">
        <v>0.77627069999999998</v>
      </c>
      <c r="W153" s="120">
        <v>0.76619020000000004</v>
      </c>
      <c r="X153" s="120">
        <v>0.79685379999999995</v>
      </c>
      <c r="Y153" s="120">
        <v>0.68927760000000005</v>
      </c>
      <c r="Z153" s="120">
        <v>0.76467019999999997</v>
      </c>
      <c r="AA153" s="120">
        <v>0.72698609999999997</v>
      </c>
      <c r="AB153" s="120">
        <v>0.7696075</v>
      </c>
      <c r="AC153" s="120">
        <v>0.67808990000000002</v>
      </c>
      <c r="AD153" s="120">
        <v>0.73820719999999995</v>
      </c>
      <c r="AE153" s="120">
        <v>0.74348460000000005</v>
      </c>
      <c r="AF153" s="120">
        <v>0.71740769999999998</v>
      </c>
      <c r="AG153" s="120">
        <v>0.69738789999999995</v>
      </c>
      <c r="AH153" s="120">
        <v>0.76100730000000005</v>
      </c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</row>
    <row r="154" spans="1:45" x14ac:dyDescent="0.25">
      <c r="A154" s="264"/>
      <c r="B154" s="118">
        <v>597</v>
      </c>
      <c r="C154" s="120">
        <v>0.93104849999999995</v>
      </c>
      <c r="D154" s="120">
        <v>0.90826859999999998</v>
      </c>
      <c r="E154" s="120">
        <v>0.99635370000000001</v>
      </c>
      <c r="F154" s="120">
        <v>0.93594929999999998</v>
      </c>
      <c r="G154" s="120">
        <v>0.76467940000000001</v>
      </c>
      <c r="H154" s="120">
        <v>0.95674049999999999</v>
      </c>
      <c r="I154" s="120">
        <v>0.90554939999999995</v>
      </c>
      <c r="J154" s="121">
        <v>0.93271939999999998</v>
      </c>
      <c r="K154" s="121">
        <v>0.97855559999999997</v>
      </c>
      <c r="L154" s="121">
        <v>0.76619020000000004</v>
      </c>
      <c r="M154" s="121">
        <v>0.92709859999999999</v>
      </c>
      <c r="N154" s="121">
        <v>0.89776440000000002</v>
      </c>
      <c r="O154" s="120">
        <v>0.81879100000000005</v>
      </c>
      <c r="P154" s="120">
        <v>0.80078459999999996</v>
      </c>
      <c r="Q154" s="120">
        <v>0.80479239999999996</v>
      </c>
      <c r="R154" s="120">
        <v>0.83264190000000005</v>
      </c>
      <c r="S154" s="120">
        <v>0.77748079999999997</v>
      </c>
      <c r="T154" s="120">
        <v>0.71957709999999997</v>
      </c>
      <c r="U154" s="120">
        <v>0.72810640000000004</v>
      </c>
      <c r="V154" s="120">
        <v>0.77814819999999996</v>
      </c>
      <c r="W154" s="120">
        <v>0.76467940000000001</v>
      </c>
      <c r="X154" s="120">
        <v>0.75988040000000001</v>
      </c>
      <c r="Y154" s="120">
        <v>0.69185770000000002</v>
      </c>
      <c r="Z154" s="120">
        <v>0.7453516</v>
      </c>
      <c r="AA154" s="120">
        <v>0.7294583</v>
      </c>
      <c r="AB154" s="120">
        <v>0.76890650000000005</v>
      </c>
      <c r="AC154" s="120">
        <v>0.69628639999999997</v>
      </c>
      <c r="AD154" s="120">
        <v>0.73109369999999996</v>
      </c>
      <c r="AE154" s="120">
        <v>0.71631520000000004</v>
      </c>
      <c r="AF154" s="120">
        <v>0.73413439999999996</v>
      </c>
      <c r="AG154" s="120">
        <v>0.68072080000000001</v>
      </c>
      <c r="AH154" s="120">
        <v>0.7499403</v>
      </c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</row>
    <row r="155" spans="1:45" x14ac:dyDescent="0.25">
      <c r="A155" s="264"/>
      <c r="B155" s="118">
        <v>598</v>
      </c>
      <c r="C155" s="120">
        <v>0.90630699999999997</v>
      </c>
      <c r="D155" s="120">
        <v>0.90481789999999995</v>
      </c>
      <c r="E155" s="120">
        <v>0.96948160000000005</v>
      </c>
      <c r="F155" s="120">
        <v>0.94084690000000004</v>
      </c>
      <c r="G155" s="120">
        <v>0.73365539999999996</v>
      </c>
      <c r="H155" s="120">
        <v>0.90199169999999995</v>
      </c>
      <c r="I155" s="120">
        <v>0.8756526</v>
      </c>
      <c r="J155" s="121">
        <v>0.93994420000000001</v>
      </c>
      <c r="K155" s="121">
        <v>0.9790991</v>
      </c>
      <c r="L155" s="121">
        <v>0.76467940000000001</v>
      </c>
      <c r="M155" s="121">
        <v>0.95674049999999999</v>
      </c>
      <c r="N155" s="121">
        <v>0.90554939999999995</v>
      </c>
      <c r="O155" s="120">
        <v>0.79159930000000001</v>
      </c>
      <c r="P155" s="120">
        <v>0.82046779999999997</v>
      </c>
      <c r="Q155" s="120">
        <v>0.78629720000000003</v>
      </c>
      <c r="R155" s="120">
        <v>0.82577279999999997</v>
      </c>
      <c r="S155" s="120">
        <v>0.80222230000000005</v>
      </c>
      <c r="T155" s="120">
        <v>0.70861490000000005</v>
      </c>
      <c r="U155" s="120">
        <v>0.79439099999999996</v>
      </c>
      <c r="V155" s="120">
        <v>0.72747309999999998</v>
      </c>
      <c r="W155" s="120">
        <v>0.73365539999999996</v>
      </c>
      <c r="X155" s="120">
        <v>0.79219229999999996</v>
      </c>
      <c r="Y155" s="120">
        <v>0.82376709999999997</v>
      </c>
      <c r="Z155" s="120">
        <v>0.70011409999999996</v>
      </c>
      <c r="AA155" s="120">
        <v>0.81639539999999999</v>
      </c>
      <c r="AB155" s="120">
        <v>0.77370340000000004</v>
      </c>
      <c r="AC155" s="120">
        <v>0.73956429999999995</v>
      </c>
      <c r="AD155" s="120">
        <v>0.67267220000000005</v>
      </c>
      <c r="AE155" s="120">
        <v>0.70878730000000001</v>
      </c>
      <c r="AF155" s="120">
        <v>0.75287709999999997</v>
      </c>
      <c r="AG155" s="120">
        <v>0.68617309999999998</v>
      </c>
      <c r="AH155" s="120">
        <v>0.7416353</v>
      </c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</row>
    <row r="156" spans="1:45" x14ac:dyDescent="0.25">
      <c r="A156" s="264"/>
      <c r="B156" s="118">
        <v>599</v>
      </c>
      <c r="C156" s="120">
        <v>0.89000939999999995</v>
      </c>
      <c r="D156" s="120">
        <v>0.94172670000000003</v>
      </c>
      <c r="E156" s="120">
        <v>1.010896</v>
      </c>
      <c r="F156" s="120">
        <v>0.96393300000000004</v>
      </c>
      <c r="G156" s="120">
        <v>0.76854500000000003</v>
      </c>
      <c r="H156" s="120">
        <v>0.92633810000000005</v>
      </c>
      <c r="I156" s="120">
        <v>0.89723679999999995</v>
      </c>
      <c r="J156" s="121">
        <v>0.92221830000000005</v>
      </c>
      <c r="K156" s="121">
        <v>1.000183</v>
      </c>
      <c r="L156" s="121">
        <v>0.73365539999999996</v>
      </c>
      <c r="M156" s="121">
        <v>0.90199169999999995</v>
      </c>
      <c r="N156" s="121">
        <v>0.8756526</v>
      </c>
      <c r="O156" s="120">
        <v>0.73088180000000003</v>
      </c>
      <c r="P156" s="120">
        <v>0.7839602</v>
      </c>
      <c r="Q156" s="120">
        <v>0.78108100000000003</v>
      </c>
      <c r="R156" s="120">
        <v>0.81995150000000006</v>
      </c>
      <c r="S156" s="120">
        <v>0.78734789999999999</v>
      </c>
      <c r="T156" s="120">
        <v>0.74046529999999999</v>
      </c>
      <c r="U156" s="120">
        <v>0.79906089999999996</v>
      </c>
      <c r="V156" s="120">
        <v>0.75870550000000003</v>
      </c>
      <c r="W156" s="120">
        <v>0.76854500000000003</v>
      </c>
      <c r="X156" s="120">
        <v>0.75679859999999999</v>
      </c>
      <c r="Y156" s="120">
        <v>0.77054650000000002</v>
      </c>
      <c r="Z156" s="120">
        <v>0.75161500000000003</v>
      </c>
      <c r="AA156" s="120">
        <v>0.71034059999999999</v>
      </c>
      <c r="AB156" s="120">
        <v>0.71978390000000003</v>
      </c>
      <c r="AC156" s="120">
        <v>0.73207829999999996</v>
      </c>
      <c r="AD156" s="120">
        <v>0.74194550000000004</v>
      </c>
      <c r="AE156" s="120">
        <v>0.71101970000000003</v>
      </c>
      <c r="AF156" s="120">
        <v>0.75104519999999997</v>
      </c>
      <c r="AG156" s="120">
        <v>0.69642539999999997</v>
      </c>
      <c r="AH156" s="120">
        <v>0.73502489999999998</v>
      </c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</row>
    <row r="157" spans="1:45" x14ac:dyDescent="0.25">
      <c r="A157" s="264"/>
      <c r="B157" s="118">
        <v>600</v>
      </c>
      <c r="C157" s="120">
        <v>0.956982</v>
      </c>
      <c r="D157" s="120">
        <v>0.94826820000000001</v>
      </c>
      <c r="E157" s="120">
        <v>0.99204239999999999</v>
      </c>
      <c r="F157" s="120">
        <v>0.99733190000000005</v>
      </c>
      <c r="G157" s="120">
        <v>0.75020430000000005</v>
      </c>
      <c r="H157" s="120">
        <v>0.95432649999999997</v>
      </c>
      <c r="I157" s="120">
        <v>0.89827000000000001</v>
      </c>
      <c r="J157" s="121">
        <v>0.95734620000000004</v>
      </c>
      <c r="K157" s="121">
        <v>1.0020739999999999</v>
      </c>
      <c r="L157" s="121">
        <v>0.76854500000000003</v>
      </c>
      <c r="M157" s="121">
        <v>0.92633810000000005</v>
      </c>
      <c r="N157" s="121">
        <v>0.89723679999999995</v>
      </c>
      <c r="O157" s="120">
        <v>0.76107800000000003</v>
      </c>
      <c r="P157" s="120">
        <v>0.79747860000000004</v>
      </c>
      <c r="Q157" s="120">
        <v>0.78745569999999998</v>
      </c>
      <c r="R157" s="120">
        <v>0.77742730000000004</v>
      </c>
      <c r="S157" s="120">
        <v>0.76223989999999997</v>
      </c>
      <c r="T157" s="120">
        <v>0.73102860000000003</v>
      </c>
      <c r="U157" s="120">
        <v>0.74232489999999995</v>
      </c>
      <c r="V157" s="120">
        <v>0.7646037</v>
      </c>
      <c r="W157" s="120">
        <v>0.75020430000000005</v>
      </c>
      <c r="X157" s="120">
        <v>0.77711390000000002</v>
      </c>
      <c r="Y157" s="120">
        <v>0.78889969999999998</v>
      </c>
      <c r="Z157" s="120">
        <v>0.78301229999999999</v>
      </c>
      <c r="AA157" s="120">
        <v>0.6845118</v>
      </c>
      <c r="AB157" s="120">
        <v>0.73692829999999998</v>
      </c>
      <c r="AC157" s="120">
        <v>0.72379470000000001</v>
      </c>
      <c r="AD157" s="120">
        <v>0.81302010000000002</v>
      </c>
      <c r="AE157" s="120">
        <v>0.71080239999999995</v>
      </c>
      <c r="AF157" s="120">
        <v>0.73012589999999999</v>
      </c>
      <c r="AG157" s="120">
        <v>0.68543209999999999</v>
      </c>
      <c r="AH157" s="120">
        <v>0.73111190000000004</v>
      </c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</row>
    <row r="158" spans="1:45" x14ac:dyDescent="0.25">
      <c r="A158" s="264"/>
      <c r="B158" s="118">
        <v>601</v>
      </c>
      <c r="C158" s="120">
        <v>0.91938620000000004</v>
      </c>
      <c r="D158" s="120">
        <v>0.93320020000000004</v>
      </c>
      <c r="E158" s="120">
        <v>0.98978259999999996</v>
      </c>
      <c r="F158" s="120">
        <v>0.95706630000000004</v>
      </c>
      <c r="G158" s="120">
        <v>0.81215780000000004</v>
      </c>
      <c r="H158" s="120">
        <v>0.9188383</v>
      </c>
      <c r="I158" s="120">
        <v>0.91136249999999996</v>
      </c>
      <c r="J158" s="121">
        <v>0.97820220000000002</v>
      </c>
      <c r="K158" s="121">
        <v>1.0090479999999999</v>
      </c>
      <c r="L158" s="121">
        <v>0.75020430000000005</v>
      </c>
      <c r="M158" s="121">
        <v>0.95432649999999997</v>
      </c>
      <c r="N158" s="121">
        <v>0.89827000000000001</v>
      </c>
      <c r="O158" s="120">
        <v>0.82945020000000003</v>
      </c>
      <c r="P158" s="120">
        <v>0.74365440000000005</v>
      </c>
      <c r="Q158" s="120">
        <v>0.78335710000000003</v>
      </c>
      <c r="R158" s="120">
        <v>0.83726500000000004</v>
      </c>
      <c r="S158" s="120">
        <v>0.771235</v>
      </c>
      <c r="T158" s="120">
        <v>0.73632640000000005</v>
      </c>
      <c r="U158" s="120">
        <v>0.74033729999999998</v>
      </c>
      <c r="V158" s="120">
        <v>0.72681649999999998</v>
      </c>
      <c r="W158" s="120">
        <v>0.81215780000000004</v>
      </c>
      <c r="X158" s="120">
        <v>0.80548319999999995</v>
      </c>
      <c r="Y158" s="120">
        <v>0.84379979999999999</v>
      </c>
      <c r="Z158" s="120">
        <v>0.77363340000000003</v>
      </c>
      <c r="AA158" s="120">
        <v>0.71480520000000003</v>
      </c>
      <c r="AB158" s="120">
        <v>0.7394754</v>
      </c>
      <c r="AC158" s="120">
        <v>0.79100420000000005</v>
      </c>
      <c r="AD158" s="120">
        <v>0.79964290000000005</v>
      </c>
      <c r="AE158" s="120">
        <v>0.70246240000000004</v>
      </c>
      <c r="AF158" s="120">
        <v>0.717947</v>
      </c>
      <c r="AG158" s="120">
        <v>0.69608210000000004</v>
      </c>
      <c r="AH158" s="120">
        <v>0.74998500000000001</v>
      </c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</row>
    <row r="159" spans="1:45" x14ac:dyDescent="0.25">
      <c r="A159" s="264"/>
      <c r="B159" s="118">
        <v>602</v>
      </c>
      <c r="C159" s="120">
        <v>0.93517729999999999</v>
      </c>
      <c r="D159" s="120">
        <v>0.91752730000000005</v>
      </c>
      <c r="E159" s="120">
        <v>0.97703329999999999</v>
      </c>
      <c r="F159" s="120">
        <v>0.9713347</v>
      </c>
      <c r="G159" s="120">
        <v>0.80377220000000005</v>
      </c>
      <c r="H159" s="120">
        <v>0.93214680000000005</v>
      </c>
      <c r="I159" s="120">
        <v>0.92348419999999998</v>
      </c>
      <c r="J159" s="121">
        <v>0.96623349999999997</v>
      </c>
      <c r="K159" s="121">
        <v>0.96601309999999996</v>
      </c>
      <c r="L159" s="121">
        <v>0.81215780000000004</v>
      </c>
      <c r="M159" s="121">
        <v>0.9188383</v>
      </c>
      <c r="N159" s="121">
        <v>0.91136249999999996</v>
      </c>
      <c r="O159" s="120">
        <v>0.83168629999999999</v>
      </c>
      <c r="P159" s="120">
        <v>0.80373620000000001</v>
      </c>
      <c r="Q159" s="120">
        <v>0.72420910000000005</v>
      </c>
      <c r="R159" s="120">
        <v>0.83603760000000005</v>
      </c>
      <c r="S159" s="120">
        <v>0.70181789999999999</v>
      </c>
      <c r="T159" s="120">
        <v>0.70945409999999998</v>
      </c>
      <c r="U159" s="120">
        <v>0.75102860000000005</v>
      </c>
      <c r="V159" s="120">
        <v>0.71776890000000004</v>
      </c>
      <c r="W159" s="120">
        <v>0.80377220000000005</v>
      </c>
      <c r="X159" s="120">
        <v>0.78503049999999996</v>
      </c>
      <c r="Y159" s="120">
        <v>0.82091760000000003</v>
      </c>
      <c r="Z159" s="120">
        <v>0.74293240000000005</v>
      </c>
      <c r="AA159" s="120">
        <v>0.71932119999999999</v>
      </c>
      <c r="AB159" s="120">
        <v>0.7522742</v>
      </c>
      <c r="AC159" s="120">
        <v>0.8346034</v>
      </c>
      <c r="AD159" s="120">
        <v>0.76561619999999997</v>
      </c>
      <c r="AE159" s="120">
        <v>0.74686280000000005</v>
      </c>
      <c r="AF159" s="120">
        <v>0.75410379999999999</v>
      </c>
      <c r="AG159" s="120">
        <v>0.67992839999999999</v>
      </c>
      <c r="AH159" s="120">
        <v>0.73039600000000005</v>
      </c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</row>
    <row r="160" spans="1:45" x14ac:dyDescent="0.25">
      <c r="A160" s="264"/>
      <c r="B160" s="118">
        <v>603</v>
      </c>
      <c r="C160" s="120">
        <v>0.93715979999999999</v>
      </c>
      <c r="D160" s="120">
        <v>0.89545319999999995</v>
      </c>
      <c r="E160" s="120">
        <v>1.0168870000000001</v>
      </c>
      <c r="F160" s="120">
        <v>0.96451589999999998</v>
      </c>
      <c r="G160" s="120">
        <v>0.77329340000000002</v>
      </c>
      <c r="H160" s="120">
        <v>0.93458129999999995</v>
      </c>
      <c r="I160" s="120">
        <v>0.91041810000000001</v>
      </c>
      <c r="J160" s="121">
        <v>0.9624376</v>
      </c>
      <c r="K160" s="121">
        <v>1.011622</v>
      </c>
      <c r="L160" s="121">
        <v>0.80377220000000005</v>
      </c>
      <c r="M160" s="121">
        <v>0.93214680000000005</v>
      </c>
      <c r="N160" s="121">
        <v>0.92348419999999998</v>
      </c>
      <c r="O160" s="120">
        <v>0.76884629999999998</v>
      </c>
      <c r="P160" s="120">
        <v>0.81266110000000003</v>
      </c>
      <c r="Q160" s="120">
        <v>0.78363629999999995</v>
      </c>
      <c r="R160" s="120">
        <v>0.77411470000000004</v>
      </c>
      <c r="S160" s="120">
        <v>0.70124339999999996</v>
      </c>
      <c r="T160" s="120">
        <v>0.74751299999999998</v>
      </c>
      <c r="U160" s="120">
        <v>0.73727819999999999</v>
      </c>
      <c r="V160" s="120">
        <v>0.76735600000000004</v>
      </c>
      <c r="W160" s="120">
        <v>0.77329340000000002</v>
      </c>
      <c r="X160" s="120">
        <v>0.79902580000000001</v>
      </c>
      <c r="Y160" s="120">
        <v>0.80109980000000003</v>
      </c>
      <c r="Z160" s="120">
        <v>0.79907550000000005</v>
      </c>
      <c r="AA160" s="120">
        <v>0.76378509999999999</v>
      </c>
      <c r="AB160" s="120">
        <v>0.82877800000000001</v>
      </c>
      <c r="AC160" s="120">
        <v>0.79976930000000002</v>
      </c>
      <c r="AD160" s="120">
        <v>0.80650310000000003</v>
      </c>
      <c r="AE160" s="120">
        <v>0.72621100000000005</v>
      </c>
      <c r="AF160" s="120">
        <v>0.76169290000000001</v>
      </c>
      <c r="AG160" s="120">
        <v>0.6804789</v>
      </c>
      <c r="AH160" s="120">
        <v>0.72985540000000004</v>
      </c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</row>
    <row r="161" spans="1:45" x14ac:dyDescent="0.25">
      <c r="A161" s="264"/>
      <c r="B161" s="118">
        <v>604</v>
      </c>
      <c r="C161" s="120">
        <v>0.95183010000000001</v>
      </c>
      <c r="D161" s="120">
        <v>0.96453339999999999</v>
      </c>
      <c r="E161" s="120">
        <v>0.96999769999999996</v>
      </c>
      <c r="F161" s="120">
        <v>0.95927240000000003</v>
      </c>
      <c r="G161" s="120">
        <v>0.74238959999999998</v>
      </c>
      <c r="H161" s="120">
        <v>0.90884569999999998</v>
      </c>
      <c r="I161" s="120">
        <v>0.91628240000000005</v>
      </c>
      <c r="J161" s="121">
        <v>0.96998609999999996</v>
      </c>
      <c r="K161" s="121">
        <v>1.010453</v>
      </c>
      <c r="L161" s="121">
        <v>0.77329340000000002</v>
      </c>
      <c r="M161" s="121">
        <v>0.93458129999999995</v>
      </c>
      <c r="N161" s="121">
        <v>0.91041810000000001</v>
      </c>
      <c r="O161" s="120">
        <v>0.75028890000000004</v>
      </c>
      <c r="P161" s="120">
        <v>0.8172275</v>
      </c>
      <c r="Q161" s="120">
        <v>0.7288443</v>
      </c>
      <c r="R161" s="120">
        <v>0.8404123</v>
      </c>
      <c r="S161" s="120">
        <v>0.73557410000000001</v>
      </c>
      <c r="T161" s="120">
        <v>0.71913190000000005</v>
      </c>
      <c r="U161" s="120">
        <v>0.82186910000000002</v>
      </c>
      <c r="V161" s="120">
        <v>0.7434423</v>
      </c>
      <c r="W161" s="120">
        <v>0.74238959999999998</v>
      </c>
      <c r="X161" s="120">
        <v>0.74084890000000003</v>
      </c>
      <c r="Y161" s="120">
        <v>0.77561270000000004</v>
      </c>
      <c r="Z161" s="120">
        <v>0.69445489999999999</v>
      </c>
      <c r="AA161" s="120">
        <v>0.78554970000000002</v>
      </c>
      <c r="AB161" s="120">
        <v>0.74145499999999998</v>
      </c>
      <c r="AC161" s="120">
        <v>0.72008229999999995</v>
      </c>
      <c r="AD161" s="120">
        <v>0.68927760000000005</v>
      </c>
      <c r="AE161" s="120">
        <v>0.72145760000000003</v>
      </c>
      <c r="AF161" s="120">
        <v>0.79088930000000002</v>
      </c>
      <c r="AG161" s="120">
        <v>0.70262849999999999</v>
      </c>
      <c r="AH161" s="120">
        <v>0.72453509999999999</v>
      </c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</row>
    <row r="162" spans="1:45" x14ac:dyDescent="0.25">
      <c r="A162" s="264"/>
      <c r="B162" s="118">
        <v>605</v>
      </c>
      <c r="C162" s="120">
        <v>0.92618389999999995</v>
      </c>
      <c r="D162" s="120">
        <v>0.94373759999999995</v>
      </c>
      <c r="E162" s="120">
        <v>1.0082120000000001</v>
      </c>
      <c r="F162" s="120">
        <v>0.95059139999999998</v>
      </c>
      <c r="G162" s="120">
        <v>0.72102869999999997</v>
      </c>
      <c r="H162" s="120">
        <v>0.89754900000000004</v>
      </c>
      <c r="I162" s="120">
        <v>0.92149910000000002</v>
      </c>
      <c r="J162" s="121">
        <v>0.95575080000000001</v>
      </c>
      <c r="K162" s="121">
        <v>0.96840700000000002</v>
      </c>
      <c r="L162" s="121">
        <v>0.74238959999999998</v>
      </c>
      <c r="M162" s="121">
        <v>0.90884569999999998</v>
      </c>
      <c r="N162" s="121">
        <v>0.91628240000000005</v>
      </c>
      <c r="O162" s="120">
        <v>0.79983919999999997</v>
      </c>
      <c r="P162" s="120">
        <v>0.76736950000000004</v>
      </c>
      <c r="Q162" s="120">
        <v>0.76899269999999997</v>
      </c>
      <c r="R162" s="120">
        <v>0.81303749999999997</v>
      </c>
      <c r="S162" s="120">
        <v>0.77366559999999995</v>
      </c>
      <c r="T162" s="120">
        <v>0.72774760000000005</v>
      </c>
      <c r="U162" s="120">
        <v>0.79602329999999999</v>
      </c>
      <c r="V162" s="120">
        <v>0.7551023</v>
      </c>
      <c r="W162" s="120">
        <v>0.72102869999999997</v>
      </c>
      <c r="X162" s="120">
        <v>0.72512860000000001</v>
      </c>
      <c r="Y162" s="120">
        <v>0.81083130000000003</v>
      </c>
      <c r="Z162" s="120">
        <v>0.71711820000000004</v>
      </c>
      <c r="AA162" s="120">
        <v>0.72290220000000005</v>
      </c>
      <c r="AB162" s="120">
        <v>0.71353040000000001</v>
      </c>
      <c r="AC162" s="120">
        <v>0.73809829999999998</v>
      </c>
      <c r="AD162" s="120">
        <v>0.77543059999999997</v>
      </c>
      <c r="AE162" s="120">
        <v>0.6844983</v>
      </c>
      <c r="AF162" s="120">
        <v>0.73370749999999996</v>
      </c>
      <c r="AG162" s="120">
        <v>0.69928369999999995</v>
      </c>
      <c r="AH162" s="120">
        <v>0.72524270000000002</v>
      </c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</row>
    <row r="163" spans="1:45" x14ac:dyDescent="0.25">
      <c r="A163" s="264"/>
      <c r="B163" s="118">
        <v>606</v>
      </c>
      <c r="C163" s="120">
        <v>0.92785379999999995</v>
      </c>
      <c r="D163" s="120">
        <v>0.95357650000000005</v>
      </c>
      <c r="E163" s="120">
        <v>1.0006159999999999</v>
      </c>
      <c r="F163" s="120">
        <v>0.93760719999999997</v>
      </c>
      <c r="G163" s="120">
        <v>0.76070459999999995</v>
      </c>
      <c r="H163" s="120">
        <v>0.89175139999999997</v>
      </c>
      <c r="I163" s="120">
        <v>0.91246870000000002</v>
      </c>
      <c r="J163" s="121">
        <v>0.98682999999999998</v>
      </c>
      <c r="K163" s="121">
        <v>1.006076</v>
      </c>
      <c r="L163" s="121">
        <v>0.72102869999999997</v>
      </c>
      <c r="M163" s="121">
        <v>0.89754900000000004</v>
      </c>
      <c r="N163" s="121">
        <v>0.92149910000000002</v>
      </c>
      <c r="O163" s="120">
        <v>0.83156470000000005</v>
      </c>
      <c r="P163" s="120">
        <v>0.79243929999999996</v>
      </c>
      <c r="Q163" s="120">
        <v>0.77848399999999995</v>
      </c>
      <c r="R163" s="120">
        <v>0.78564970000000001</v>
      </c>
      <c r="S163" s="120">
        <v>0.77543980000000001</v>
      </c>
      <c r="T163" s="120">
        <v>0.71699999999999997</v>
      </c>
      <c r="U163" s="120">
        <v>0.78829190000000005</v>
      </c>
      <c r="V163" s="120">
        <v>0.78435719999999998</v>
      </c>
      <c r="W163" s="120">
        <v>0.76070459999999995</v>
      </c>
      <c r="X163" s="120">
        <v>0.73764589999999997</v>
      </c>
      <c r="Y163" s="120">
        <v>0.84663350000000004</v>
      </c>
      <c r="Z163" s="120">
        <v>0.70776019999999995</v>
      </c>
      <c r="AA163" s="120">
        <v>0.69284239999999997</v>
      </c>
      <c r="AB163" s="120">
        <v>0.72864209999999996</v>
      </c>
      <c r="AC163" s="120">
        <v>0.76387850000000002</v>
      </c>
      <c r="AD163" s="120">
        <v>0.73544129999999996</v>
      </c>
      <c r="AE163" s="120">
        <v>0.72792920000000005</v>
      </c>
      <c r="AF163" s="120">
        <v>0.73765639999999999</v>
      </c>
      <c r="AG163" s="120">
        <v>0.6812935</v>
      </c>
      <c r="AH163" s="120">
        <v>0.72831520000000005</v>
      </c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</row>
    <row r="164" spans="1:45" x14ac:dyDescent="0.25">
      <c r="A164" s="264"/>
      <c r="B164" s="118">
        <v>607</v>
      </c>
      <c r="C164" s="120">
        <v>0.95095229999999997</v>
      </c>
      <c r="D164" s="120">
        <v>0.95513340000000002</v>
      </c>
      <c r="E164" s="120">
        <v>0.98105960000000003</v>
      </c>
      <c r="F164" s="120">
        <v>0.96804570000000001</v>
      </c>
      <c r="G164" s="120">
        <v>0.77345109999999995</v>
      </c>
      <c r="H164" s="120">
        <v>0.86732299999999996</v>
      </c>
      <c r="I164" s="120">
        <v>0.91626320000000006</v>
      </c>
      <c r="J164" s="121">
        <v>0.96536129999999998</v>
      </c>
      <c r="K164" s="121">
        <v>0.98606320000000003</v>
      </c>
      <c r="L164" s="121">
        <v>0.76070459999999995</v>
      </c>
      <c r="M164" s="121">
        <v>0.89175139999999997</v>
      </c>
      <c r="N164" s="121">
        <v>0.91246870000000002</v>
      </c>
      <c r="O164" s="120">
        <v>0.77301319999999996</v>
      </c>
      <c r="P164" s="120">
        <v>0.77357640000000005</v>
      </c>
      <c r="Q164" s="120">
        <v>0.78684849999999995</v>
      </c>
      <c r="R164" s="120">
        <v>0.82187359999999998</v>
      </c>
      <c r="S164" s="120">
        <v>0.74452629999999997</v>
      </c>
      <c r="T164" s="120">
        <v>0.75126499999999996</v>
      </c>
      <c r="U164" s="120">
        <v>0.72885120000000003</v>
      </c>
      <c r="V164" s="120">
        <v>0.77684430000000004</v>
      </c>
      <c r="W164" s="120">
        <v>0.77345109999999995</v>
      </c>
      <c r="X164" s="120">
        <v>0.77877399999999997</v>
      </c>
      <c r="Y164" s="120">
        <v>0.82876399999999995</v>
      </c>
      <c r="Z164" s="120">
        <v>0.74269890000000005</v>
      </c>
      <c r="AA164" s="120">
        <v>0.69054380000000004</v>
      </c>
      <c r="AB164" s="120">
        <v>0.71927479999999999</v>
      </c>
      <c r="AC164" s="120">
        <v>0.7386646</v>
      </c>
      <c r="AD164" s="120">
        <v>0.7671055</v>
      </c>
      <c r="AE164" s="120">
        <v>0.70969919999999997</v>
      </c>
      <c r="AF164" s="120">
        <v>0.74813379999999996</v>
      </c>
      <c r="AG164" s="120">
        <v>0.70096480000000005</v>
      </c>
      <c r="AH164" s="120">
        <v>0.75246080000000004</v>
      </c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</row>
    <row r="165" spans="1:45" x14ac:dyDescent="0.25">
      <c r="A165" s="264"/>
      <c r="B165" s="118">
        <v>608</v>
      </c>
      <c r="C165" s="120">
        <v>0.94098110000000001</v>
      </c>
      <c r="D165" s="120">
        <v>0.93584330000000004</v>
      </c>
      <c r="E165" s="120">
        <v>0.99904950000000003</v>
      </c>
      <c r="F165" s="120">
        <v>0.96552289999999996</v>
      </c>
      <c r="G165" s="120">
        <v>0.81583439999999996</v>
      </c>
      <c r="H165" s="120">
        <v>0.91394790000000004</v>
      </c>
      <c r="I165" s="120">
        <v>0.92749269999999995</v>
      </c>
      <c r="J165" s="121">
        <v>0.93982670000000001</v>
      </c>
      <c r="K165" s="121">
        <v>0.99967799999999996</v>
      </c>
      <c r="L165" s="121">
        <v>0.77345109999999995</v>
      </c>
      <c r="M165" s="121">
        <v>0.86732299999999996</v>
      </c>
      <c r="N165" s="121">
        <v>0.91626320000000006</v>
      </c>
      <c r="O165" s="120">
        <v>0.77163769999999998</v>
      </c>
      <c r="P165" s="120">
        <v>0.79717550000000004</v>
      </c>
      <c r="Q165" s="120">
        <v>0.79968609999999996</v>
      </c>
      <c r="R165" s="120">
        <v>0.7701578</v>
      </c>
      <c r="S165" s="120">
        <v>0.72057479999999996</v>
      </c>
      <c r="T165" s="120">
        <v>0.7192752</v>
      </c>
      <c r="U165" s="120">
        <v>0.74492579999999997</v>
      </c>
      <c r="V165" s="120">
        <v>0.7322438</v>
      </c>
      <c r="W165" s="120">
        <v>0.81583439999999996</v>
      </c>
      <c r="X165" s="120">
        <v>0.77523889999999995</v>
      </c>
      <c r="Y165" s="120">
        <v>0.79375150000000005</v>
      </c>
      <c r="Z165" s="120">
        <v>0.73995489999999997</v>
      </c>
      <c r="AA165" s="120">
        <v>0.68802620000000003</v>
      </c>
      <c r="AB165" s="120">
        <v>0.70321730000000005</v>
      </c>
      <c r="AC165" s="120">
        <v>0.70480719999999997</v>
      </c>
      <c r="AD165" s="120">
        <v>0.76891880000000001</v>
      </c>
      <c r="AE165" s="120">
        <v>0.7104163</v>
      </c>
      <c r="AF165" s="120">
        <v>0.79293939999999996</v>
      </c>
      <c r="AG165" s="120">
        <v>0.69983790000000001</v>
      </c>
      <c r="AH165" s="120">
        <v>0.72588850000000005</v>
      </c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</row>
    <row r="166" spans="1:45" x14ac:dyDescent="0.25">
      <c r="A166" s="264"/>
      <c r="B166" s="118">
        <v>609</v>
      </c>
      <c r="C166" s="120">
        <v>0.89008189999999998</v>
      </c>
      <c r="D166" s="120">
        <v>0.94147599999999998</v>
      </c>
      <c r="E166" s="120">
        <v>1.007798</v>
      </c>
      <c r="F166" s="120">
        <v>0.94767539999999995</v>
      </c>
      <c r="G166" s="120">
        <v>0.77185020000000004</v>
      </c>
      <c r="H166" s="120">
        <v>0.93949050000000001</v>
      </c>
      <c r="I166" s="120">
        <v>0.92203329999999994</v>
      </c>
      <c r="J166" s="121">
        <v>0.96278569999999997</v>
      </c>
      <c r="K166" s="121">
        <v>0.98523910000000003</v>
      </c>
      <c r="L166" s="121">
        <v>0.81583439999999996</v>
      </c>
      <c r="M166" s="121">
        <v>0.91394790000000004</v>
      </c>
      <c r="N166" s="121">
        <v>0.92749269999999995</v>
      </c>
      <c r="O166" s="120">
        <v>0.76608319999999996</v>
      </c>
      <c r="P166" s="120">
        <v>0.80541660000000004</v>
      </c>
      <c r="Q166" s="120">
        <v>0.75772980000000001</v>
      </c>
      <c r="R166" s="120">
        <v>0.78017530000000002</v>
      </c>
      <c r="S166" s="120">
        <v>0.73806660000000002</v>
      </c>
      <c r="T166" s="120">
        <v>0.73491150000000005</v>
      </c>
      <c r="U166" s="120">
        <v>0.79974710000000004</v>
      </c>
      <c r="V166" s="120">
        <v>0.75021640000000001</v>
      </c>
      <c r="W166" s="120">
        <v>0.77185020000000004</v>
      </c>
      <c r="X166" s="120">
        <v>0.75728660000000003</v>
      </c>
      <c r="Y166" s="120">
        <v>0.75471600000000005</v>
      </c>
      <c r="Z166" s="120">
        <v>0.72399449999999999</v>
      </c>
      <c r="AA166" s="120">
        <v>0.6879651</v>
      </c>
      <c r="AB166" s="120">
        <v>0.71713439999999995</v>
      </c>
      <c r="AC166" s="120">
        <v>0.75579759999999996</v>
      </c>
      <c r="AD166" s="120">
        <v>0.75758360000000002</v>
      </c>
      <c r="AE166" s="120">
        <v>0.7300314</v>
      </c>
      <c r="AF166" s="120">
        <v>0.77543059999999997</v>
      </c>
      <c r="AG166" s="120">
        <v>0.6844983</v>
      </c>
      <c r="AH166" s="120">
        <v>0.75795060000000003</v>
      </c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</row>
    <row r="167" spans="1:45" x14ac:dyDescent="0.25">
      <c r="A167" s="264"/>
      <c r="B167" s="118">
        <v>610</v>
      </c>
      <c r="C167" s="120">
        <v>0.93806449999999997</v>
      </c>
      <c r="D167" s="120">
        <v>0.94454439999999995</v>
      </c>
      <c r="E167" s="120">
        <v>0.99931749999999997</v>
      </c>
      <c r="F167" s="120">
        <v>0.95204489999999997</v>
      </c>
      <c r="G167" s="120">
        <v>0.75424150000000001</v>
      </c>
      <c r="H167" s="120">
        <v>0.90743689999999999</v>
      </c>
      <c r="I167" s="120">
        <v>0.89880570000000004</v>
      </c>
      <c r="J167" s="121">
        <v>0.97576019999999997</v>
      </c>
      <c r="K167" s="121">
        <v>0.99437330000000002</v>
      </c>
      <c r="L167" s="121">
        <v>0.77185020000000004</v>
      </c>
      <c r="M167" s="121">
        <v>0.93949050000000001</v>
      </c>
      <c r="N167" s="121">
        <v>0.92203329999999994</v>
      </c>
      <c r="O167" s="120">
        <v>0.76669229999999999</v>
      </c>
      <c r="P167" s="120">
        <v>0.76680910000000002</v>
      </c>
      <c r="Q167" s="120">
        <v>0.7553588</v>
      </c>
      <c r="R167" s="120">
        <v>0.75461639999999996</v>
      </c>
      <c r="S167" s="120">
        <v>0.71900269999999999</v>
      </c>
      <c r="T167" s="120">
        <v>0.70694449999999998</v>
      </c>
      <c r="U167" s="120">
        <v>0.78627720000000001</v>
      </c>
      <c r="V167" s="120">
        <v>0.78685260000000001</v>
      </c>
      <c r="W167" s="120">
        <v>0.75424150000000001</v>
      </c>
      <c r="X167" s="120">
        <v>0.79073199999999999</v>
      </c>
      <c r="Y167" s="120">
        <v>0.80730760000000001</v>
      </c>
      <c r="Z167" s="120">
        <v>0.72698609999999997</v>
      </c>
      <c r="AA167" s="120">
        <v>0.67808990000000002</v>
      </c>
      <c r="AB167" s="120">
        <v>0.7696075</v>
      </c>
      <c r="AC167" s="120">
        <v>0.73820719999999995</v>
      </c>
      <c r="AD167" s="120">
        <v>0.74348460000000005</v>
      </c>
      <c r="AE167" s="120">
        <v>0.71740769999999998</v>
      </c>
      <c r="AF167" s="120">
        <v>0.73544129999999996</v>
      </c>
      <c r="AG167" s="120">
        <v>0.72792920000000005</v>
      </c>
      <c r="AH167" s="120">
        <v>0.7481312</v>
      </c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</row>
    <row r="168" spans="1:45" x14ac:dyDescent="0.25">
      <c r="A168" s="264"/>
      <c r="B168" s="118">
        <v>611</v>
      </c>
      <c r="C168" s="120">
        <v>0.91853280000000004</v>
      </c>
      <c r="D168" s="120">
        <v>0.94871819999999996</v>
      </c>
      <c r="E168" s="120">
        <v>1.0124040000000001</v>
      </c>
      <c r="F168" s="120">
        <v>0.95700470000000004</v>
      </c>
      <c r="G168" s="120">
        <v>0.76494930000000005</v>
      </c>
      <c r="H168" s="120">
        <v>0.86568500000000004</v>
      </c>
      <c r="I168" s="120">
        <v>0.89220080000000002</v>
      </c>
      <c r="J168" s="121">
        <v>0.97348630000000003</v>
      </c>
      <c r="K168" s="121">
        <v>0.98710719999999996</v>
      </c>
      <c r="L168" s="121">
        <v>0.75424150000000001</v>
      </c>
      <c r="M168" s="121">
        <v>0.90743689999999999</v>
      </c>
      <c r="N168" s="121">
        <v>0.89880570000000004</v>
      </c>
      <c r="O168" s="120">
        <v>0.80010669999999995</v>
      </c>
      <c r="P168" s="120">
        <v>0.79052040000000001</v>
      </c>
      <c r="Q168" s="120">
        <v>0.77302990000000005</v>
      </c>
      <c r="R168" s="120">
        <v>0.75823810000000003</v>
      </c>
      <c r="S168" s="120">
        <v>0.70811360000000001</v>
      </c>
      <c r="T168" s="120">
        <v>0.69458310000000001</v>
      </c>
      <c r="U168" s="120">
        <v>0.79161999999999999</v>
      </c>
      <c r="V168" s="120">
        <v>0.7502607</v>
      </c>
      <c r="W168" s="120">
        <v>0.76494930000000005</v>
      </c>
      <c r="X168" s="120">
        <v>0.76168740000000001</v>
      </c>
      <c r="Y168" s="120">
        <v>0.72978529999999997</v>
      </c>
      <c r="Z168" s="120">
        <v>0.69824850000000005</v>
      </c>
      <c r="AA168" s="120">
        <v>0.76794910000000005</v>
      </c>
      <c r="AB168" s="120">
        <v>0.74269890000000005</v>
      </c>
      <c r="AC168" s="120">
        <v>0.71927479999999999</v>
      </c>
      <c r="AD168" s="120">
        <v>0.69054380000000004</v>
      </c>
      <c r="AE168" s="120">
        <v>0.7386646</v>
      </c>
      <c r="AF168" s="120">
        <v>0.7671055</v>
      </c>
      <c r="AG168" s="120">
        <v>0.70969919999999997</v>
      </c>
      <c r="AH168" s="120">
        <v>0.75994410000000001</v>
      </c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</row>
    <row r="169" spans="1:45" x14ac:dyDescent="0.25">
      <c r="A169" s="264"/>
      <c r="B169" s="118">
        <v>612</v>
      </c>
      <c r="C169" s="120">
        <v>0.94281300000000001</v>
      </c>
      <c r="D169" s="120">
        <v>0.93676159999999997</v>
      </c>
      <c r="E169" s="120">
        <v>1.0102770000000001</v>
      </c>
      <c r="F169" s="120">
        <v>0.97625499999999998</v>
      </c>
      <c r="G169" s="120">
        <v>0.76566429999999996</v>
      </c>
      <c r="H169" s="120">
        <v>0.87219460000000004</v>
      </c>
      <c r="I169" s="120">
        <v>0.91902010000000001</v>
      </c>
      <c r="J169" s="121">
        <v>0.93159119999999995</v>
      </c>
      <c r="K169" s="121">
        <v>0.99265530000000002</v>
      </c>
      <c r="L169" s="121">
        <v>0.76494930000000005</v>
      </c>
      <c r="M169" s="121">
        <v>0.86568500000000004</v>
      </c>
      <c r="N169" s="121">
        <v>0.89220080000000002</v>
      </c>
      <c r="O169" s="120">
        <v>0.76333150000000005</v>
      </c>
      <c r="P169" s="120">
        <v>0.78022409999999998</v>
      </c>
      <c r="Q169" s="120">
        <v>0.72863750000000005</v>
      </c>
      <c r="R169" s="120">
        <v>0.78486509999999998</v>
      </c>
      <c r="S169" s="120">
        <v>0.74554620000000005</v>
      </c>
      <c r="T169" s="120">
        <v>0.74895509999999998</v>
      </c>
      <c r="U169" s="120">
        <v>0.80281340000000001</v>
      </c>
      <c r="V169" s="120">
        <v>0.75617880000000004</v>
      </c>
      <c r="W169" s="120">
        <v>0.76566429999999996</v>
      </c>
      <c r="X169" s="120">
        <v>0.76507550000000002</v>
      </c>
      <c r="Y169" s="120">
        <v>0.80244990000000005</v>
      </c>
      <c r="Z169" s="120">
        <v>0.68481139999999996</v>
      </c>
      <c r="AA169" s="120">
        <v>0.79382549999999996</v>
      </c>
      <c r="AB169" s="120">
        <v>0.73995489999999997</v>
      </c>
      <c r="AC169" s="120">
        <v>0.70321730000000005</v>
      </c>
      <c r="AD169" s="120">
        <v>0.68802620000000003</v>
      </c>
      <c r="AE169" s="120">
        <v>0.70480719999999997</v>
      </c>
      <c r="AF169" s="120">
        <v>0.76891880000000001</v>
      </c>
      <c r="AG169" s="120">
        <v>0.7104163</v>
      </c>
      <c r="AH169" s="120">
        <v>0.81478119999999998</v>
      </c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</row>
    <row r="170" spans="1:45" x14ac:dyDescent="0.25">
      <c r="A170" s="264"/>
      <c r="B170" s="118">
        <v>613</v>
      </c>
      <c r="C170" s="120">
        <v>0.96608919999999998</v>
      </c>
      <c r="D170" s="120">
        <v>0.97236279999999997</v>
      </c>
      <c r="E170" s="120">
        <v>0.99314749999999996</v>
      </c>
      <c r="F170" s="120">
        <v>0.95690169999999997</v>
      </c>
      <c r="G170" s="120">
        <v>0.75617769999999995</v>
      </c>
      <c r="H170" s="120">
        <v>0.87626380000000004</v>
      </c>
      <c r="I170" s="120">
        <v>0.89514059999999995</v>
      </c>
      <c r="J170" s="121">
        <v>0.95549649999999997</v>
      </c>
      <c r="K170" s="121">
        <v>1.0009459999999999</v>
      </c>
      <c r="L170" s="121">
        <v>0.76566429999999996</v>
      </c>
      <c r="M170" s="121">
        <v>0.87219460000000004</v>
      </c>
      <c r="N170" s="121">
        <v>0.91902010000000001</v>
      </c>
      <c r="O170" s="120">
        <v>0.77354900000000004</v>
      </c>
      <c r="P170" s="120">
        <v>0.76666020000000001</v>
      </c>
      <c r="Q170" s="120">
        <v>0.79669760000000001</v>
      </c>
      <c r="R170" s="120">
        <v>0.82137079999999996</v>
      </c>
      <c r="S170" s="120">
        <v>0.75712190000000001</v>
      </c>
      <c r="T170" s="120">
        <v>0.72952070000000002</v>
      </c>
      <c r="U170" s="120">
        <v>0.74866089999999996</v>
      </c>
      <c r="V170" s="120">
        <v>0.80115179999999997</v>
      </c>
      <c r="W170" s="120">
        <v>0.75617769999999995</v>
      </c>
      <c r="X170" s="120">
        <v>0.7757269</v>
      </c>
      <c r="Y170" s="120">
        <v>0.79838750000000003</v>
      </c>
      <c r="Z170" s="120">
        <v>0.67732899999999996</v>
      </c>
      <c r="AA170" s="120">
        <v>0.80823579999999995</v>
      </c>
      <c r="AB170" s="120">
        <v>0.72399449999999999</v>
      </c>
      <c r="AC170" s="120">
        <v>0.71713439999999995</v>
      </c>
      <c r="AD170" s="120">
        <v>0.6879651</v>
      </c>
      <c r="AE170" s="120">
        <v>0.75579759999999996</v>
      </c>
      <c r="AF170" s="120">
        <v>0.75758360000000002</v>
      </c>
      <c r="AG170" s="120">
        <v>0.7300314</v>
      </c>
      <c r="AH170" s="120">
        <v>0.71842340000000005</v>
      </c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</row>
    <row r="171" spans="1:45" x14ac:dyDescent="0.25">
      <c r="A171" s="264"/>
      <c r="B171" s="118">
        <v>614</v>
      </c>
      <c r="C171" s="120">
        <v>0.93268030000000002</v>
      </c>
      <c r="D171" s="120">
        <v>0.94907359999999996</v>
      </c>
      <c r="E171" s="120">
        <v>1.0043169999999999</v>
      </c>
      <c r="F171" s="120">
        <v>0.92234629999999995</v>
      </c>
      <c r="G171" s="120">
        <v>0.76615200000000006</v>
      </c>
      <c r="H171" s="120">
        <v>0.84174479999999996</v>
      </c>
      <c r="I171" s="120">
        <v>0.9002445</v>
      </c>
      <c r="J171" s="121">
        <v>0.92548419999999998</v>
      </c>
      <c r="K171" s="121">
        <v>1.0254080000000001</v>
      </c>
      <c r="L171" s="121">
        <v>0.75617769999999995</v>
      </c>
      <c r="M171" s="121">
        <v>0.87626380000000004</v>
      </c>
      <c r="N171" s="121">
        <v>0.89514059999999995</v>
      </c>
      <c r="O171" s="120">
        <v>0.83597639999999995</v>
      </c>
      <c r="P171" s="120">
        <v>0.82119540000000002</v>
      </c>
      <c r="Q171" s="120">
        <v>0.81519770000000003</v>
      </c>
      <c r="R171" s="120">
        <v>0.82663509999999996</v>
      </c>
      <c r="S171" s="120">
        <v>0.7809064</v>
      </c>
      <c r="T171" s="120">
        <v>0.76291189999999998</v>
      </c>
      <c r="U171" s="120">
        <v>0.74594459999999996</v>
      </c>
      <c r="V171" s="120">
        <v>0.81038129999999997</v>
      </c>
      <c r="W171" s="120">
        <v>0.76615200000000006</v>
      </c>
      <c r="X171" s="120">
        <v>0.76038530000000004</v>
      </c>
      <c r="Y171" s="120">
        <v>0.75197879999999995</v>
      </c>
      <c r="Z171" s="120">
        <v>0.68927760000000005</v>
      </c>
      <c r="AA171" s="120">
        <v>0.76467019999999997</v>
      </c>
      <c r="AB171" s="120">
        <v>0.72698609999999997</v>
      </c>
      <c r="AC171" s="120">
        <v>0.7696075</v>
      </c>
      <c r="AD171" s="120">
        <v>0.67808990000000002</v>
      </c>
      <c r="AE171" s="120">
        <v>0.73820719999999995</v>
      </c>
      <c r="AF171" s="120">
        <v>0.74348460000000005</v>
      </c>
      <c r="AG171" s="120">
        <v>0.71740769999999998</v>
      </c>
      <c r="AH171" s="120">
        <v>0.72531369999999995</v>
      </c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</row>
    <row r="172" spans="1:45" x14ac:dyDescent="0.25">
      <c r="A172" s="264"/>
      <c r="B172" s="118">
        <v>615</v>
      </c>
      <c r="C172" s="120">
        <v>0.93648690000000001</v>
      </c>
      <c r="D172" s="120">
        <v>0.92729470000000003</v>
      </c>
      <c r="E172" s="120">
        <v>1.0246679999999999</v>
      </c>
      <c r="F172" s="120">
        <v>0.94436710000000001</v>
      </c>
      <c r="G172" s="120">
        <v>0.76581010000000005</v>
      </c>
      <c r="H172" s="120">
        <v>0.89134999999999998</v>
      </c>
      <c r="I172" s="120">
        <v>0.87140490000000004</v>
      </c>
      <c r="J172" s="121">
        <v>0.93047780000000002</v>
      </c>
      <c r="K172" s="121">
        <v>1.0117670000000001</v>
      </c>
      <c r="L172" s="121">
        <v>0.76615200000000006</v>
      </c>
      <c r="M172" s="121">
        <v>0.84174479999999996</v>
      </c>
      <c r="N172" s="121">
        <v>0.9002445</v>
      </c>
      <c r="O172" s="120">
        <v>0.80030509999999999</v>
      </c>
      <c r="P172" s="120">
        <v>0.79714260000000003</v>
      </c>
      <c r="Q172" s="120">
        <v>0.79556099999999996</v>
      </c>
      <c r="R172" s="120">
        <v>0.8270535</v>
      </c>
      <c r="S172" s="120">
        <v>0.79902479999999998</v>
      </c>
      <c r="T172" s="120">
        <v>0.77508900000000003</v>
      </c>
      <c r="U172" s="120">
        <v>0.74940620000000002</v>
      </c>
      <c r="V172" s="120">
        <v>0.82037789999999999</v>
      </c>
      <c r="W172" s="120">
        <v>0.76581010000000005</v>
      </c>
      <c r="X172" s="120">
        <v>0.74153199999999997</v>
      </c>
      <c r="Y172" s="120">
        <v>0.75295259999999997</v>
      </c>
      <c r="Z172" s="120">
        <v>0.69185770000000002</v>
      </c>
      <c r="AA172" s="120">
        <v>0.7453516</v>
      </c>
      <c r="AB172" s="120">
        <v>0.7294583</v>
      </c>
      <c r="AC172" s="120">
        <v>0.76890650000000005</v>
      </c>
      <c r="AD172" s="120">
        <v>0.69628639999999997</v>
      </c>
      <c r="AE172" s="120">
        <v>0.73109369999999996</v>
      </c>
      <c r="AF172" s="120">
        <v>0.71631520000000004</v>
      </c>
      <c r="AG172" s="120">
        <v>0.73413439999999996</v>
      </c>
      <c r="AH172" s="120">
        <v>0.79761919999999997</v>
      </c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</row>
    <row r="173" spans="1:45" x14ac:dyDescent="0.25">
      <c r="A173" s="264"/>
      <c r="B173" s="118">
        <v>616</v>
      </c>
      <c r="C173" s="120">
        <v>0.94323190000000001</v>
      </c>
      <c r="D173" s="120">
        <v>0.94246940000000001</v>
      </c>
      <c r="E173" s="120">
        <v>1.0094080000000001</v>
      </c>
      <c r="F173" s="120">
        <v>0.90341190000000005</v>
      </c>
      <c r="G173" s="120">
        <v>0.77770159999999999</v>
      </c>
      <c r="H173" s="120">
        <v>0.91248149999999995</v>
      </c>
      <c r="I173" s="120">
        <v>0.88775110000000002</v>
      </c>
      <c r="J173" s="121">
        <v>0.94918970000000003</v>
      </c>
      <c r="K173" s="121">
        <v>0.98248670000000005</v>
      </c>
      <c r="L173" s="121">
        <v>0.76581010000000005</v>
      </c>
      <c r="M173" s="121">
        <v>0.89134999999999998</v>
      </c>
      <c r="N173" s="121">
        <v>0.87140490000000004</v>
      </c>
      <c r="O173" s="120">
        <v>0.74704429999999999</v>
      </c>
      <c r="P173" s="120">
        <v>0.79151769999999999</v>
      </c>
      <c r="Q173" s="120">
        <v>0.72789590000000004</v>
      </c>
      <c r="R173" s="120">
        <v>0.76729170000000002</v>
      </c>
      <c r="S173" s="120">
        <v>0.79494480000000001</v>
      </c>
      <c r="T173" s="120">
        <v>0.77770790000000001</v>
      </c>
      <c r="U173" s="120">
        <v>0.75238159999999998</v>
      </c>
      <c r="V173" s="120">
        <v>0.79223140000000003</v>
      </c>
      <c r="W173" s="120">
        <v>0.77770159999999999</v>
      </c>
      <c r="X173" s="120">
        <v>0.78384279999999995</v>
      </c>
      <c r="Y173" s="120">
        <v>0.81014810000000004</v>
      </c>
      <c r="Z173" s="120">
        <v>0.68983320000000004</v>
      </c>
      <c r="AA173" s="120">
        <v>0.75271359999999998</v>
      </c>
      <c r="AB173" s="120">
        <v>0.80295989999999995</v>
      </c>
      <c r="AC173" s="120">
        <v>0.83141469999999995</v>
      </c>
      <c r="AD173" s="120">
        <v>0.71807370000000004</v>
      </c>
      <c r="AE173" s="120">
        <v>0.72223170000000003</v>
      </c>
      <c r="AF173" s="120">
        <v>0.74751420000000002</v>
      </c>
      <c r="AG173" s="120">
        <v>0.71141989999999999</v>
      </c>
      <c r="AH173" s="120">
        <v>0.74830350000000001</v>
      </c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</row>
    <row r="174" spans="1:45" x14ac:dyDescent="0.25">
      <c r="A174" s="264"/>
      <c r="B174" s="118">
        <v>617</v>
      </c>
      <c r="C174" s="120">
        <v>0.92838489999999996</v>
      </c>
      <c r="D174" s="120">
        <v>0.93116429999999994</v>
      </c>
      <c r="E174" s="120">
        <v>1.0377559999999999</v>
      </c>
      <c r="F174" s="120">
        <v>0.96266419999999997</v>
      </c>
      <c r="G174" s="120">
        <v>0.78358349999999999</v>
      </c>
      <c r="H174" s="120">
        <v>0.95525450000000001</v>
      </c>
      <c r="I174" s="120">
        <v>0.88798929999999998</v>
      </c>
      <c r="J174" s="121">
        <v>0.89243110000000003</v>
      </c>
      <c r="K174" s="121">
        <v>0.96886839999999996</v>
      </c>
      <c r="L174" s="121">
        <v>0.77770159999999999</v>
      </c>
      <c r="M174" s="121">
        <v>0.91248149999999995</v>
      </c>
      <c r="N174" s="121">
        <v>0.88775110000000002</v>
      </c>
      <c r="O174" s="120">
        <v>0.79517950000000004</v>
      </c>
      <c r="P174" s="120">
        <v>0.77715449999999997</v>
      </c>
      <c r="Q174" s="120">
        <v>0.72260360000000001</v>
      </c>
      <c r="R174" s="120">
        <v>0.75096240000000003</v>
      </c>
      <c r="S174" s="120">
        <v>0.77480539999999998</v>
      </c>
      <c r="T174" s="120">
        <v>0.75158840000000005</v>
      </c>
      <c r="U174" s="120">
        <v>0.78789589999999998</v>
      </c>
      <c r="V174" s="120">
        <v>0.75434279999999998</v>
      </c>
      <c r="W174" s="120">
        <v>0.78358349999999999</v>
      </c>
      <c r="X174" s="120">
        <v>0.74380800000000002</v>
      </c>
      <c r="Y174" s="120">
        <v>0.76663970000000004</v>
      </c>
      <c r="Z174" s="120">
        <v>0.68276729999999997</v>
      </c>
      <c r="AA174" s="120">
        <v>0.75708509999999996</v>
      </c>
      <c r="AB174" s="120">
        <v>0.80202249999999997</v>
      </c>
      <c r="AC174" s="120">
        <v>0.79711940000000003</v>
      </c>
      <c r="AD174" s="120">
        <v>0.71384669999999995</v>
      </c>
      <c r="AE174" s="120">
        <v>0.69935420000000004</v>
      </c>
      <c r="AF174" s="120">
        <v>0.79252520000000004</v>
      </c>
      <c r="AG174" s="120">
        <v>0.70766819999999997</v>
      </c>
      <c r="AH174" s="120">
        <v>0.74274430000000002</v>
      </c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</row>
    <row r="175" spans="1:45" x14ac:dyDescent="0.25">
      <c r="A175" s="264"/>
      <c r="B175" s="118">
        <v>618</v>
      </c>
      <c r="C175" s="120">
        <v>0.89666829999999997</v>
      </c>
      <c r="D175" s="120">
        <v>0.95049939999999999</v>
      </c>
      <c r="E175" s="120">
        <v>1.0195430000000001</v>
      </c>
      <c r="F175" s="120">
        <v>0.9558548</v>
      </c>
      <c r="G175" s="120">
        <v>0.74383169999999998</v>
      </c>
      <c r="H175" s="120">
        <v>0.93177940000000004</v>
      </c>
      <c r="I175" s="120">
        <v>0.86894700000000002</v>
      </c>
      <c r="J175" s="121">
        <v>0.89227319999999999</v>
      </c>
      <c r="K175" s="121">
        <v>0.94117930000000005</v>
      </c>
      <c r="L175" s="121">
        <v>0.78358349999999999</v>
      </c>
      <c r="M175" s="121">
        <v>0.95525450000000001</v>
      </c>
      <c r="N175" s="121">
        <v>0.88798929999999998</v>
      </c>
      <c r="O175" s="120">
        <v>0.77292439999999996</v>
      </c>
      <c r="P175" s="120">
        <v>0.77813750000000004</v>
      </c>
      <c r="Q175" s="120">
        <v>0.76513070000000005</v>
      </c>
      <c r="R175" s="120">
        <v>0.82939320000000005</v>
      </c>
      <c r="S175" s="120">
        <v>0.73807540000000005</v>
      </c>
      <c r="T175" s="120">
        <v>0.76679350000000002</v>
      </c>
      <c r="U175" s="120">
        <v>0.79797309999999999</v>
      </c>
      <c r="V175" s="120">
        <v>0.71542939999999999</v>
      </c>
      <c r="W175" s="120">
        <v>0.74383169999999998</v>
      </c>
      <c r="X175" s="120">
        <v>0.80135630000000002</v>
      </c>
      <c r="Y175" s="120">
        <v>0.76688780000000001</v>
      </c>
      <c r="Z175" s="120">
        <v>0.69945139999999995</v>
      </c>
      <c r="AA175" s="120">
        <v>0.76983349999999995</v>
      </c>
      <c r="AB175" s="120">
        <v>0.79255500000000001</v>
      </c>
      <c r="AC175" s="120">
        <v>0.78932610000000003</v>
      </c>
      <c r="AD175" s="120">
        <v>0.70594570000000001</v>
      </c>
      <c r="AE175" s="120">
        <v>0.69569340000000002</v>
      </c>
      <c r="AF175" s="120">
        <v>0.81724509999999995</v>
      </c>
      <c r="AG175" s="120">
        <v>0.71057610000000004</v>
      </c>
      <c r="AH175" s="120">
        <v>0.71818879999999996</v>
      </c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</row>
    <row r="176" spans="1:45" x14ac:dyDescent="0.25">
      <c r="A176" s="264"/>
      <c r="B176" s="118">
        <v>619</v>
      </c>
      <c r="C176" s="120">
        <v>0.92893360000000003</v>
      </c>
      <c r="D176" s="120">
        <v>0.95788739999999994</v>
      </c>
      <c r="E176" s="120">
        <v>0.96638480000000004</v>
      </c>
      <c r="F176" s="120">
        <v>0.93438699999999997</v>
      </c>
      <c r="G176" s="120">
        <v>0.77684520000000001</v>
      </c>
      <c r="H176" s="120">
        <v>0.93528999999999995</v>
      </c>
      <c r="I176" s="120">
        <v>0.89323359999999996</v>
      </c>
      <c r="J176" s="121">
        <v>0.94909699999999997</v>
      </c>
      <c r="K176" s="121">
        <v>0.9880719</v>
      </c>
      <c r="L176" s="121">
        <v>0.74383169999999998</v>
      </c>
      <c r="M176" s="121">
        <v>0.93177940000000004</v>
      </c>
      <c r="N176" s="121">
        <v>0.86894700000000002</v>
      </c>
      <c r="O176" s="120">
        <v>0.73764510000000005</v>
      </c>
      <c r="P176" s="120">
        <v>0.8124692</v>
      </c>
      <c r="Q176" s="120">
        <v>0.7659745</v>
      </c>
      <c r="R176" s="120">
        <v>0.77790020000000004</v>
      </c>
      <c r="S176" s="120">
        <v>0.73289269999999995</v>
      </c>
      <c r="T176" s="120">
        <v>0.7607043</v>
      </c>
      <c r="U176" s="120">
        <v>0.79620029999999997</v>
      </c>
      <c r="V176" s="120">
        <v>0.77896339999999997</v>
      </c>
      <c r="W176" s="120">
        <v>0.77684520000000001</v>
      </c>
      <c r="X176" s="120">
        <v>0.78369979999999995</v>
      </c>
      <c r="Y176" s="120">
        <v>0.75617900000000005</v>
      </c>
      <c r="Z176" s="120">
        <v>0.72290220000000005</v>
      </c>
      <c r="AA176" s="120">
        <v>0.71378889999999995</v>
      </c>
      <c r="AB176" s="120">
        <v>0.74270610000000004</v>
      </c>
      <c r="AC176" s="120">
        <v>0.7497066</v>
      </c>
      <c r="AD176" s="120">
        <v>0.69776459999999996</v>
      </c>
      <c r="AE176" s="120">
        <v>0.73252450000000002</v>
      </c>
      <c r="AF176" s="120">
        <v>0.78838160000000002</v>
      </c>
      <c r="AG176" s="120">
        <v>0.72647890000000004</v>
      </c>
      <c r="AH176" s="120">
        <v>0.72004820000000003</v>
      </c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</row>
    <row r="177" spans="1:45" x14ac:dyDescent="0.25">
      <c r="A177" s="264"/>
      <c r="B177" s="118">
        <v>620</v>
      </c>
      <c r="C177" s="120">
        <v>0.92685309999999999</v>
      </c>
      <c r="D177" s="120">
        <v>0.95102880000000001</v>
      </c>
      <c r="E177" s="120">
        <v>0.9728869</v>
      </c>
      <c r="F177" s="120">
        <v>0.93995899999999999</v>
      </c>
      <c r="G177" s="120">
        <v>0.73500399999999999</v>
      </c>
      <c r="H177" s="120">
        <v>0.92539859999999996</v>
      </c>
      <c r="I177" s="120">
        <v>0.84777279999999999</v>
      </c>
      <c r="J177" s="121">
        <v>0.88906200000000002</v>
      </c>
      <c r="K177" s="121">
        <v>0.97924730000000004</v>
      </c>
      <c r="L177" s="121">
        <v>0.77684520000000001</v>
      </c>
      <c r="M177" s="121">
        <v>0.93528999999999995</v>
      </c>
      <c r="N177" s="121">
        <v>0.89323359999999996</v>
      </c>
      <c r="O177" s="120">
        <v>0.76825169999999998</v>
      </c>
      <c r="P177" s="120">
        <v>0.81015190000000004</v>
      </c>
      <c r="Q177" s="120">
        <v>0.78651579999999999</v>
      </c>
      <c r="R177" s="120">
        <v>0.82448790000000005</v>
      </c>
      <c r="S177" s="120">
        <v>0.75797380000000003</v>
      </c>
      <c r="T177" s="120">
        <v>0.78758729999999999</v>
      </c>
      <c r="U177" s="120">
        <v>0.78459489999999998</v>
      </c>
      <c r="V177" s="120">
        <v>0.7564495</v>
      </c>
      <c r="W177" s="120">
        <v>0.73500399999999999</v>
      </c>
      <c r="X177" s="120">
        <v>0.73281439999999998</v>
      </c>
      <c r="Y177" s="120">
        <v>0.79838750000000003</v>
      </c>
      <c r="Z177" s="120">
        <v>0.67732899999999996</v>
      </c>
      <c r="AA177" s="120">
        <v>0.80823579999999995</v>
      </c>
      <c r="AB177" s="120">
        <v>0.72399449999999999</v>
      </c>
      <c r="AC177" s="120">
        <v>0.71713439999999995</v>
      </c>
      <c r="AD177" s="120">
        <v>0.6879651</v>
      </c>
      <c r="AE177" s="120">
        <v>0.75579759999999996</v>
      </c>
      <c r="AF177" s="120">
        <v>0.75758360000000002</v>
      </c>
      <c r="AG177" s="120">
        <v>0.7300314</v>
      </c>
      <c r="AH177" s="120">
        <v>0.71842340000000005</v>
      </c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</row>
    <row r="178" spans="1:45" x14ac:dyDescent="0.25">
      <c r="A178" s="264"/>
      <c r="B178" s="118">
        <v>621</v>
      </c>
      <c r="C178" s="120">
        <v>0.93601599999999996</v>
      </c>
      <c r="D178" s="120">
        <v>0.95915260000000002</v>
      </c>
      <c r="E178" s="120">
        <v>0.93502819999999998</v>
      </c>
      <c r="F178" s="120">
        <v>0.91719910000000004</v>
      </c>
      <c r="G178" s="120">
        <v>0.76065300000000002</v>
      </c>
      <c r="H178" s="120">
        <v>0.88336720000000002</v>
      </c>
      <c r="I178" s="120">
        <v>0.86404559999999997</v>
      </c>
      <c r="J178" s="121">
        <v>0.92375980000000002</v>
      </c>
      <c r="K178" s="121">
        <v>0.98090489999999997</v>
      </c>
      <c r="L178" s="121">
        <v>0.73500399999999999</v>
      </c>
      <c r="M178" s="121">
        <v>0.92539859999999996</v>
      </c>
      <c r="N178" s="121">
        <v>0.84777279999999999</v>
      </c>
      <c r="O178" s="120">
        <v>0.78717689999999996</v>
      </c>
      <c r="P178" s="120">
        <v>0.76749259999999997</v>
      </c>
      <c r="Q178" s="120">
        <v>0.78363400000000005</v>
      </c>
      <c r="R178" s="120">
        <v>0.77648379999999995</v>
      </c>
      <c r="S178" s="120">
        <v>0.7751825</v>
      </c>
      <c r="T178" s="120">
        <v>0.76978869999999999</v>
      </c>
      <c r="U178" s="120">
        <v>0.73601680000000003</v>
      </c>
      <c r="V178" s="120">
        <v>0.80984659999999997</v>
      </c>
      <c r="W178" s="120">
        <v>0.76065300000000002</v>
      </c>
      <c r="X178" s="120">
        <v>0.74316479999999996</v>
      </c>
      <c r="Y178" s="120">
        <v>0.75197879999999995</v>
      </c>
      <c r="Z178" s="120">
        <v>0.68927760000000005</v>
      </c>
      <c r="AA178" s="120">
        <v>0.76467019999999997</v>
      </c>
      <c r="AB178" s="120">
        <v>0.72698609999999997</v>
      </c>
      <c r="AC178" s="120">
        <v>0.7696075</v>
      </c>
      <c r="AD178" s="120">
        <v>0.67808990000000002</v>
      </c>
      <c r="AE178" s="120">
        <v>0.73820719999999995</v>
      </c>
      <c r="AF178" s="120">
        <v>0.74348460000000005</v>
      </c>
      <c r="AG178" s="120">
        <v>0.71740769999999998</v>
      </c>
      <c r="AH178" s="120">
        <v>0.72531369999999995</v>
      </c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</row>
    <row r="179" spans="1:45" x14ac:dyDescent="0.25">
      <c r="A179" s="264"/>
      <c r="B179" s="118">
        <v>622</v>
      </c>
      <c r="C179" s="120">
        <v>0.93709989999999999</v>
      </c>
      <c r="D179" s="120">
        <v>0.89927469999999998</v>
      </c>
      <c r="E179" s="120">
        <v>0.94935670000000005</v>
      </c>
      <c r="F179" s="120">
        <v>0.95109109999999997</v>
      </c>
      <c r="G179" s="120">
        <v>0.74617520000000004</v>
      </c>
      <c r="H179" s="120">
        <v>0.88592590000000004</v>
      </c>
      <c r="I179" s="120">
        <v>0.89706520000000001</v>
      </c>
      <c r="J179" s="121">
        <v>0.93115990000000004</v>
      </c>
      <c r="K179" s="121">
        <v>0.92540489999999997</v>
      </c>
      <c r="L179" s="121">
        <v>0.76065300000000002</v>
      </c>
      <c r="M179" s="121">
        <v>0.88336720000000002</v>
      </c>
      <c r="N179" s="121">
        <v>0.86404559999999997</v>
      </c>
      <c r="O179" s="120">
        <v>0.74213720000000005</v>
      </c>
      <c r="P179" s="120">
        <v>0.7712852</v>
      </c>
      <c r="Q179" s="120">
        <v>0.72865159999999995</v>
      </c>
      <c r="R179" s="120">
        <v>0.82845789999999997</v>
      </c>
      <c r="S179" s="120">
        <v>0.77888040000000003</v>
      </c>
      <c r="T179" s="120">
        <v>0.7498205</v>
      </c>
      <c r="U179" s="120">
        <v>0.73235510000000004</v>
      </c>
      <c r="V179" s="120">
        <v>0.79629989999999995</v>
      </c>
      <c r="W179" s="120">
        <v>0.74617520000000004</v>
      </c>
      <c r="X179" s="120">
        <v>0.76217679999999999</v>
      </c>
      <c r="Y179" s="120">
        <v>0.75295259999999997</v>
      </c>
      <c r="Z179" s="120">
        <v>0.69185770000000002</v>
      </c>
      <c r="AA179" s="120">
        <v>0.7453516</v>
      </c>
      <c r="AB179" s="120">
        <v>0.7294583</v>
      </c>
      <c r="AC179" s="120">
        <v>0.76890650000000005</v>
      </c>
      <c r="AD179" s="120">
        <v>0.69628639999999997</v>
      </c>
      <c r="AE179" s="120">
        <v>0.73109369999999996</v>
      </c>
      <c r="AF179" s="120">
        <v>0.71631520000000004</v>
      </c>
      <c r="AG179" s="120">
        <v>0.73413439999999996</v>
      </c>
      <c r="AH179" s="120">
        <v>0.79761919999999997</v>
      </c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</row>
    <row r="180" spans="1:45" x14ac:dyDescent="0.25">
      <c r="A180" s="264"/>
      <c r="B180" s="118">
        <v>623</v>
      </c>
      <c r="C180" s="120">
        <v>0.93558669999999999</v>
      </c>
      <c r="D180" s="120">
        <v>0.87040050000000002</v>
      </c>
      <c r="E180" s="120">
        <v>1.0034449999999999</v>
      </c>
      <c r="F180" s="120">
        <v>0.96818320000000002</v>
      </c>
      <c r="G180" s="120">
        <v>0.74103649999999999</v>
      </c>
      <c r="H180" s="120">
        <v>0.88702630000000005</v>
      </c>
      <c r="I180" s="120">
        <v>0.85509800000000002</v>
      </c>
      <c r="J180" s="121">
        <v>0.8979336</v>
      </c>
      <c r="K180" s="121">
        <v>0.92787710000000001</v>
      </c>
      <c r="L180" s="121">
        <v>0.74617520000000004</v>
      </c>
      <c r="M180" s="121">
        <v>0.88592590000000004</v>
      </c>
      <c r="N180" s="121">
        <v>0.89706520000000001</v>
      </c>
      <c r="O180" s="120">
        <v>0.77917420000000004</v>
      </c>
      <c r="P180" s="120">
        <v>0.81592419999999999</v>
      </c>
      <c r="Q180" s="120">
        <v>0.73448570000000002</v>
      </c>
      <c r="R180" s="120">
        <v>0.79988599999999999</v>
      </c>
      <c r="S180" s="120">
        <v>0.73784240000000001</v>
      </c>
      <c r="T180" s="120">
        <v>0.73863449999999997</v>
      </c>
      <c r="U180" s="120">
        <v>0.71828409999999998</v>
      </c>
      <c r="V180" s="120">
        <v>0.80578919999999998</v>
      </c>
      <c r="W180" s="120">
        <v>0.74103649999999999</v>
      </c>
      <c r="X180" s="120">
        <v>0.78108630000000001</v>
      </c>
      <c r="Y180" s="120">
        <v>0.81014810000000004</v>
      </c>
      <c r="Z180" s="120">
        <v>0.68983320000000004</v>
      </c>
      <c r="AA180" s="120">
        <v>0.75271359999999998</v>
      </c>
      <c r="AB180" s="120">
        <v>0.80295989999999995</v>
      </c>
      <c r="AC180" s="120">
        <v>0.83141469999999995</v>
      </c>
      <c r="AD180" s="120">
        <v>0.71807370000000004</v>
      </c>
      <c r="AE180" s="120">
        <v>0.72223170000000003</v>
      </c>
      <c r="AF180" s="120">
        <v>0.74751420000000002</v>
      </c>
      <c r="AG180" s="120">
        <v>0.71141989999999999</v>
      </c>
      <c r="AH180" s="120">
        <v>0.74830350000000001</v>
      </c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</row>
    <row r="181" spans="1:45" x14ac:dyDescent="0.25">
      <c r="A181" s="264"/>
      <c r="B181" s="118">
        <v>624</v>
      </c>
      <c r="C181" s="120">
        <v>0.94675419999999999</v>
      </c>
      <c r="D181" s="120">
        <v>0.88145390000000001</v>
      </c>
      <c r="E181" s="120">
        <v>1.018815</v>
      </c>
      <c r="F181" s="120">
        <v>0.9117596</v>
      </c>
      <c r="G181" s="120">
        <v>0.76690599999999998</v>
      </c>
      <c r="H181" s="120">
        <v>0.85777749999999997</v>
      </c>
      <c r="I181" s="120">
        <v>0.86570809999999998</v>
      </c>
      <c r="J181" s="121">
        <v>0.91408909999999999</v>
      </c>
      <c r="K181" s="121">
        <v>0.87690500000000005</v>
      </c>
      <c r="L181" s="121">
        <v>0.74103649999999999</v>
      </c>
      <c r="M181" s="121">
        <v>0.88702630000000005</v>
      </c>
      <c r="N181" s="121">
        <v>0.85509800000000002</v>
      </c>
      <c r="O181" s="120">
        <v>0.79528019999999999</v>
      </c>
      <c r="P181" s="120">
        <v>0.77636280000000002</v>
      </c>
      <c r="Q181" s="120">
        <v>0.81816049999999996</v>
      </c>
      <c r="R181" s="120">
        <v>0.80277889999999996</v>
      </c>
      <c r="S181" s="120">
        <v>0.74520399999999998</v>
      </c>
      <c r="T181" s="120">
        <v>0.7291533</v>
      </c>
      <c r="U181" s="120">
        <v>0.79852250000000002</v>
      </c>
      <c r="V181" s="120">
        <v>0.78672620000000004</v>
      </c>
      <c r="W181" s="120">
        <v>0.76690599999999998</v>
      </c>
      <c r="X181" s="120">
        <v>0.75753360000000003</v>
      </c>
      <c r="Y181" s="120">
        <v>0.76663970000000004</v>
      </c>
      <c r="Z181" s="120">
        <v>0.68276729999999997</v>
      </c>
      <c r="AA181" s="120">
        <v>0.75708509999999996</v>
      </c>
      <c r="AB181" s="120">
        <v>0.80202249999999997</v>
      </c>
      <c r="AC181" s="120">
        <v>0.79711940000000003</v>
      </c>
      <c r="AD181" s="120">
        <v>0.71384669999999995</v>
      </c>
      <c r="AE181" s="120">
        <v>0.69935420000000004</v>
      </c>
      <c r="AF181" s="120">
        <v>0.79252520000000004</v>
      </c>
      <c r="AG181" s="120">
        <v>0.70766819999999997</v>
      </c>
      <c r="AH181" s="120">
        <v>0.74274430000000002</v>
      </c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</row>
    <row r="182" spans="1:45" x14ac:dyDescent="0.25">
      <c r="A182" s="264"/>
      <c r="B182" s="118">
        <v>625</v>
      </c>
      <c r="C182" s="120">
        <v>0.93839760000000005</v>
      </c>
      <c r="D182" s="120">
        <v>0.86857680000000004</v>
      </c>
      <c r="E182" s="120">
        <v>0.98136400000000001</v>
      </c>
      <c r="F182" s="120">
        <v>0.88624510000000001</v>
      </c>
      <c r="G182" s="120">
        <v>0.73067930000000003</v>
      </c>
      <c r="H182" s="120">
        <v>0.86657050000000002</v>
      </c>
      <c r="I182" s="120">
        <v>0.85273299999999996</v>
      </c>
      <c r="J182" s="121">
        <v>0.88267399999999996</v>
      </c>
      <c r="K182" s="121">
        <v>0.89420060000000001</v>
      </c>
      <c r="L182" s="121">
        <v>0.76690599999999998</v>
      </c>
      <c r="M182" s="121">
        <v>0.85777749999999997</v>
      </c>
      <c r="N182" s="121">
        <v>0.86570809999999998</v>
      </c>
      <c r="O182" s="120">
        <v>0.81331819999999999</v>
      </c>
      <c r="P182" s="120">
        <v>0.77058300000000002</v>
      </c>
      <c r="Q182" s="120">
        <v>0.77236329999999997</v>
      </c>
      <c r="R182" s="120">
        <v>0.82512099999999999</v>
      </c>
      <c r="S182" s="120">
        <v>0.72615660000000004</v>
      </c>
      <c r="T182" s="120">
        <v>0.75902709999999995</v>
      </c>
      <c r="U182" s="120">
        <v>0.74148349999999996</v>
      </c>
      <c r="V182" s="120">
        <v>0.76285239999999999</v>
      </c>
      <c r="W182" s="120">
        <v>0.73067930000000003</v>
      </c>
      <c r="X182" s="120">
        <v>0.76517840000000004</v>
      </c>
      <c r="Y182" s="120">
        <v>0.76688780000000001</v>
      </c>
      <c r="Z182" s="120">
        <v>0.69945139999999995</v>
      </c>
      <c r="AA182" s="120">
        <v>0.76983349999999995</v>
      </c>
      <c r="AB182" s="120">
        <v>0.79255500000000001</v>
      </c>
      <c r="AC182" s="120">
        <v>0.78932610000000003</v>
      </c>
      <c r="AD182" s="120">
        <v>0.70594570000000001</v>
      </c>
      <c r="AE182" s="120">
        <v>0.69569340000000002</v>
      </c>
      <c r="AF182" s="120">
        <v>0.81724509999999995</v>
      </c>
      <c r="AG182" s="120">
        <v>0.71057610000000004</v>
      </c>
      <c r="AH182" s="120">
        <v>0.71818879999999996</v>
      </c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</row>
    <row r="183" spans="1:45" x14ac:dyDescent="0.25">
      <c r="A183" s="264"/>
      <c r="B183" s="118">
        <v>626</v>
      </c>
      <c r="C183" s="120">
        <v>0.94191559999999996</v>
      </c>
      <c r="D183" s="120">
        <v>0.91635029999999995</v>
      </c>
      <c r="E183" s="120">
        <v>0.9061842</v>
      </c>
      <c r="F183" s="120">
        <v>0.84497089999999997</v>
      </c>
      <c r="G183" s="120">
        <v>0.75899709999999998</v>
      </c>
      <c r="H183" s="120">
        <v>0.91250390000000003</v>
      </c>
      <c r="I183" s="120">
        <v>0.87778889999999998</v>
      </c>
      <c r="J183" s="121">
        <v>0.89788259999999998</v>
      </c>
      <c r="K183" s="121">
        <v>0.96927569999999996</v>
      </c>
      <c r="L183" s="121">
        <v>0.73067930000000003</v>
      </c>
      <c r="M183" s="121">
        <v>0.86657050000000002</v>
      </c>
      <c r="N183" s="121">
        <v>0.85273299999999996</v>
      </c>
      <c r="O183" s="120">
        <v>0.82367429999999997</v>
      </c>
      <c r="P183" s="120">
        <v>0.7891203</v>
      </c>
      <c r="Q183" s="120">
        <v>0.74356679999999997</v>
      </c>
      <c r="R183" s="120">
        <v>0.80606080000000002</v>
      </c>
      <c r="S183" s="120">
        <v>0.73690750000000005</v>
      </c>
      <c r="T183" s="120">
        <v>0.75684510000000005</v>
      </c>
      <c r="U183" s="120">
        <v>0.78630080000000002</v>
      </c>
      <c r="V183" s="120">
        <v>0.74240649999999997</v>
      </c>
      <c r="W183" s="120">
        <v>0.75899709999999998</v>
      </c>
      <c r="X183" s="120">
        <v>0.80377810000000005</v>
      </c>
      <c r="Y183" s="120">
        <v>0.75617900000000005</v>
      </c>
      <c r="Z183" s="120">
        <v>0.72290220000000005</v>
      </c>
      <c r="AA183" s="120">
        <v>0.71378889999999995</v>
      </c>
      <c r="AB183" s="120">
        <v>0.74270610000000004</v>
      </c>
      <c r="AC183" s="120">
        <v>0.7497066</v>
      </c>
      <c r="AD183" s="120">
        <v>0.69776459999999996</v>
      </c>
      <c r="AE183" s="120">
        <v>0.73252450000000002</v>
      </c>
      <c r="AF183" s="120">
        <v>0.78838160000000002</v>
      </c>
      <c r="AG183" s="120">
        <v>0.72647890000000004</v>
      </c>
      <c r="AH183" s="120">
        <v>0.72004820000000003</v>
      </c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</row>
    <row r="184" spans="1:45" x14ac:dyDescent="0.25">
      <c r="A184" s="264"/>
      <c r="B184" s="118">
        <v>627</v>
      </c>
      <c r="C184" s="120">
        <v>0.93854340000000003</v>
      </c>
      <c r="D184" s="120">
        <v>0.90403109999999998</v>
      </c>
      <c r="E184" s="120">
        <v>0.87477990000000005</v>
      </c>
      <c r="F184" s="120">
        <v>0.90754319999999999</v>
      </c>
      <c r="G184" s="120">
        <v>0.75282870000000002</v>
      </c>
      <c r="H184" s="120">
        <v>0.88792380000000004</v>
      </c>
      <c r="I184" s="120">
        <v>0.90919000000000005</v>
      </c>
      <c r="J184" s="121">
        <v>0.91078749999999997</v>
      </c>
      <c r="K184" s="121">
        <v>0.9167303</v>
      </c>
      <c r="L184" s="121">
        <v>0.75899709999999998</v>
      </c>
      <c r="M184" s="121">
        <v>0.91250390000000003</v>
      </c>
      <c r="N184" s="121">
        <v>0.87778889999999998</v>
      </c>
      <c r="O184" s="120">
        <v>0.75380990000000003</v>
      </c>
      <c r="P184" s="120">
        <v>0.80914620000000004</v>
      </c>
      <c r="Q184" s="120">
        <v>0.76731490000000002</v>
      </c>
      <c r="R184" s="120">
        <v>0.76938359999999995</v>
      </c>
      <c r="S184" s="120">
        <v>0.73824279999999998</v>
      </c>
      <c r="T184" s="120">
        <v>0.74749120000000002</v>
      </c>
      <c r="U184" s="120">
        <v>0.77813370000000004</v>
      </c>
      <c r="V184" s="120">
        <v>0.74783679999999997</v>
      </c>
      <c r="W184" s="120">
        <v>0.75282870000000002</v>
      </c>
      <c r="X184" s="120">
        <v>0.76474419999999999</v>
      </c>
      <c r="Y184" s="120">
        <v>0.75873179999999996</v>
      </c>
      <c r="Z184" s="120">
        <v>0.69284239999999997</v>
      </c>
      <c r="AA184" s="120">
        <v>0.72154980000000002</v>
      </c>
      <c r="AB184" s="120">
        <v>0.74284090000000003</v>
      </c>
      <c r="AC184" s="120">
        <v>0.73628720000000003</v>
      </c>
      <c r="AD184" s="120">
        <v>0.72340599999999999</v>
      </c>
      <c r="AE184" s="120">
        <v>0.75443309999999997</v>
      </c>
      <c r="AF184" s="120">
        <v>0.71497390000000005</v>
      </c>
      <c r="AG184" s="120">
        <v>0.70552210000000004</v>
      </c>
      <c r="AH184" s="120">
        <v>0.76082859999999997</v>
      </c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</row>
    <row r="185" spans="1:45" x14ac:dyDescent="0.25">
      <c r="A185" s="264"/>
      <c r="B185" s="118">
        <v>628</v>
      </c>
      <c r="C185" s="120">
        <v>0.94936989999999999</v>
      </c>
      <c r="D185" s="120">
        <v>0.88633150000000005</v>
      </c>
      <c r="E185" s="120">
        <v>0.87655430000000001</v>
      </c>
      <c r="F185" s="120">
        <v>0.9234253</v>
      </c>
      <c r="G185" s="120">
        <v>0.77494759999999996</v>
      </c>
      <c r="H185" s="120">
        <v>0.90546800000000005</v>
      </c>
      <c r="I185" s="120">
        <v>0.92581570000000002</v>
      </c>
      <c r="J185" s="121">
        <v>0.86941440000000003</v>
      </c>
      <c r="K185" s="121">
        <v>0.91125480000000003</v>
      </c>
      <c r="L185" s="121">
        <v>0.75282870000000002</v>
      </c>
      <c r="M185" s="121">
        <v>0.88792380000000004</v>
      </c>
      <c r="N185" s="121">
        <v>0.90919000000000005</v>
      </c>
      <c r="O185" s="120">
        <v>0.73541440000000002</v>
      </c>
      <c r="P185" s="120">
        <v>0.81267929999999999</v>
      </c>
      <c r="Q185" s="120">
        <v>0.75674359999999996</v>
      </c>
      <c r="R185" s="120">
        <v>0.78358700000000003</v>
      </c>
      <c r="S185" s="120">
        <v>0.78148079999999998</v>
      </c>
      <c r="T185" s="120">
        <v>0.7273425</v>
      </c>
      <c r="U185" s="120">
        <v>0.78449480000000005</v>
      </c>
      <c r="V185" s="120">
        <v>0.78050059999999999</v>
      </c>
      <c r="W185" s="120">
        <v>0.77494759999999996</v>
      </c>
      <c r="X185" s="120">
        <v>0.7455041</v>
      </c>
      <c r="Y185" s="120">
        <v>0.81266749999999999</v>
      </c>
      <c r="Z185" s="120">
        <v>0.69054380000000004</v>
      </c>
      <c r="AA185" s="120">
        <v>0.77054650000000002</v>
      </c>
      <c r="AB185" s="120">
        <v>0.75161500000000003</v>
      </c>
      <c r="AC185" s="120">
        <v>0.71978390000000003</v>
      </c>
      <c r="AD185" s="120">
        <v>0.71034059999999999</v>
      </c>
      <c r="AE185" s="120">
        <v>0.73207829999999996</v>
      </c>
      <c r="AF185" s="120">
        <v>0.74194550000000004</v>
      </c>
      <c r="AG185" s="120">
        <v>0.70653549999999998</v>
      </c>
      <c r="AH185" s="120">
        <v>0.76472709999999999</v>
      </c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</row>
    <row r="186" spans="1:45" x14ac:dyDescent="0.25">
      <c r="A186" s="264"/>
      <c r="B186" s="118">
        <v>629</v>
      </c>
      <c r="C186" s="120">
        <v>0.94756870000000004</v>
      </c>
      <c r="D186" s="120">
        <v>0.92491109999999999</v>
      </c>
      <c r="E186" s="120">
        <v>0.90590780000000004</v>
      </c>
      <c r="F186" s="120">
        <v>0.88450260000000003</v>
      </c>
      <c r="G186" s="120">
        <v>0.75183650000000002</v>
      </c>
      <c r="H186" s="120">
        <v>0.92772160000000004</v>
      </c>
      <c r="I186" s="120">
        <v>0.89270729999999998</v>
      </c>
      <c r="J186" s="121">
        <v>0.93326699999999996</v>
      </c>
      <c r="K186" s="121">
        <v>0.87477609999999995</v>
      </c>
      <c r="L186" s="121">
        <v>0.77494759999999996</v>
      </c>
      <c r="M186" s="121">
        <v>0.90546800000000005</v>
      </c>
      <c r="N186" s="121">
        <v>0.92581570000000002</v>
      </c>
      <c r="O186" s="120">
        <v>0.77089870000000005</v>
      </c>
      <c r="P186" s="120">
        <v>0.8102085</v>
      </c>
      <c r="Q186" s="120">
        <v>0.80227349999999997</v>
      </c>
      <c r="R186" s="120">
        <v>0.79188329999999996</v>
      </c>
      <c r="S186" s="120">
        <v>0.78433750000000002</v>
      </c>
      <c r="T186" s="120">
        <v>0.76928200000000002</v>
      </c>
      <c r="U186" s="120">
        <v>0.80657849999999998</v>
      </c>
      <c r="V186" s="120">
        <v>0.75684870000000004</v>
      </c>
      <c r="W186" s="120">
        <v>0.75183650000000002</v>
      </c>
      <c r="X186" s="120">
        <v>0.78369929999999999</v>
      </c>
      <c r="Y186" s="120">
        <v>0.80501210000000001</v>
      </c>
      <c r="Z186" s="120">
        <v>0.68802620000000003</v>
      </c>
      <c r="AA186" s="120">
        <v>0.78889969999999998</v>
      </c>
      <c r="AB186" s="120">
        <v>0.78301229999999999</v>
      </c>
      <c r="AC186" s="120">
        <v>0.73692829999999998</v>
      </c>
      <c r="AD186" s="120">
        <v>0.6845118</v>
      </c>
      <c r="AE186" s="120">
        <v>0.72379470000000001</v>
      </c>
      <c r="AF186" s="120">
        <v>0.81302010000000002</v>
      </c>
      <c r="AG186" s="120">
        <v>0.71273779999999998</v>
      </c>
      <c r="AH186" s="120">
        <v>0.80728100000000003</v>
      </c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</row>
    <row r="187" spans="1:45" x14ac:dyDescent="0.25">
      <c r="A187" s="264"/>
      <c r="B187" s="118">
        <v>630</v>
      </c>
      <c r="C187" s="120">
        <v>0.9601769</v>
      </c>
      <c r="D187" s="120">
        <v>0.92313979999999995</v>
      </c>
      <c r="E187" s="120">
        <v>0.98305909999999996</v>
      </c>
      <c r="F187" s="120">
        <v>0.92867109999999997</v>
      </c>
      <c r="G187" s="120">
        <v>0.78249970000000002</v>
      </c>
      <c r="H187" s="120">
        <v>0.89719349999999998</v>
      </c>
      <c r="I187" s="120">
        <v>0.93061539999999998</v>
      </c>
      <c r="J187" s="121">
        <v>0.92587439999999999</v>
      </c>
      <c r="K187" s="121">
        <v>0.89305679999999998</v>
      </c>
      <c r="L187" s="121">
        <v>0.75183650000000002</v>
      </c>
      <c r="M187" s="121">
        <v>0.92772160000000004</v>
      </c>
      <c r="N187" s="121">
        <v>0.89270729999999998</v>
      </c>
      <c r="O187" s="120">
        <v>0.80385039999999996</v>
      </c>
      <c r="P187" s="120">
        <v>0.80341819999999997</v>
      </c>
      <c r="Q187" s="120">
        <v>0.79028149999999997</v>
      </c>
      <c r="R187" s="120">
        <v>0.829654</v>
      </c>
      <c r="S187" s="120">
        <v>0.79258280000000003</v>
      </c>
      <c r="T187" s="120">
        <v>0.7665052</v>
      </c>
      <c r="U187" s="120">
        <v>0.79205559999999997</v>
      </c>
      <c r="V187" s="120">
        <v>0.77463839999999995</v>
      </c>
      <c r="W187" s="120">
        <v>0.78249970000000002</v>
      </c>
      <c r="X187" s="120">
        <v>0.77949020000000002</v>
      </c>
      <c r="Y187" s="120">
        <v>0.80536750000000001</v>
      </c>
      <c r="Z187" s="120">
        <v>0.74699190000000004</v>
      </c>
      <c r="AA187" s="120">
        <v>0.84379979999999999</v>
      </c>
      <c r="AB187" s="120">
        <v>0.77363340000000003</v>
      </c>
      <c r="AC187" s="120">
        <v>0.7394754</v>
      </c>
      <c r="AD187" s="120">
        <v>0.71480520000000003</v>
      </c>
      <c r="AE187" s="120">
        <v>0.79100420000000005</v>
      </c>
      <c r="AF187" s="120">
        <v>0.79964290000000005</v>
      </c>
      <c r="AG187" s="120">
        <v>0.73430289999999998</v>
      </c>
      <c r="AH187" s="120">
        <v>0.70451430000000004</v>
      </c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</row>
    <row r="188" spans="1:45" x14ac:dyDescent="0.25">
      <c r="A188" s="264"/>
      <c r="B188" s="118">
        <v>631</v>
      </c>
      <c r="C188" s="120">
        <v>0.94363470000000005</v>
      </c>
      <c r="D188" s="120">
        <v>0.93002079999999998</v>
      </c>
      <c r="E188" s="120">
        <v>0.92850770000000005</v>
      </c>
      <c r="F188" s="120">
        <v>0.94065200000000004</v>
      </c>
      <c r="G188" s="120">
        <v>0.76089980000000002</v>
      </c>
      <c r="H188" s="120">
        <v>0.90944999999999998</v>
      </c>
      <c r="I188" s="120">
        <v>0.89741059999999995</v>
      </c>
      <c r="J188" s="121">
        <v>0.93673799999999996</v>
      </c>
      <c r="K188" s="121">
        <v>0.94747420000000004</v>
      </c>
      <c r="L188" s="121">
        <v>0.78249970000000002</v>
      </c>
      <c r="M188" s="121">
        <v>0.89719349999999998</v>
      </c>
      <c r="N188" s="121">
        <v>0.93061539999999998</v>
      </c>
      <c r="O188" s="120">
        <v>0.81713670000000005</v>
      </c>
      <c r="P188" s="120">
        <v>0.81329419999999997</v>
      </c>
      <c r="Q188" s="120">
        <v>0.80744000000000005</v>
      </c>
      <c r="R188" s="120">
        <v>0.85636060000000003</v>
      </c>
      <c r="S188" s="120">
        <v>0.78090610000000005</v>
      </c>
      <c r="T188" s="120">
        <v>0.77505840000000004</v>
      </c>
      <c r="U188" s="120">
        <v>0.78954409999999997</v>
      </c>
      <c r="V188" s="120">
        <v>0.79542860000000004</v>
      </c>
      <c r="W188" s="120">
        <v>0.76089980000000002</v>
      </c>
      <c r="X188" s="120">
        <v>0.79145410000000005</v>
      </c>
      <c r="Y188" s="120">
        <v>0.81345979999999996</v>
      </c>
      <c r="Z188" s="120">
        <v>0.73611990000000005</v>
      </c>
      <c r="AA188" s="120">
        <v>0.82091760000000003</v>
      </c>
      <c r="AB188" s="120">
        <v>0.74293240000000005</v>
      </c>
      <c r="AC188" s="120">
        <v>0.7522742</v>
      </c>
      <c r="AD188" s="120">
        <v>0.71932119999999999</v>
      </c>
      <c r="AE188" s="120">
        <v>0.8346034</v>
      </c>
      <c r="AF188" s="120">
        <v>0.76561619999999997</v>
      </c>
      <c r="AG188" s="120">
        <v>0.7417859</v>
      </c>
      <c r="AH188" s="120">
        <v>0.74684550000000005</v>
      </c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</row>
    <row r="189" spans="1:45" x14ac:dyDescent="0.25">
      <c r="A189" s="264"/>
      <c r="B189" s="118">
        <v>632</v>
      </c>
      <c r="C189" s="120">
        <v>0.92802189999999996</v>
      </c>
      <c r="D189" s="120">
        <v>0.94699359999999999</v>
      </c>
      <c r="E189" s="120">
        <v>0.87480829999999998</v>
      </c>
      <c r="F189" s="120">
        <v>0.94961220000000002</v>
      </c>
      <c r="G189" s="120">
        <v>0.75259140000000002</v>
      </c>
      <c r="H189" s="120">
        <v>0.94061139999999999</v>
      </c>
      <c r="I189" s="120">
        <v>0.87122869999999997</v>
      </c>
      <c r="J189" s="121">
        <v>0.96217969999999997</v>
      </c>
      <c r="K189" s="121">
        <v>0.95894970000000002</v>
      </c>
      <c r="L189" s="121">
        <v>0.76089980000000002</v>
      </c>
      <c r="M189" s="121">
        <v>0.90944999999999998</v>
      </c>
      <c r="N189" s="121">
        <v>0.89741059999999995</v>
      </c>
      <c r="O189" s="120">
        <v>0.83796510000000002</v>
      </c>
      <c r="P189" s="120">
        <v>0.79629830000000001</v>
      </c>
      <c r="Q189" s="120">
        <v>0.82576380000000005</v>
      </c>
      <c r="R189" s="120">
        <v>0.83119390000000004</v>
      </c>
      <c r="S189" s="120">
        <v>0.71501099999999995</v>
      </c>
      <c r="T189" s="120">
        <v>0.75787879999999996</v>
      </c>
      <c r="U189" s="120">
        <v>0.78318270000000001</v>
      </c>
      <c r="V189" s="120">
        <v>0.75812800000000002</v>
      </c>
      <c r="W189" s="120">
        <v>0.75259140000000002</v>
      </c>
      <c r="X189" s="120">
        <v>0.75362070000000003</v>
      </c>
      <c r="Y189" s="120">
        <v>0.80369170000000001</v>
      </c>
      <c r="Z189" s="120">
        <v>0.79240250000000001</v>
      </c>
      <c r="AA189" s="120">
        <v>0.80109980000000003</v>
      </c>
      <c r="AB189" s="120">
        <v>0.79907550000000005</v>
      </c>
      <c r="AC189" s="120">
        <v>0.82877800000000001</v>
      </c>
      <c r="AD189" s="120">
        <v>0.76378509999999999</v>
      </c>
      <c r="AE189" s="120">
        <v>0.79976930000000002</v>
      </c>
      <c r="AF189" s="120">
        <v>0.80650310000000003</v>
      </c>
      <c r="AG189" s="120">
        <v>0.76603810000000006</v>
      </c>
      <c r="AH189" s="120">
        <v>0.7882401</v>
      </c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</row>
    <row r="190" spans="1:45" x14ac:dyDescent="0.25">
      <c r="A190" s="264"/>
      <c r="B190" s="118">
        <v>633</v>
      </c>
      <c r="C190" s="120">
        <v>0.92682070000000005</v>
      </c>
      <c r="D190" s="120">
        <v>0.85670999999999997</v>
      </c>
      <c r="E190" s="120">
        <v>0.9109235</v>
      </c>
      <c r="F190" s="120">
        <v>0.91102519999999998</v>
      </c>
      <c r="G190" s="120">
        <v>0.79350920000000003</v>
      </c>
      <c r="H190" s="120">
        <v>0.92994370000000004</v>
      </c>
      <c r="I190" s="120">
        <v>0.89303239999999995</v>
      </c>
      <c r="J190" s="121">
        <v>0.92798809999999998</v>
      </c>
      <c r="K190" s="121">
        <v>0.95491680000000001</v>
      </c>
      <c r="L190" s="121">
        <v>0.75259140000000002</v>
      </c>
      <c r="M190" s="121">
        <v>0.94061139999999999</v>
      </c>
      <c r="N190" s="121">
        <v>0.87122869999999997</v>
      </c>
      <c r="O190" s="120">
        <v>0.80424200000000001</v>
      </c>
      <c r="P190" s="120">
        <v>0.77986650000000002</v>
      </c>
      <c r="Q190" s="120">
        <v>0.81982560000000004</v>
      </c>
      <c r="R190" s="120">
        <v>0.8004019</v>
      </c>
      <c r="S190" s="120">
        <v>0.71909699999999999</v>
      </c>
      <c r="T190" s="120">
        <v>0.72429869999999996</v>
      </c>
      <c r="U190" s="120">
        <v>0.76236519999999997</v>
      </c>
      <c r="V190" s="120">
        <v>0.79278530000000003</v>
      </c>
      <c r="W190" s="120">
        <v>0.79350920000000003</v>
      </c>
      <c r="X190" s="120">
        <v>0.77679819999999999</v>
      </c>
      <c r="Y190" s="120">
        <v>0.76543649999999996</v>
      </c>
      <c r="Z190" s="120">
        <v>0.75346749999999996</v>
      </c>
      <c r="AA190" s="120">
        <v>0.80437639999999999</v>
      </c>
      <c r="AB190" s="120">
        <v>0.73863610000000002</v>
      </c>
      <c r="AC190" s="120">
        <v>0.79854259999999999</v>
      </c>
      <c r="AD190" s="120">
        <v>0.77919499999999997</v>
      </c>
      <c r="AE190" s="120">
        <v>0.76557929999999996</v>
      </c>
      <c r="AF190" s="120">
        <v>0.82857159999999996</v>
      </c>
      <c r="AG190" s="120">
        <v>0.74205290000000002</v>
      </c>
      <c r="AH190" s="120">
        <v>0.79504350000000001</v>
      </c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</row>
    <row r="191" spans="1:45" x14ac:dyDescent="0.25">
      <c r="A191" s="264"/>
      <c r="B191" s="118">
        <v>634</v>
      </c>
      <c r="C191" s="120">
        <v>0.88622659999999998</v>
      </c>
      <c r="D191" s="120">
        <v>0.88658510000000001</v>
      </c>
      <c r="E191" s="120">
        <v>0.98580100000000004</v>
      </c>
      <c r="F191" s="120">
        <v>0.88862099999999999</v>
      </c>
      <c r="G191" s="120">
        <v>0.76692139999999998</v>
      </c>
      <c r="H191" s="120">
        <v>0.92150279999999996</v>
      </c>
      <c r="I191" s="120">
        <v>0.91489540000000003</v>
      </c>
      <c r="J191" s="121">
        <v>0.9443762</v>
      </c>
      <c r="K191" s="121">
        <v>0.97307679999999996</v>
      </c>
      <c r="L191" s="121">
        <v>0.79350920000000003</v>
      </c>
      <c r="M191" s="121">
        <v>0.92994370000000004</v>
      </c>
      <c r="N191" s="121">
        <v>0.89303239999999995</v>
      </c>
      <c r="O191" s="120">
        <v>0.78835860000000002</v>
      </c>
      <c r="P191" s="120">
        <v>0.77633540000000001</v>
      </c>
      <c r="Q191" s="120">
        <v>0.7695845</v>
      </c>
      <c r="R191" s="120">
        <v>0.78761599999999998</v>
      </c>
      <c r="S191" s="120">
        <v>0.76482249999999996</v>
      </c>
      <c r="T191" s="120">
        <v>0.69975779999999999</v>
      </c>
      <c r="U191" s="120">
        <v>0.75188429999999995</v>
      </c>
      <c r="V191" s="120">
        <v>0.79246220000000001</v>
      </c>
      <c r="W191" s="120">
        <v>0.76692139999999998</v>
      </c>
      <c r="X191" s="120">
        <v>0.80788289999999996</v>
      </c>
      <c r="Y191" s="120">
        <v>0.8130638</v>
      </c>
      <c r="Z191" s="120">
        <v>0.7244003</v>
      </c>
      <c r="AA191" s="120">
        <v>0.78907729999999998</v>
      </c>
      <c r="AB191" s="120">
        <v>0.71235879999999996</v>
      </c>
      <c r="AC191" s="120">
        <v>0.75112990000000002</v>
      </c>
      <c r="AD191" s="120">
        <v>0.73986660000000004</v>
      </c>
      <c r="AE191" s="120">
        <v>0.74778279999999997</v>
      </c>
      <c r="AF191" s="120">
        <v>0.79454239999999998</v>
      </c>
      <c r="AG191" s="120">
        <v>0.75409349999999997</v>
      </c>
      <c r="AH191" s="120">
        <v>0.77020040000000001</v>
      </c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</row>
    <row r="192" spans="1:45" x14ac:dyDescent="0.25">
      <c r="A192" s="264"/>
      <c r="B192" s="118">
        <v>635</v>
      </c>
      <c r="C192" s="120">
        <v>0.92694010000000004</v>
      </c>
      <c r="D192" s="120">
        <v>0.93277719999999997</v>
      </c>
      <c r="E192" s="120">
        <v>0.95574619999999999</v>
      </c>
      <c r="F192" s="120">
        <v>0.86563579999999996</v>
      </c>
      <c r="G192" s="120">
        <v>0.7576967</v>
      </c>
      <c r="H192" s="120">
        <v>0.9264696</v>
      </c>
      <c r="I192" s="120">
        <v>0.9008697</v>
      </c>
      <c r="J192" s="121">
        <v>0.92501449999999996</v>
      </c>
      <c r="K192" s="121">
        <v>0.9668987</v>
      </c>
      <c r="L192" s="121">
        <v>0.76692139999999998</v>
      </c>
      <c r="M192" s="121">
        <v>0.92150279999999996</v>
      </c>
      <c r="N192" s="121">
        <v>0.91489540000000003</v>
      </c>
      <c r="O192" s="120">
        <v>0.7616984</v>
      </c>
      <c r="P192" s="120">
        <v>0.77769089999999996</v>
      </c>
      <c r="Q192" s="120">
        <v>0.73211530000000002</v>
      </c>
      <c r="R192" s="120">
        <v>0.76123059999999998</v>
      </c>
      <c r="S192" s="120">
        <v>0.79917470000000002</v>
      </c>
      <c r="T192" s="120">
        <v>0.77452770000000004</v>
      </c>
      <c r="U192" s="120">
        <v>0.72837090000000004</v>
      </c>
      <c r="V192" s="120">
        <v>0.81247040000000004</v>
      </c>
      <c r="W192" s="120">
        <v>0.7576967</v>
      </c>
      <c r="X192" s="120">
        <v>0.77244440000000003</v>
      </c>
      <c r="Y192" s="120">
        <v>0.80089719999999998</v>
      </c>
      <c r="Z192" s="120">
        <v>0.73713589999999996</v>
      </c>
      <c r="AA192" s="120">
        <v>0.7798119</v>
      </c>
      <c r="AB192" s="120">
        <v>0.75843660000000002</v>
      </c>
      <c r="AC192" s="120">
        <v>0.75601240000000003</v>
      </c>
      <c r="AD192" s="120">
        <v>0.73738519999999996</v>
      </c>
      <c r="AE192" s="120">
        <v>0.79121770000000002</v>
      </c>
      <c r="AF192" s="120">
        <v>0.76528969999999996</v>
      </c>
      <c r="AG192" s="120">
        <v>0.74041999999999997</v>
      </c>
      <c r="AH192" s="120">
        <v>0.79686590000000002</v>
      </c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</row>
    <row r="193" spans="1:45" x14ac:dyDescent="0.25">
      <c r="A193" s="264"/>
      <c r="B193" s="118">
        <v>636</v>
      </c>
      <c r="C193" s="120">
        <v>0.89338479999999998</v>
      </c>
      <c r="D193" s="120">
        <v>0.94253439999999999</v>
      </c>
      <c r="E193" s="120">
        <v>0.92848450000000005</v>
      </c>
      <c r="F193" s="120">
        <v>0.9044468</v>
      </c>
      <c r="G193" s="120">
        <v>0.74063809999999997</v>
      </c>
      <c r="H193" s="120">
        <v>0.88374359999999996</v>
      </c>
      <c r="I193" s="120">
        <v>0.82221440000000001</v>
      </c>
      <c r="J193" s="121">
        <v>0.89094600000000002</v>
      </c>
      <c r="K193" s="121">
        <v>0.956457</v>
      </c>
      <c r="L193" s="121">
        <v>0.7576967</v>
      </c>
      <c r="M193" s="121">
        <v>0.9264696</v>
      </c>
      <c r="N193" s="121">
        <v>0.9008697</v>
      </c>
      <c r="O193" s="120">
        <v>0.7570675</v>
      </c>
      <c r="P193" s="120">
        <v>0.76143910000000004</v>
      </c>
      <c r="Q193" s="120">
        <v>0.76618920000000001</v>
      </c>
      <c r="R193" s="120">
        <v>0.74166759999999998</v>
      </c>
      <c r="S193" s="120">
        <v>0.79211679999999995</v>
      </c>
      <c r="T193" s="120">
        <v>0.77159800000000001</v>
      </c>
      <c r="U193" s="120">
        <v>0.72043959999999996</v>
      </c>
      <c r="V193" s="120">
        <v>0.77220900000000003</v>
      </c>
      <c r="W193" s="120">
        <v>0.74063809999999997</v>
      </c>
      <c r="X193" s="120">
        <v>0.73659989999999997</v>
      </c>
      <c r="Y193" s="120">
        <v>0.75824389999999997</v>
      </c>
      <c r="Z193" s="120">
        <v>0.72962819999999995</v>
      </c>
      <c r="AA193" s="120">
        <v>0.76508189999999998</v>
      </c>
      <c r="AB193" s="120">
        <v>0.74679269999999998</v>
      </c>
      <c r="AC193" s="120">
        <v>0.76453409999999999</v>
      </c>
      <c r="AD193" s="120">
        <v>0.73977700000000002</v>
      </c>
      <c r="AE193" s="120">
        <v>0.81234030000000002</v>
      </c>
      <c r="AF193" s="120">
        <v>0.73000549999999997</v>
      </c>
      <c r="AG193" s="120">
        <v>0.77231430000000001</v>
      </c>
      <c r="AH193" s="120">
        <v>0.77872770000000002</v>
      </c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</row>
    <row r="194" spans="1:45" x14ac:dyDescent="0.25">
      <c r="A194" s="264"/>
      <c r="B194" s="118">
        <v>637</v>
      </c>
      <c r="C194" s="120">
        <v>0.82675330000000002</v>
      </c>
      <c r="D194" s="120">
        <v>0.92964570000000002</v>
      </c>
      <c r="E194" s="120">
        <v>0.95346609999999998</v>
      </c>
      <c r="F194" s="120">
        <v>0.89001759999999996</v>
      </c>
      <c r="G194" s="120">
        <v>0.74877970000000005</v>
      </c>
      <c r="H194" s="120">
        <v>0.89969829999999995</v>
      </c>
      <c r="I194" s="120">
        <v>0.87799729999999998</v>
      </c>
      <c r="J194" s="121">
        <v>0.90012599999999998</v>
      </c>
      <c r="K194" s="121">
        <v>0.97661629999999999</v>
      </c>
      <c r="L194" s="121">
        <v>0.74063809999999997</v>
      </c>
      <c r="M194" s="121">
        <v>0.88374359999999996</v>
      </c>
      <c r="N194" s="121">
        <v>0.82221440000000001</v>
      </c>
      <c r="O194" s="120">
        <v>0.71917949999999997</v>
      </c>
      <c r="P194" s="120">
        <v>0.82748999999999995</v>
      </c>
      <c r="Q194" s="120">
        <v>0.78247549999999999</v>
      </c>
      <c r="R194" s="120">
        <v>0.7492046</v>
      </c>
      <c r="S194" s="120">
        <v>0.78657820000000001</v>
      </c>
      <c r="T194" s="120">
        <v>0.75611879999999998</v>
      </c>
      <c r="U194" s="120">
        <v>0.76315060000000001</v>
      </c>
      <c r="V194" s="120">
        <v>0.72316740000000002</v>
      </c>
      <c r="W194" s="120">
        <v>0.74877970000000005</v>
      </c>
      <c r="X194" s="120">
        <v>0.74075899999999995</v>
      </c>
      <c r="Y194" s="120">
        <v>0.77997099999999997</v>
      </c>
      <c r="Z194" s="120">
        <v>0.75817140000000005</v>
      </c>
      <c r="AA194" s="120">
        <v>0.78203529999999999</v>
      </c>
      <c r="AB194" s="120">
        <v>0.75196560000000001</v>
      </c>
      <c r="AC194" s="120">
        <v>0.79766599999999999</v>
      </c>
      <c r="AD194" s="120">
        <v>0.74825850000000005</v>
      </c>
      <c r="AE194" s="120">
        <v>0.83589550000000001</v>
      </c>
      <c r="AF194" s="120">
        <v>0.81984009999999996</v>
      </c>
      <c r="AG194" s="120">
        <v>0.74493259999999994</v>
      </c>
      <c r="AH194" s="120">
        <v>0.77838280000000004</v>
      </c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</row>
    <row r="195" spans="1:45" x14ac:dyDescent="0.25">
      <c r="B195" s="122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</row>
    <row r="196" spans="1:45" ht="15.75" thickBot="1" x14ac:dyDescent="0.3">
      <c r="B196" s="122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</row>
    <row r="197" spans="1:45" x14ac:dyDescent="0.25">
      <c r="A197" s="123" t="s">
        <v>25</v>
      </c>
      <c r="B197" s="105" t="s">
        <v>333</v>
      </c>
      <c r="C197" s="106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</row>
    <row r="198" spans="1:45" x14ac:dyDescent="0.25">
      <c r="A198" s="124"/>
      <c r="B198" s="109"/>
      <c r="C198" s="110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</row>
    <row r="199" spans="1:45" x14ac:dyDescent="0.25">
      <c r="A199" s="124" t="s">
        <v>109</v>
      </c>
      <c r="B199" s="109"/>
      <c r="C199" s="110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</row>
    <row r="200" spans="1:45" x14ac:dyDescent="0.25">
      <c r="A200" s="124"/>
      <c r="B200" s="109"/>
      <c r="C200" s="110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</row>
    <row r="201" spans="1:45" x14ac:dyDescent="0.25">
      <c r="A201" s="124" t="s">
        <v>319</v>
      </c>
      <c r="B201" s="110" t="s">
        <v>33</v>
      </c>
      <c r="C201" s="110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</row>
    <row r="202" spans="1:45" x14ac:dyDescent="0.25">
      <c r="A202" s="125" t="s">
        <v>112</v>
      </c>
      <c r="B202" s="110" t="s">
        <v>69</v>
      </c>
      <c r="C202" s="110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</row>
    <row r="203" spans="1:45" x14ac:dyDescent="0.25">
      <c r="A203" s="124"/>
      <c r="B203" s="109"/>
      <c r="C203" s="110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</row>
    <row r="204" spans="1:45" x14ac:dyDescent="0.25">
      <c r="A204" s="124" t="s">
        <v>319</v>
      </c>
      <c r="B204" s="109" t="s">
        <v>34</v>
      </c>
      <c r="C204" s="110" t="s">
        <v>110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</row>
    <row r="205" spans="1:45" x14ac:dyDescent="0.25">
      <c r="A205" s="125" t="s">
        <v>112</v>
      </c>
      <c r="B205" s="113" t="s">
        <v>70</v>
      </c>
      <c r="C205" s="110" t="s">
        <v>72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</row>
    <row r="206" spans="1:45" x14ac:dyDescent="0.25">
      <c r="B206" s="122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</row>
    <row r="207" spans="1:45" x14ac:dyDescent="0.25">
      <c r="B207" s="122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</row>
    <row r="208" spans="1:45" x14ac:dyDescent="0.25">
      <c r="B208" s="122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</row>
    <row r="209" spans="2:45" x14ac:dyDescent="0.25">
      <c r="B209" s="122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</row>
    <row r="210" spans="2:45" x14ac:dyDescent="0.25">
      <c r="B210" s="122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</row>
    <row r="211" spans="2:45" x14ac:dyDescent="0.25">
      <c r="B211" s="122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</row>
    <row r="212" spans="2:45" x14ac:dyDescent="0.25">
      <c r="B212" s="122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</row>
    <row r="213" spans="2:45" x14ac:dyDescent="0.25">
      <c r="B213" s="122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</row>
    <row r="214" spans="2:45" x14ac:dyDescent="0.25">
      <c r="B214" s="122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</row>
    <row r="215" spans="2:45" x14ac:dyDescent="0.25">
      <c r="B215" s="122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</row>
    <row r="216" spans="2:45" x14ac:dyDescent="0.25">
      <c r="B216" s="122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</row>
    <row r="217" spans="2:45" x14ac:dyDescent="0.25">
      <c r="B217" s="122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</row>
    <row r="218" spans="2:45" x14ac:dyDescent="0.25">
      <c r="B218" s="122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</row>
    <row r="219" spans="2:45" x14ac:dyDescent="0.25"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119"/>
    </row>
    <row r="220" spans="2:45" x14ac:dyDescent="0.25"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</row>
    <row r="221" spans="2:45" x14ac:dyDescent="0.25"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</row>
    <row r="222" spans="2:45" x14ac:dyDescent="0.25"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</row>
    <row r="223" spans="2:45" x14ac:dyDescent="0.25"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</row>
    <row r="224" spans="2:45" x14ac:dyDescent="0.25"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</row>
    <row r="225" spans="6:45" x14ac:dyDescent="0.25"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</row>
    <row r="226" spans="6:45" x14ac:dyDescent="0.25"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</row>
    <row r="227" spans="6:45" x14ac:dyDescent="0.25"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</row>
    <row r="228" spans="6:45" x14ac:dyDescent="0.25"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</row>
    <row r="229" spans="6:45" x14ac:dyDescent="0.25"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</row>
    <row r="230" spans="6:45" x14ac:dyDescent="0.25"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</row>
    <row r="231" spans="6:45" x14ac:dyDescent="0.25"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</row>
    <row r="232" spans="6:45" x14ac:dyDescent="0.25"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</row>
    <row r="233" spans="6:45" x14ac:dyDescent="0.25"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</row>
    <row r="234" spans="6:45" x14ac:dyDescent="0.25"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</row>
    <row r="235" spans="6:45" x14ac:dyDescent="0.25"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</row>
    <row r="236" spans="6:45" x14ac:dyDescent="0.25"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</row>
    <row r="237" spans="6:45" x14ac:dyDescent="0.25"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</row>
    <row r="238" spans="6:45" x14ac:dyDescent="0.25"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</row>
    <row r="239" spans="6:45" x14ac:dyDescent="0.25"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</row>
    <row r="240" spans="6:45" x14ac:dyDescent="0.25"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</row>
    <row r="241" spans="11:45" x14ac:dyDescent="0.25"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</row>
    <row r="242" spans="11:45" x14ac:dyDescent="0.25"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</row>
    <row r="243" spans="11:45" x14ac:dyDescent="0.25"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</row>
    <row r="244" spans="11:45" x14ac:dyDescent="0.25"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</row>
    <row r="245" spans="11:45" x14ac:dyDescent="0.25"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</row>
    <row r="246" spans="11:45" x14ac:dyDescent="0.25"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</row>
    <row r="247" spans="11:45" x14ac:dyDescent="0.25"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</row>
    <row r="248" spans="11:45" x14ac:dyDescent="0.25"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</row>
    <row r="249" spans="11:45" x14ac:dyDescent="0.25"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</row>
    <row r="250" spans="11:45" x14ac:dyDescent="0.25"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</row>
    <row r="251" spans="11:45" x14ac:dyDescent="0.25"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</row>
    <row r="252" spans="11:45" x14ac:dyDescent="0.25"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</row>
    <row r="253" spans="11:45" x14ac:dyDescent="0.25"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</row>
    <row r="254" spans="11:45" x14ac:dyDescent="0.25"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</row>
    <row r="255" spans="11:45" x14ac:dyDescent="0.25"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</row>
    <row r="256" spans="11:45" x14ac:dyDescent="0.25"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</row>
    <row r="257" spans="11:45" x14ac:dyDescent="0.25"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</row>
    <row r="258" spans="11:45" x14ac:dyDescent="0.25"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</row>
    <row r="259" spans="11:45" x14ac:dyDescent="0.25"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</row>
    <row r="260" spans="11:45" x14ac:dyDescent="0.25"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</row>
    <row r="261" spans="11:45" x14ac:dyDescent="0.25"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119"/>
    </row>
    <row r="262" spans="11:45" x14ac:dyDescent="0.25"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19"/>
    </row>
    <row r="263" spans="11:45" x14ac:dyDescent="0.25"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</row>
    <row r="264" spans="11:45" x14ac:dyDescent="0.25"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</row>
    <row r="265" spans="11:45" x14ac:dyDescent="0.25"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</row>
  </sheetData>
  <mergeCells count="8">
    <mergeCell ref="Y1:AH1"/>
    <mergeCell ref="A2:A50"/>
    <mergeCell ref="A51:A97"/>
    <mergeCell ref="A98:A146"/>
    <mergeCell ref="A147:A194"/>
    <mergeCell ref="C1:H1"/>
    <mergeCell ref="I1:N1"/>
    <mergeCell ref="O1:X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7"/>
  <sheetViews>
    <sheetView zoomScale="80" zoomScaleNormal="80" workbookViewId="0">
      <selection activeCell="A14" sqref="A14"/>
    </sheetView>
  </sheetViews>
  <sheetFormatPr defaultColWidth="12.5703125" defaultRowHeight="15.75" x14ac:dyDescent="0.25"/>
  <cols>
    <col min="1" max="1" width="27.85546875" style="150" customWidth="1"/>
    <col min="2" max="9" width="7.28515625" style="228" customWidth="1"/>
    <col min="10" max="10" width="7.28515625" style="229" customWidth="1"/>
    <col min="11" max="18" width="7.28515625" style="228" customWidth="1"/>
    <col min="19" max="19" width="7.28515625" style="229" customWidth="1"/>
    <col min="20" max="29" width="7.28515625" style="228" customWidth="1"/>
    <col min="30" max="30" width="7.28515625" style="229" customWidth="1"/>
    <col min="31" max="42" width="7.28515625" style="228" customWidth="1"/>
    <col min="43" max="256" width="12.5703125" style="150"/>
    <col min="257" max="257" width="27.85546875" style="150" customWidth="1"/>
    <col min="258" max="298" width="7.28515625" style="150" customWidth="1"/>
    <col min="299" max="512" width="12.5703125" style="150"/>
    <col min="513" max="513" width="27.85546875" style="150" customWidth="1"/>
    <col min="514" max="554" width="7.28515625" style="150" customWidth="1"/>
    <col min="555" max="768" width="12.5703125" style="150"/>
    <col min="769" max="769" width="27.85546875" style="150" customWidth="1"/>
    <col min="770" max="810" width="7.28515625" style="150" customWidth="1"/>
    <col min="811" max="1024" width="12.5703125" style="150"/>
    <col min="1025" max="1025" width="27.85546875" style="150" customWidth="1"/>
    <col min="1026" max="1066" width="7.28515625" style="150" customWidth="1"/>
    <col min="1067" max="1280" width="12.5703125" style="150"/>
    <col min="1281" max="1281" width="27.85546875" style="150" customWidth="1"/>
    <col min="1282" max="1322" width="7.28515625" style="150" customWidth="1"/>
    <col min="1323" max="1536" width="12.5703125" style="150"/>
    <col min="1537" max="1537" width="27.85546875" style="150" customWidth="1"/>
    <col min="1538" max="1578" width="7.28515625" style="150" customWidth="1"/>
    <col min="1579" max="1792" width="12.5703125" style="150"/>
    <col min="1793" max="1793" width="27.85546875" style="150" customWidth="1"/>
    <col min="1794" max="1834" width="7.28515625" style="150" customWidth="1"/>
    <col min="1835" max="2048" width="12.5703125" style="150"/>
    <col min="2049" max="2049" width="27.85546875" style="150" customWidth="1"/>
    <col min="2050" max="2090" width="7.28515625" style="150" customWidth="1"/>
    <col min="2091" max="2304" width="12.5703125" style="150"/>
    <col min="2305" max="2305" width="27.85546875" style="150" customWidth="1"/>
    <col min="2306" max="2346" width="7.28515625" style="150" customWidth="1"/>
    <col min="2347" max="2560" width="12.5703125" style="150"/>
    <col min="2561" max="2561" width="27.85546875" style="150" customWidth="1"/>
    <col min="2562" max="2602" width="7.28515625" style="150" customWidth="1"/>
    <col min="2603" max="2816" width="12.5703125" style="150"/>
    <col min="2817" max="2817" width="27.85546875" style="150" customWidth="1"/>
    <col min="2818" max="2858" width="7.28515625" style="150" customWidth="1"/>
    <col min="2859" max="3072" width="12.5703125" style="150"/>
    <col min="3073" max="3073" width="27.85546875" style="150" customWidth="1"/>
    <col min="3074" max="3114" width="7.28515625" style="150" customWidth="1"/>
    <col min="3115" max="3328" width="12.5703125" style="150"/>
    <col min="3329" max="3329" width="27.85546875" style="150" customWidth="1"/>
    <col min="3330" max="3370" width="7.28515625" style="150" customWidth="1"/>
    <col min="3371" max="3584" width="12.5703125" style="150"/>
    <col min="3585" max="3585" width="27.85546875" style="150" customWidth="1"/>
    <col min="3586" max="3626" width="7.28515625" style="150" customWidth="1"/>
    <col min="3627" max="3840" width="12.5703125" style="150"/>
    <col min="3841" max="3841" width="27.85546875" style="150" customWidth="1"/>
    <col min="3842" max="3882" width="7.28515625" style="150" customWidth="1"/>
    <col min="3883" max="4096" width="12.5703125" style="150"/>
    <col min="4097" max="4097" width="27.85546875" style="150" customWidth="1"/>
    <col min="4098" max="4138" width="7.28515625" style="150" customWidth="1"/>
    <col min="4139" max="4352" width="12.5703125" style="150"/>
    <col min="4353" max="4353" width="27.85546875" style="150" customWidth="1"/>
    <col min="4354" max="4394" width="7.28515625" style="150" customWidth="1"/>
    <col min="4395" max="4608" width="12.5703125" style="150"/>
    <col min="4609" max="4609" width="27.85546875" style="150" customWidth="1"/>
    <col min="4610" max="4650" width="7.28515625" style="150" customWidth="1"/>
    <col min="4651" max="4864" width="12.5703125" style="150"/>
    <col min="4865" max="4865" width="27.85546875" style="150" customWidth="1"/>
    <col min="4866" max="4906" width="7.28515625" style="150" customWidth="1"/>
    <col min="4907" max="5120" width="12.5703125" style="150"/>
    <col min="5121" max="5121" width="27.85546875" style="150" customWidth="1"/>
    <col min="5122" max="5162" width="7.28515625" style="150" customWidth="1"/>
    <col min="5163" max="5376" width="12.5703125" style="150"/>
    <col min="5377" max="5377" width="27.85546875" style="150" customWidth="1"/>
    <col min="5378" max="5418" width="7.28515625" style="150" customWidth="1"/>
    <col min="5419" max="5632" width="12.5703125" style="150"/>
    <col min="5633" max="5633" width="27.85546875" style="150" customWidth="1"/>
    <col min="5634" max="5674" width="7.28515625" style="150" customWidth="1"/>
    <col min="5675" max="5888" width="12.5703125" style="150"/>
    <col min="5889" max="5889" width="27.85546875" style="150" customWidth="1"/>
    <col min="5890" max="5930" width="7.28515625" style="150" customWidth="1"/>
    <col min="5931" max="6144" width="12.5703125" style="150"/>
    <col min="6145" max="6145" width="27.85546875" style="150" customWidth="1"/>
    <col min="6146" max="6186" width="7.28515625" style="150" customWidth="1"/>
    <col min="6187" max="6400" width="12.5703125" style="150"/>
    <col min="6401" max="6401" width="27.85546875" style="150" customWidth="1"/>
    <col min="6402" max="6442" width="7.28515625" style="150" customWidth="1"/>
    <col min="6443" max="6656" width="12.5703125" style="150"/>
    <col min="6657" max="6657" width="27.85546875" style="150" customWidth="1"/>
    <col min="6658" max="6698" width="7.28515625" style="150" customWidth="1"/>
    <col min="6699" max="6912" width="12.5703125" style="150"/>
    <col min="6913" max="6913" width="27.85546875" style="150" customWidth="1"/>
    <col min="6914" max="6954" width="7.28515625" style="150" customWidth="1"/>
    <col min="6955" max="7168" width="12.5703125" style="150"/>
    <col min="7169" max="7169" width="27.85546875" style="150" customWidth="1"/>
    <col min="7170" max="7210" width="7.28515625" style="150" customWidth="1"/>
    <col min="7211" max="7424" width="12.5703125" style="150"/>
    <col min="7425" max="7425" width="27.85546875" style="150" customWidth="1"/>
    <col min="7426" max="7466" width="7.28515625" style="150" customWidth="1"/>
    <col min="7467" max="7680" width="12.5703125" style="150"/>
    <col min="7681" max="7681" width="27.85546875" style="150" customWidth="1"/>
    <col min="7682" max="7722" width="7.28515625" style="150" customWidth="1"/>
    <col min="7723" max="7936" width="12.5703125" style="150"/>
    <col min="7937" max="7937" width="27.85546875" style="150" customWidth="1"/>
    <col min="7938" max="7978" width="7.28515625" style="150" customWidth="1"/>
    <col min="7979" max="8192" width="12.5703125" style="150"/>
    <col min="8193" max="8193" width="27.85546875" style="150" customWidth="1"/>
    <col min="8194" max="8234" width="7.28515625" style="150" customWidth="1"/>
    <col min="8235" max="8448" width="12.5703125" style="150"/>
    <col min="8449" max="8449" width="27.85546875" style="150" customWidth="1"/>
    <col min="8450" max="8490" width="7.28515625" style="150" customWidth="1"/>
    <col min="8491" max="8704" width="12.5703125" style="150"/>
    <col min="8705" max="8705" width="27.85546875" style="150" customWidth="1"/>
    <col min="8706" max="8746" width="7.28515625" style="150" customWidth="1"/>
    <col min="8747" max="8960" width="12.5703125" style="150"/>
    <col min="8961" max="8961" width="27.85546875" style="150" customWidth="1"/>
    <col min="8962" max="9002" width="7.28515625" style="150" customWidth="1"/>
    <col min="9003" max="9216" width="12.5703125" style="150"/>
    <col min="9217" max="9217" width="27.85546875" style="150" customWidth="1"/>
    <col min="9218" max="9258" width="7.28515625" style="150" customWidth="1"/>
    <col min="9259" max="9472" width="12.5703125" style="150"/>
    <col min="9473" max="9473" width="27.85546875" style="150" customWidth="1"/>
    <col min="9474" max="9514" width="7.28515625" style="150" customWidth="1"/>
    <col min="9515" max="9728" width="12.5703125" style="150"/>
    <col min="9729" max="9729" width="27.85546875" style="150" customWidth="1"/>
    <col min="9730" max="9770" width="7.28515625" style="150" customWidth="1"/>
    <col min="9771" max="9984" width="12.5703125" style="150"/>
    <col min="9985" max="9985" width="27.85546875" style="150" customWidth="1"/>
    <col min="9986" max="10026" width="7.28515625" style="150" customWidth="1"/>
    <col min="10027" max="10240" width="12.5703125" style="150"/>
    <col min="10241" max="10241" width="27.85546875" style="150" customWidth="1"/>
    <col min="10242" max="10282" width="7.28515625" style="150" customWidth="1"/>
    <col min="10283" max="10496" width="12.5703125" style="150"/>
    <col min="10497" max="10497" width="27.85546875" style="150" customWidth="1"/>
    <col min="10498" max="10538" width="7.28515625" style="150" customWidth="1"/>
    <col min="10539" max="10752" width="12.5703125" style="150"/>
    <col min="10753" max="10753" width="27.85546875" style="150" customWidth="1"/>
    <col min="10754" max="10794" width="7.28515625" style="150" customWidth="1"/>
    <col min="10795" max="11008" width="12.5703125" style="150"/>
    <col min="11009" max="11009" width="27.85546875" style="150" customWidth="1"/>
    <col min="11010" max="11050" width="7.28515625" style="150" customWidth="1"/>
    <col min="11051" max="11264" width="12.5703125" style="150"/>
    <col min="11265" max="11265" width="27.85546875" style="150" customWidth="1"/>
    <col min="11266" max="11306" width="7.28515625" style="150" customWidth="1"/>
    <col min="11307" max="11520" width="12.5703125" style="150"/>
    <col min="11521" max="11521" width="27.85546875" style="150" customWidth="1"/>
    <col min="11522" max="11562" width="7.28515625" style="150" customWidth="1"/>
    <col min="11563" max="11776" width="12.5703125" style="150"/>
    <col min="11777" max="11777" width="27.85546875" style="150" customWidth="1"/>
    <col min="11778" max="11818" width="7.28515625" style="150" customWidth="1"/>
    <col min="11819" max="12032" width="12.5703125" style="150"/>
    <col min="12033" max="12033" width="27.85546875" style="150" customWidth="1"/>
    <col min="12034" max="12074" width="7.28515625" style="150" customWidth="1"/>
    <col min="12075" max="12288" width="12.5703125" style="150"/>
    <col min="12289" max="12289" width="27.85546875" style="150" customWidth="1"/>
    <col min="12290" max="12330" width="7.28515625" style="150" customWidth="1"/>
    <col min="12331" max="12544" width="12.5703125" style="150"/>
    <col min="12545" max="12545" width="27.85546875" style="150" customWidth="1"/>
    <col min="12546" max="12586" width="7.28515625" style="150" customWidth="1"/>
    <col min="12587" max="12800" width="12.5703125" style="150"/>
    <col min="12801" max="12801" width="27.85546875" style="150" customWidth="1"/>
    <col min="12802" max="12842" width="7.28515625" style="150" customWidth="1"/>
    <col min="12843" max="13056" width="12.5703125" style="150"/>
    <col min="13057" max="13057" width="27.85546875" style="150" customWidth="1"/>
    <col min="13058" max="13098" width="7.28515625" style="150" customWidth="1"/>
    <col min="13099" max="13312" width="12.5703125" style="150"/>
    <col min="13313" max="13313" width="27.85546875" style="150" customWidth="1"/>
    <col min="13314" max="13354" width="7.28515625" style="150" customWidth="1"/>
    <col min="13355" max="13568" width="12.5703125" style="150"/>
    <col min="13569" max="13569" width="27.85546875" style="150" customWidth="1"/>
    <col min="13570" max="13610" width="7.28515625" style="150" customWidth="1"/>
    <col min="13611" max="13824" width="12.5703125" style="150"/>
    <col min="13825" max="13825" width="27.85546875" style="150" customWidth="1"/>
    <col min="13826" max="13866" width="7.28515625" style="150" customWidth="1"/>
    <col min="13867" max="14080" width="12.5703125" style="150"/>
    <col min="14081" max="14081" width="27.85546875" style="150" customWidth="1"/>
    <col min="14082" max="14122" width="7.28515625" style="150" customWidth="1"/>
    <col min="14123" max="14336" width="12.5703125" style="150"/>
    <col min="14337" max="14337" width="27.85546875" style="150" customWidth="1"/>
    <col min="14338" max="14378" width="7.28515625" style="150" customWidth="1"/>
    <col min="14379" max="14592" width="12.5703125" style="150"/>
    <col min="14593" max="14593" width="27.85546875" style="150" customWidth="1"/>
    <col min="14594" max="14634" width="7.28515625" style="150" customWidth="1"/>
    <col min="14635" max="14848" width="12.5703125" style="150"/>
    <col min="14849" max="14849" width="27.85546875" style="150" customWidth="1"/>
    <col min="14850" max="14890" width="7.28515625" style="150" customWidth="1"/>
    <col min="14891" max="15104" width="12.5703125" style="150"/>
    <col min="15105" max="15105" width="27.85546875" style="150" customWidth="1"/>
    <col min="15106" max="15146" width="7.28515625" style="150" customWidth="1"/>
    <col min="15147" max="15360" width="12.5703125" style="150"/>
    <col min="15361" max="15361" width="27.85546875" style="150" customWidth="1"/>
    <col min="15362" max="15402" width="7.28515625" style="150" customWidth="1"/>
    <col min="15403" max="15616" width="12.5703125" style="150"/>
    <col min="15617" max="15617" width="27.85546875" style="150" customWidth="1"/>
    <col min="15618" max="15658" width="7.28515625" style="150" customWidth="1"/>
    <col min="15659" max="15872" width="12.5703125" style="150"/>
    <col min="15873" max="15873" width="27.85546875" style="150" customWidth="1"/>
    <col min="15874" max="15914" width="7.28515625" style="150" customWidth="1"/>
    <col min="15915" max="16128" width="12.5703125" style="150"/>
    <col min="16129" max="16129" width="27.85546875" style="150" customWidth="1"/>
    <col min="16130" max="16170" width="7.28515625" style="150" customWidth="1"/>
    <col min="16171" max="16384" width="12.5703125" style="150"/>
  </cols>
  <sheetData>
    <row r="1" spans="1:42" x14ac:dyDescent="0.25">
      <c r="A1" s="150" t="s">
        <v>407</v>
      </c>
      <c r="B1" s="265" t="s">
        <v>117</v>
      </c>
      <c r="C1" s="266"/>
      <c r="D1" s="266"/>
      <c r="E1" s="266"/>
      <c r="F1" s="266"/>
      <c r="G1" s="266"/>
      <c r="H1" s="266"/>
      <c r="I1" s="267"/>
      <c r="J1" s="223"/>
      <c r="K1" s="265" t="s">
        <v>118</v>
      </c>
      <c r="L1" s="266"/>
      <c r="M1" s="266"/>
      <c r="N1" s="266"/>
      <c r="O1" s="266"/>
      <c r="P1" s="266"/>
      <c r="Q1" s="266"/>
      <c r="R1" s="267"/>
      <c r="S1" s="224"/>
      <c r="T1" s="265" t="s">
        <v>119</v>
      </c>
      <c r="U1" s="266"/>
      <c r="V1" s="266"/>
      <c r="W1" s="266"/>
      <c r="X1" s="266"/>
      <c r="Y1" s="266"/>
      <c r="Z1" s="266"/>
      <c r="AA1" s="266"/>
      <c r="AB1" s="266"/>
      <c r="AC1" s="266"/>
      <c r="AD1" s="225"/>
      <c r="AE1" s="268" t="s">
        <v>120</v>
      </c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</row>
    <row r="2" spans="1:42" x14ac:dyDescent="0.25">
      <c r="A2" s="150" t="s">
        <v>408</v>
      </c>
      <c r="B2" s="226">
        <v>0.1</v>
      </c>
      <c r="C2" s="226">
        <v>0.01</v>
      </c>
      <c r="D2" s="226">
        <v>0.04</v>
      </c>
      <c r="E2" s="226">
        <v>-0.06</v>
      </c>
      <c r="F2" s="226">
        <v>0</v>
      </c>
      <c r="G2" s="226">
        <v>0</v>
      </c>
      <c r="H2" s="226">
        <v>0</v>
      </c>
      <c r="I2" s="226">
        <v>0</v>
      </c>
      <c r="J2" s="227"/>
      <c r="K2" s="226">
        <v>0.23</v>
      </c>
      <c r="L2" s="226">
        <v>0.37</v>
      </c>
      <c r="M2" s="226">
        <v>0.11</v>
      </c>
      <c r="N2" s="226">
        <v>0.1</v>
      </c>
      <c r="O2" s="226">
        <v>0</v>
      </c>
      <c r="P2" s="226">
        <v>0</v>
      </c>
      <c r="Q2" s="226">
        <v>0</v>
      </c>
      <c r="R2" s="226">
        <v>0</v>
      </c>
      <c r="S2" s="227"/>
      <c r="T2" s="226">
        <v>0.26</v>
      </c>
      <c r="U2" s="226">
        <v>0.06</v>
      </c>
      <c r="V2" s="226">
        <v>0.04</v>
      </c>
      <c r="W2" s="226">
        <v>0.02</v>
      </c>
      <c r="X2" s="226">
        <v>0.04</v>
      </c>
      <c r="Y2" s="226">
        <v>0</v>
      </c>
      <c r="Z2" s="226">
        <v>0</v>
      </c>
      <c r="AA2" s="226">
        <v>0</v>
      </c>
      <c r="AB2" s="226">
        <v>0</v>
      </c>
      <c r="AC2" s="226">
        <v>0</v>
      </c>
      <c r="AD2" s="227"/>
      <c r="AE2" s="226">
        <v>0.3</v>
      </c>
      <c r="AF2" s="226">
        <v>7.0000000000000007E-2</v>
      </c>
      <c r="AG2" s="226">
        <v>0.21</v>
      </c>
      <c r="AH2" s="226">
        <v>0.03</v>
      </c>
      <c r="AI2" s="226">
        <v>0.2</v>
      </c>
      <c r="AJ2" s="226">
        <v>0.03</v>
      </c>
      <c r="AK2" s="226">
        <v>0</v>
      </c>
      <c r="AL2" s="226">
        <v>0</v>
      </c>
      <c r="AM2" s="226">
        <v>0</v>
      </c>
      <c r="AN2" s="226">
        <v>0</v>
      </c>
      <c r="AO2" s="226">
        <v>0</v>
      </c>
      <c r="AP2" s="226">
        <v>0</v>
      </c>
    </row>
    <row r="3" spans="1:42" x14ac:dyDescent="0.25">
      <c r="B3" s="226">
        <v>0.2</v>
      </c>
      <c r="C3" s="226">
        <v>0.04</v>
      </c>
      <c r="D3" s="226">
        <v>0.04</v>
      </c>
      <c r="E3" s="226">
        <v>0</v>
      </c>
      <c r="F3" s="226">
        <v>0.01</v>
      </c>
      <c r="G3" s="226">
        <v>0</v>
      </c>
      <c r="H3" s="226">
        <v>7.0000000000000007E-2</v>
      </c>
      <c r="I3" s="226">
        <v>0.05</v>
      </c>
      <c r="J3" s="227"/>
      <c r="K3" s="226">
        <v>0.24</v>
      </c>
      <c r="L3" s="226">
        <v>0.37</v>
      </c>
      <c r="M3" s="226">
        <v>0.1</v>
      </c>
      <c r="N3" s="226">
        <v>0.1</v>
      </c>
      <c r="O3" s="226">
        <v>0.08</v>
      </c>
      <c r="P3" s="226">
        <v>0</v>
      </c>
      <c r="Q3" s="226">
        <v>0</v>
      </c>
      <c r="R3" s="226">
        <v>-0.01</v>
      </c>
      <c r="S3" s="227"/>
      <c r="T3" s="226">
        <v>0.32</v>
      </c>
      <c r="U3" s="226">
        <v>0.06</v>
      </c>
      <c r="V3" s="226">
        <v>0.18</v>
      </c>
      <c r="W3" s="226">
        <v>0.1</v>
      </c>
      <c r="X3" s="226">
        <v>0.08</v>
      </c>
      <c r="Y3" s="226">
        <v>0.01</v>
      </c>
      <c r="Z3" s="226">
        <v>7.0000000000000007E-2</v>
      </c>
      <c r="AA3" s="226">
        <v>0.01</v>
      </c>
      <c r="AB3" s="226">
        <v>0.01</v>
      </c>
      <c r="AC3" s="226">
        <v>-0.01</v>
      </c>
      <c r="AD3" s="227"/>
      <c r="AE3" s="226">
        <v>0.33</v>
      </c>
      <c r="AF3" s="226">
        <v>7.0000000000000007E-2</v>
      </c>
      <c r="AG3" s="226">
        <v>0.22</v>
      </c>
      <c r="AH3" s="226">
        <v>0.06</v>
      </c>
      <c r="AI3" s="226">
        <v>0.47</v>
      </c>
      <c r="AJ3" s="226">
        <v>0.08</v>
      </c>
      <c r="AK3" s="226">
        <v>0</v>
      </c>
      <c r="AL3" s="226">
        <v>0</v>
      </c>
      <c r="AM3" s="226">
        <v>0</v>
      </c>
      <c r="AN3" s="226">
        <v>0.01</v>
      </c>
      <c r="AO3" s="226">
        <v>0</v>
      </c>
      <c r="AP3" s="226">
        <v>0</v>
      </c>
    </row>
    <row r="4" spans="1:42" x14ac:dyDescent="0.25">
      <c r="B4" s="226">
        <v>0.2</v>
      </c>
      <c r="C4" s="226">
        <v>0.26</v>
      </c>
      <c r="D4" s="226">
        <v>-0.13</v>
      </c>
      <c r="E4" s="226">
        <v>0.06</v>
      </c>
      <c r="F4" s="226">
        <v>0</v>
      </c>
      <c r="G4" s="226">
        <v>0</v>
      </c>
      <c r="H4" s="226">
        <v>7.0000000000000007E-2</v>
      </c>
      <c r="I4" s="226">
        <v>0.05</v>
      </c>
      <c r="J4" s="227"/>
      <c r="K4" s="226">
        <v>0.28999999999999998</v>
      </c>
      <c r="L4" s="226">
        <v>0.37</v>
      </c>
      <c r="M4" s="226">
        <v>0.1</v>
      </c>
      <c r="N4" s="226">
        <v>0.09</v>
      </c>
      <c r="O4" s="226">
        <v>0.08</v>
      </c>
      <c r="P4" s="226">
        <v>0</v>
      </c>
      <c r="Q4" s="226">
        <v>-0.01</v>
      </c>
      <c r="R4" s="226">
        <v>-0.01</v>
      </c>
      <c r="S4" s="227"/>
      <c r="T4" s="226">
        <v>0.33</v>
      </c>
      <c r="U4" s="226">
        <v>-0.04</v>
      </c>
      <c r="V4" s="226">
        <v>0.21</v>
      </c>
      <c r="W4" s="226">
        <v>0.1</v>
      </c>
      <c r="X4" s="226">
        <v>7.0000000000000007E-2</v>
      </c>
      <c r="Y4" s="226">
        <v>0.06</v>
      </c>
      <c r="Z4" s="226">
        <v>0.08</v>
      </c>
      <c r="AA4" s="226">
        <v>0.11</v>
      </c>
      <c r="AB4" s="226">
        <v>0</v>
      </c>
      <c r="AC4" s="226">
        <v>-0.01</v>
      </c>
      <c r="AD4" s="227"/>
      <c r="AE4" s="226">
        <v>0.33</v>
      </c>
      <c r="AF4" s="226">
        <v>0.06</v>
      </c>
      <c r="AG4" s="226">
        <v>0.22</v>
      </c>
      <c r="AH4" s="226">
        <v>0.06</v>
      </c>
      <c r="AI4" s="226">
        <v>0.53</v>
      </c>
      <c r="AJ4" s="226">
        <v>0.08</v>
      </c>
      <c r="AK4" s="226">
        <v>0</v>
      </c>
      <c r="AL4" s="226">
        <v>9.9999000000000005E-2</v>
      </c>
      <c r="AM4" s="226">
        <v>0.06</v>
      </c>
      <c r="AN4" s="226">
        <v>0.1</v>
      </c>
      <c r="AO4" s="226">
        <v>0</v>
      </c>
      <c r="AP4" s="226">
        <v>0.06</v>
      </c>
    </row>
    <row r="5" spans="1:42" x14ac:dyDescent="0.25">
      <c r="B5" s="226">
        <v>0.21</v>
      </c>
      <c r="C5" s="226">
        <v>0.32</v>
      </c>
      <c r="D5" s="226">
        <v>0.09</v>
      </c>
      <c r="E5" s="226">
        <v>0.06</v>
      </c>
      <c r="F5" s="226">
        <v>0</v>
      </c>
      <c r="G5" s="226">
        <v>0.01</v>
      </c>
      <c r="H5" s="226">
        <v>7.0000000000000007E-2</v>
      </c>
      <c r="I5" s="226">
        <v>0.12</v>
      </c>
      <c r="J5" s="227"/>
      <c r="K5" s="226">
        <v>0.28999999999999998</v>
      </c>
      <c r="L5" s="226">
        <v>0.43</v>
      </c>
      <c r="M5" s="226">
        <v>0.1</v>
      </c>
      <c r="N5" s="226">
        <v>0.09</v>
      </c>
      <c r="O5" s="226">
        <v>0.08</v>
      </c>
      <c r="P5" s="226">
        <v>0.02</v>
      </c>
      <c r="Q5" s="226">
        <v>-0.01</v>
      </c>
      <c r="R5" s="226">
        <v>-0.01</v>
      </c>
      <c r="S5" s="227"/>
      <c r="T5" s="226">
        <v>0.33</v>
      </c>
      <c r="U5" s="226">
        <v>0.08</v>
      </c>
      <c r="V5" s="226">
        <v>0.22</v>
      </c>
      <c r="W5" s="226">
        <v>0.19</v>
      </c>
      <c r="X5" s="226">
        <v>7.0000000000000007E-2</v>
      </c>
      <c r="Y5" s="226">
        <v>0.06</v>
      </c>
      <c r="Z5" s="226">
        <v>0.08</v>
      </c>
      <c r="AA5" s="226">
        <v>0.11</v>
      </c>
      <c r="AB5" s="226">
        <v>0.03</v>
      </c>
      <c r="AC5" s="226">
        <v>-0.01</v>
      </c>
      <c r="AD5" s="227"/>
      <c r="AE5" s="226">
        <v>0.38</v>
      </c>
      <c r="AF5" s="226">
        <v>0.05</v>
      </c>
      <c r="AG5" s="226">
        <v>0.24</v>
      </c>
      <c r="AH5" s="226">
        <v>0.06</v>
      </c>
      <c r="AI5" s="226">
        <v>0.52</v>
      </c>
      <c r="AJ5" s="226">
        <v>0.1</v>
      </c>
      <c r="AK5" s="226">
        <v>0.09</v>
      </c>
      <c r="AL5" s="226">
        <v>9.9999000000000005E-2</v>
      </c>
      <c r="AM5" s="226">
        <v>0.06</v>
      </c>
      <c r="AN5" s="226">
        <v>0.1</v>
      </c>
      <c r="AO5" s="226">
        <v>0</v>
      </c>
      <c r="AP5" s="226">
        <v>0.06</v>
      </c>
    </row>
    <row r="6" spans="1:42" x14ac:dyDescent="0.25">
      <c r="B6" s="226">
        <v>0.2</v>
      </c>
      <c r="C6" s="226">
        <v>0.33</v>
      </c>
      <c r="D6" s="226">
        <v>0.09</v>
      </c>
      <c r="E6" s="226">
        <v>-0.04</v>
      </c>
      <c r="F6" s="226">
        <v>0.01</v>
      </c>
      <c r="G6" s="226">
        <v>0.06</v>
      </c>
      <c r="H6" s="226">
        <v>7.0000000000000007E-2</v>
      </c>
      <c r="I6" s="226">
        <v>0.13</v>
      </c>
      <c r="J6" s="227"/>
      <c r="K6" s="226">
        <v>0.34</v>
      </c>
      <c r="L6" s="226">
        <v>0.46</v>
      </c>
      <c r="M6" s="226">
        <v>0.11</v>
      </c>
      <c r="N6" s="226">
        <v>0.09</v>
      </c>
      <c r="O6" s="226">
        <v>0.1</v>
      </c>
      <c r="P6" s="226">
        <v>0.01</v>
      </c>
      <c r="Q6" s="226">
        <v>0.01</v>
      </c>
      <c r="R6" s="226">
        <v>8.9998999999999996E-2</v>
      </c>
      <c r="S6" s="227"/>
      <c r="T6" s="226">
        <v>0.33</v>
      </c>
      <c r="U6" s="226">
        <v>0.1</v>
      </c>
      <c r="V6" s="226">
        <v>0.22</v>
      </c>
      <c r="W6" s="226">
        <v>0.3</v>
      </c>
      <c r="X6" s="226">
        <v>0.06</v>
      </c>
      <c r="Y6" s="226">
        <v>0.2</v>
      </c>
      <c r="Z6" s="226">
        <v>0.1</v>
      </c>
      <c r="AA6" s="226">
        <v>0.17</v>
      </c>
      <c r="AB6" s="226">
        <v>0.11</v>
      </c>
      <c r="AC6" s="226">
        <v>8.9998999999999996E-2</v>
      </c>
      <c r="AD6" s="227"/>
      <c r="AE6" s="226">
        <v>0.37</v>
      </c>
      <c r="AF6" s="226">
        <v>0.04</v>
      </c>
      <c r="AG6" s="226">
        <v>0.23</v>
      </c>
      <c r="AH6" s="226">
        <v>0.06</v>
      </c>
      <c r="AI6" s="226">
        <v>0.52</v>
      </c>
      <c r="AJ6" s="226">
        <v>0.13</v>
      </c>
      <c r="AK6" s="226">
        <v>0.09</v>
      </c>
      <c r="AL6" s="226">
        <v>9.9999000000000005E-2</v>
      </c>
      <c r="AM6" s="226">
        <v>0.06</v>
      </c>
      <c r="AN6" s="226">
        <v>0.17</v>
      </c>
      <c r="AO6" s="226">
        <v>0.12</v>
      </c>
      <c r="AP6" s="226">
        <v>0.06</v>
      </c>
    </row>
    <row r="7" spans="1:42" x14ac:dyDescent="0.25">
      <c r="B7" s="226">
        <v>0.19</v>
      </c>
      <c r="C7" s="226">
        <v>0.33</v>
      </c>
      <c r="D7" s="226">
        <v>0.09</v>
      </c>
      <c r="E7" s="226">
        <v>0.08</v>
      </c>
      <c r="F7" s="226">
        <v>0.01</v>
      </c>
      <c r="G7" s="226">
        <v>0.06</v>
      </c>
      <c r="H7" s="226">
        <v>7.0000000000000007E-2</v>
      </c>
      <c r="I7" s="226">
        <v>0.13</v>
      </c>
      <c r="J7" s="227"/>
      <c r="K7" s="226">
        <v>0.37</v>
      </c>
      <c r="L7" s="226">
        <v>0.48</v>
      </c>
      <c r="M7" s="226">
        <v>0.11</v>
      </c>
      <c r="N7" s="226">
        <v>0.1</v>
      </c>
      <c r="O7" s="226">
        <v>0.11</v>
      </c>
      <c r="P7" s="226">
        <v>0.1</v>
      </c>
      <c r="Q7" s="226">
        <v>0.02</v>
      </c>
      <c r="R7" s="226">
        <v>8.9998999999999996E-2</v>
      </c>
      <c r="S7" s="227"/>
      <c r="T7" s="226">
        <v>0.33</v>
      </c>
      <c r="U7" s="226">
        <v>0.15</v>
      </c>
      <c r="V7" s="226">
        <v>0.24</v>
      </c>
      <c r="W7" s="226">
        <v>0.33</v>
      </c>
      <c r="X7" s="226">
        <v>0.05</v>
      </c>
      <c r="Y7" s="226">
        <v>0.2</v>
      </c>
      <c r="Z7" s="226">
        <v>0.1</v>
      </c>
      <c r="AA7" s="226">
        <v>0.17</v>
      </c>
      <c r="AB7" s="226">
        <v>0.11</v>
      </c>
      <c r="AC7" s="226">
        <v>8.9998999999999996E-2</v>
      </c>
      <c r="AD7" s="227"/>
      <c r="AE7" s="226">
        <v>0.37</v>
      </c>
      <c r="AF7" s="226">
        <v>0.02</v>
      </c>
      <c r="AG7" s="226">
        <v>0.24</v>
      </c>
      <c r="AH7" s="226">
        <v>0.05</v>
      </c>
      <c r="AI7" s="226">
        <v>0.51</v>
      </c>
      <c r="AJ7" s="226">
        <v>0.16</v>
      </c>
      <c r="AK7" s="226">
        <v>0.09</v>
      </c>
      <c r="AL7" s="226">
        <v>0.09</v>
      </c>
      <c r="AM7" s="226">
        <v>0.14000000000000001</v>
      </c>
      <c r="AN7" s="226">
        <v>0.18</v>
      </c>
      <c r="AO7" s="226">
        <v>0.13</v>
      </c>
      <c r="AP7" s="226">
        <v>0.06</v>
      </c>
    </row>
    <row r="8" spans="1:42" x14ac:dyDescent="0.25">
      <c r="B8" s="226">
        <v>0.28000000000000003</v>
      </c>
      <c r="C8" s="226">
        <v>0.33</v>
      </c>
      <c r="D8" s="226">
        <v>0.15</v>
      </c>
      <c r="E8" s="226">
        <v>0.1</v>
      </c>
      <c r="F8" s="226">
        <v>0.01</v>
      </c>
      <c r="G8" s="226">
        <v>0.2</v>
      </c>
      <c r="H8" s="226">
        <v>0.08</v>
      </c>
      <c r="I8" s="226">
        <v>0.15</v>
      </c>
      <c r="J8" s="227"/>
      <c r="K8" s="226">
        <v>0.37</v>
      </c>
      <c r="L8" s="226">
        <v>0.49</v>
      </c>
      <c r="M8" s="226">
        <v>0.1</v>
      </c>
      <c r="N8" s="226">
        <v>0.1</v>
      </c>
      <c r="O8" s="226">
        <v>0.19</v>
      </c>
      <c r="P8" s="226">
        <v>0.1</v>
      </c>
      <c r="Q8" s="226">
        <v>0.02</v>
      </c>
      <c r="R8" s="226">
        <v>8.9998999999999996E-2</v>
      </c>
      <c r="S8" s="227"/>
      <c r="T8" s="226">
        <v>0.33</v>
      </c>
      <c r="U8" s="226">
        <v>0.21</v>
      </c>
      <c r="V8" s="226">
        <v>0.23</v>
      </c>
      <c r="W8" s="226">
        <v>0.33</v>
      </c>
      <c r="X8" s="226">
        <v>0.04</v>
      </c>
      <c r="Y8" s="226">
        <v>0.2</v>
      </c>
      <c r="Z8" s="226">
        <v>0.1</v>
      </c>
      <c r="AA8" s="226">
        <v>0.17</v>
      </c>
      <c r="AB8" s="226">
        <v>0.11</v>
      </c>
      <c r="AC8" s="226">
        <v>8.9998999999999996E-2</v>
      </c>
      <c r="AD8" s="227"/>
      <c r="AE8" s="226">
        <v>0.37</v>
      </c>
      <c r="AF8" s="226">
        <v>0.02</v>
      </c>
      <c r="AG8" s="226">
        <v>0.28999999999999998</v>
      </c>
      <c r="AH8" s="226">
        <v>7.0000000000000007E-2</v>
      </c>
      <c r="AI8" s="226">
        <v>0.53</v>
      </c>
      <c r="AJ8" s="226">
        <v>0.2</v>
      </c>
      <c r="AK8" s="226">
        <v>0.09</v>
      </c>
      <c r="AL8" s="226">
        <v>0.09</v>
      </c>
      <c r="AM8" s="226">
        <v>0.14000000000000001</v>
      </c>
      <c r="AN8" s="226">
        <v>0.24</v>
      </c>
      <c r="AO8" s="226">
        <v>0.14000000000000001</v>
      </c>
      <c r="AP8" s="226">
        <v>0.14000000000000001</v>
      </c>
    </row>
    <row r="9" spans="1:42" x14ac:dyDescent="0.25">
      <c r="B9" s="226">
        <v>0.31</v>
      </c>
      <c r="C9" s="226">
        <v>0.33</v>
      </c>
      <c r="D9" s="226">
        <v>0.16</v>
      </c>
      <c r="E9" s="226">
        <v>0.15</v>
      </c>
      <c r="F9" s="226">
        <v>0.01</v>
      </c>
      <c r="G9" s="226">
        <v>0.2</v>
      </c>
      <c r="H9" s="226">
        <v>0.11</v>
      </c>
      <c r="I9" s="226">
        <v>0.15</v>
      </c>
      <c r="J9" s="227"/>
      <c r="K9" s="226">
        <v>0.37</v>
      </c>
      <c r="L9" s="226">
        <v>0.49</v>
      </c>
      <c r="M9" s="226">
        <v>0.1</v>
      </c>
      <c r="N9" s="226">
        <v>0.1</v>
      </c>
      <c r="O9" s="226">
        <v>0.2</v>
      </c>
      <c r="P9" s="226">
        <v>0.13</v>
      </c>
      <c r="Q9" s="226">
        <v>0.01</v>
      </c>
      <c r="R9" s="226">
        <v>0.08</v>
      </c>
      <c r="S9" s="227"/>
      <c r="T9" s="226">
        <v>0.33</v>
      </c>
      <c r="U9" s="226">
        <v>0.26</v>
      </c>
      <c r="V9" s="226">
        <v>0.24</v>
      </c>
      <c r="W9" s="226">
        <v>0.38</v>
      </c>
      <c r="X9" s="226">
        <v>0.02</v>
      </c>
      <c r="Y9" s="226">
        <v>0.21</v>
      </c>
      <c r="Z9" s="226">
        <v>0.11</v>
      </c>
      <c r="AA9" s="226">
        <v>0.25</v>
      </c>
      <c r="AB9" s="226">
        <v>0.2</v>
      </c>
      <c r="AC9" s="226">
        <v>0.08</v>
      </c>
      <c r="AD9" s="227"/>
      <c r="AE9" s="226">
        <v>0.43</v>
      </c>
      <c r="AF9" s="226">
        <v>0.16</v>
      </c>
      <c r="AG9" s="226">
        <v>0.28999999999999998</v>
      </c>
      <c r="AH9" s="226">
        <v>0.14000000000000001</v>
      </c>
      <c r="AI9" s="226">
        <v>0.5</v>
      </c>
      <c r="AJ9" s="226">
        <v>0.23</v>
      </c>
      <c r="AK9" s="226">
        <v>0.11</v>
      </c>
      <c r="AL9" s="226">
        <v>0.16</v>
      </c>
      <c r="AM9" s="226">
        <v>0.14000000000000001</v>
      </c>
      <c r="AN9" s="226">
        <v>0.24</v>
      </c>
      <c r="AO9" s="226">
        <v>0.13</v>
      </c>
      <c r="AP9" s="226">
        <v>0.14000000000000001</v>
      </c>
    </row>
    <row r="10" spans="1:42" x14ac:dyDescent="0.25">
      <c r="B10" s="226">
        <v>0.32</v>
      </c>
      <c r="C10" s="226">
        <v>0.33</v>
      </c>
      <c r="D10" s="226">
        <v>0.2</v>
      </c>
      <c r="E10" s="226">
        <v>0.21</v>
      </c>
      <c r="F10" s="226">
        <v>0.01</v>
      </c>
      <c r="G10" s="226">
        <v>0.2</v>
      </c>
      <c r="H10" s="226">
        <v>0.15</v>
      </c>
      <c r="I10" s="226">
        <v>0.15</v>
      </c>
      <c r="J10" s="227"/>
      <c r="K10" s="226">
        <v>0.38</v>
      </c>
      <c r="L10" s="226">
        <v>0.59</v>
      </c>
      <c r="M10" s="226">
        <v>0.1</v>
      </c>
      <c r="N10" s="226">
        <v>0.38</v>
      </c>
      <c r="O10" s="226">
        <v>0.2</v>
      </c>
      <c r="P10" s="226">
        <v>0.14000000000000001</v>
      </c>
      <c r="Q10" s="226">
        <v>0.01</v>
      </c>
      <c r="R10" s="226">
        <v>0.08</v>
      </c>
      <c r="S10" s="227"/>
      <c r="T10" s="226">
        <v>0.33</v>
      </c>
      <c r="U10" s="226">
        <v>0.34</v>
      </c>
      <c r="V10" s="226">
        <v>0.28999999999999998</v>
      </c>
      <c r="W10" s="226">
        <v>0.37</v>
      </c>
      <c r="X10" s="226">
        <v>0.02</v>
      </c>
      <c r="Y10" s="226">
        <v>0.25</v>
      </c>
      <c r="Z10" s="226">
        <v>0.11</v>
      </c>
      <c r="AA10" s="226">
        <v>0.25</v>
      </c>
      <c r="AB10" s="226">
        <v>0.2</v>
      </c>
      <c r="AC10" s="226">
        <v>0.08</v>
      </c>
      <c r="AD10" s="227"/>
      <c r="AE10" s="226">
        <v>0.46</v>
      </c>
      <c r="AF10" s="226">
        <v>0.16</v>
      </c>
      <c r="AG10" s="226">
        <v>0.34</v>
      </c>
      <c r="AH10" s="226">
        <v>0.32</v>
      </c>
      <c r="AI10" s="226">
        <v>0.49</v>
      </c>
      <c r="AJ10" s="226">
        <v>0.43</v>
      </c>
      <c r="AK10" s="226">
        <v>0.1</v>
      </c>
      <c r="AL10" s="226">
        <v>0.16</v>
      </c>
      <c r="AM10" s="226">
        <v>0.16</v>
      </c>
      <c r="AN10" s="226">
        <v>0.24</v>
      </c>
      <c r="AO10" s="226">
        <v>0.13</v>
      </c>
      <c r="AP10" s="226">
        <v>0.26</v>
      </c>
    </row>
    <row r="11" spans="1:42" x14ac:dyDescent="0.25">
      <c r="B11" s="226">
        <v>0.37</v>
      </c>
      <c r="C11" s="226">
        <v>0.33</v>
      </c>
      <c r="D11" s="226">
        <v>0.2</v>
      </c>
      <c r="E11" s="226">
        <v>0.26</v>
      </c>
      <c r="F11" s="226">
        <v>0.01</v>
      </c>
      <c r="G11" s="226">
        <v>0.21</v>
      </c>
      <c r="H11" s="226">
        <v>0.15</v>
      </c>
      <c r="I11" s="226">
        <v>0.16</v>
      </c>
      <c r="J11" s="227"/>
      <c r="K11" s="226">
        <v>0.41</v>
      </c>
      <c r="L11" s="226">
        <v>0.59</v>
      </c>
      <c r="M11" s="226">
        <v>0.13</v>
      </c>
      <c r="N11" s="226">
        <v>0.37</v>
      </c>
      <c r="O11" s="226">
        <v>0.2</v>
      </c>
      <c r="P11" s="226">
        <v>0.14000000000000001</v>
      </c>
      <c r="Q11" s="226">
        <v>0.02</v>
      </c>
      <c r="R11" s="226">
        <v>0.15</v>
      </c>
      <c r="S11" s="227"/>
      <c r="T11" s="226">
        <v>0.37</v>
      </c>
      <c r="U11" s="226">
        <v>0.33</v>
      </c>
      <c r="V11" s="226">
        <v>0.28999999999999998</v>
      </c>
      <c r="W11" s="226">
        <v>0.37</v>
      </c>
      <c r="X11" s="226">
        <v>0.16</v>
      </c>
      <c r="Y11" s="226">
        <v>0.26</v>
      </c>
      <c r="Z11" s="226">
        <v>0.11</v>
      </c>
      <c r="AA11" s="226">
        <v>0.25</v>
      </c>
      <c r="AB11" s="226">
        <v>0.2</v>
      </c>
      <c r="AC11" s="226">
        <v>0.15</v>
      </c>
      <c r="AD11" s="227"/>
      <c r="AE11" s="226">
        <v>0.48</v>
      </c>
      <c r="AF11" s="226">
        <v>0.15</v>
      </c>
      <c r="AG11" s="226">
        <v>0.37</v>
      </c>
      <c r="AH11" s="226">
        <v>0.31</v>
      </c>
      <c r="AI11" s="226">
        <v>0.5</v>
      </c>
      <c r="AJ11" s="226">
        <v>0.54</v>
      </c>
      <c r="AK11" s="226">
        <v>0.19</v>
      </c>
      <c r="AL11" s="226">
        <v>0.16</v>
      </c>
      <c r="AM11" s="226">
        <v>0.17</v>
      </c>
      <c r="AN11" s="226">
        <v>0.24</v>
      </c>
      <c r="AO11" s="226">
        <v>0.13</v>
      </c>
      <c r="AP11" s="226">
        <v>0.26</v>
      </c>
    </row>
    <row r="12" spans="1:42" x14ac:dyDescent="0.25">
      <c r="B12" s="226">
        <v>0.48</v>
      </c>
      <c r="C12" s="226">
        <v>0.33</v>
      </c>
      <c r="D12" s="226">
        <v>0.23</v>
      </c>
      <c r="E12" s="226">
        <v>0.34</v>
      </c>
      <c r="F12" s="226">
        <v>0.01</v>
      </c>
      <c r="G12" s="226">
        <v>0.25</v>
      </c>
      <c r="H12" s="226">
        <v>0.16</v>
      </c>
      <c r="I12" s="226">
        <v>0.16</v>
      </c>
      <c r="J12" s="227"/>
      <c r="K12" s="226">
        <v>0.41</v>
      </c>
      <c r="L12" s="226">
        <v>0.63</v>
      </c>
      <c r="M12" s="226">
        <v>0.15</v>
      </c>
      <c r="N12" s="226">
        <v>0.48</v>
      </c>
      <c r="O12" s="226">
        <v>0.2</v>
      </c>
      <c r="P12" s="226">
        <v>0.14000000000000001</v>
      </c>
      <c r="Q12" s="226">
        <v>0.02</v>
      </c>
      <c r="R12" s="226">
        <v>0.15</v>
      </c>
      <c r="S12" s="227"/>
      <c r="T12" s="226">
        <v>0.41</v>
      </c>
      <c r="U12" s="226">
        <v>0.7</v>
      </c>
      <c r="V12" s="226">
        <v>0.34</v>
      </c>
      <c r="W12" s="226">
        <v>0.37</v>
      </c>
      <c r="X12" s="226">
        <v>0.16</v>
      </c>
      <c r="Y12" s="226">
        <v>0.31</v>
      </c>
      <c r="Z12" s="226">
        <v>0.21</v>
      </c>
      <c r="AA12" s="226">
        <v>0.27</v>
      </c>
      <c r="AB12" s="226">
        <v>0.2</v>
      </c>
      <c r="AC12" s="226">
        <v>0.15</v>
      </c>
      <c r="AD12" s="227"/>
      <c r="AE12" s="226">
        <v>0.49</v>
      </c>
      <c r="AF12" s="226">
        <v>0.16</v>
      </c>
      <c r="AG12" s="226">
        <v>0.37</v>
      </c>
      <c r="AH12" s="226">
        <v>0.32</v>
      </c>
      <c r="AI12" s="226">
        <v>0.51</v>
      </c>
      <c r="AJ12" s="226">
        <v>0.55000000000000004</v>
      </c>
      <c r="AK12" s="226">
        <v>0.19</v>
      </c>
      <c r="AL12" s="226">
        <v>0.16</v>
      </c>
      <c r="AM12" s="226">
        <v>0.25</v>
      </c>
      <c r="AN12" s="226">
        <v>0.35</v>
      </c>
      <c r="AO12" s="226">
        <v>0.2</v>
      </c>
      <c r="AP12" s="226">
        <v>0.26</v>
      </c>
    </row>
    <row r="13" spans="1:42" x14ac:dyDescent="0.25">
      <c r="B13" s="226">
        <v>0.51</v>
      </c>
      <c r="C13" s="226">
        <v>0.37</v>
      </c>
      <c r="D13" s="226">
        <v>0.26</v>
      </c>
      <c r="E13" s="226">
        <v>0.33</v>
      </c>
      <c r="F13" s="226">
        <v>0.01</v>
      </c>
      <c r="G13" s="226">
        <v>0.26</v>
      </c>
      <c r="H13" s="226">
        <v>0.16</v>
      </c>
      <c r="I13" s="226">
        <v>0.16</v>
      </c>
      <c r="J13" s="227"/>
      <c r="K13" s="226">
        <v>0.41</v>
      </c>
      <c r="L13" s="226">
        <v>0.59</v>
      </c>
      <c r="M13" s="226">
        <v>0.15</v>
      </c>
      <c r="N13" s="226">
        <v>0.4</v>
      </c>
      <c r="O13" s="226">
        <v>0.23</v>
      </c>
      <c r="P13" s="226">
        <v>0.14000000000000001</v>
      </c>
      <c r="Q13" s="226">
        <v>0.02</v>
      </c>
      <c r="R13" s="226">
        <v>0.15</v>
      </c>
      <c r="S13" s="227"/>
      <c r="T13" s="226">
        <v>0.43</v>
      </c>
      <c r="U13" s="226">
        <v>0.74</v>
      </c>
      <c r="V13" s="226">
        <v>0.37</v>
      </c>
      <c r="W13" s="226">
        <v>0.43</v>
      </c>
      <c r="X13" s="226">
        <v>0.15</v>
      </c>
      <c r="Y13" s="226">
        <v>0.31</v>
      </c>
      <c r="Z13" s="226">
        <v>0.21</v>
      </c>
      <c r="AA13" s="226">
        <v>0.28000000000000003</v>
      </c>
      <c r="AB13" s="226">
        <v>0.22</v>
      </c>
      <c r="AC13" s="226">
        <v>0.15</v>
      </c>
      <c r="AD13" s="227"/>
      <c r="AE13" s="226">
        <v>0.49</v>
      </c>
      <c r="AF13" s="226">
        <v>0.16</v>
      </c>
      <c r="AG13" s="226">
        <v>0.37</v>
      </c>
      <c r="AH13" s="226">
        <v>0.32</v>
      </c>
      <c r="AI13" s="226">
        <v>0.49</v>
      </c>
      <c r="AJ13" s="226">
        <v>0.54</v>
      </c>
      <c r="AK13" s="226">
        <v>0.22</v>
      </c>
      <c r="AL13" s="226">
        <v>0.2</v>
      </c>
      <c r="AM13" s="226">
        <v>0.26</v>
      </c>
      <c r="AN13" s="226">
        <v>0.34</v>
      </c>
      <c r="AO13" s="226">
        <v>0.25</v>
      </c>
      <c r="AP13" s="226">
        <v>0.26</v>
      </c>
    </row>
    <row r="14" spans="1:42" x14ac:dyDescent="0.25">
      <c r="B14" s="226">
        <v>0.54</v>
      </c>
      <c r="C14" s="226">
        <v>0.41</v>
      </c>
      <c r="D14" s="226">
        <v>0.28000000000000003</v>
      </c>
      <c r="E14" s="226">
        <v>0.7</v>
      </c>
      <c r="F14" s="226">
        <v>0.02</v>
      </c>
      <c r="G14" s="226">
        <v>0.31</v>
      </c>
      <c r="H14" s="226">
        <v>0.16</v>
      </c>
      <c r="I14" s="226">
        <v>0.26</v>
      </c>
      <c r="J14" s="227"/>
      <c r="K14" s="226">
        <v>0.42</v>
      </c>
      <c r="L14" s="226">
        <v>0.79</v>
      </c>
      <c r="M14" s="226">
        <v>0.18</v>
      </c>
      <c r="N14" s="226">
        <v>0.45</v>
      </c>
      <c r="O14" s="226">
        <v>0.3</v>
      </c>
      <c r="P14" s="226">
        <v>0.19</v>
      </c>
      <c r="Q14" s="226">
        <v>0.09</v>
      </c>
      <c r="R14" s="226">
        <v>0.15</v>
      </c>
      <c r="S14" s="227"/>
      <c r="T14" s="226">
        <v>0.45</v>
      </c>
      <c r="U14" s="226">
        <v>0.74</v>
      </c>
      <c r="V14" s="226">
        <v>0.37</v>
      </c>
      <c r="W14" s="226">
        <v>0.46</v>
      </c>
      <c r="X14" s="226">
        <v>0.16</v>
      </c>
      <c r="Y14" s="226">
        <v>0.31</v>
      </c>
      <c r="Z14" s="226">
        <v>0.24</v>
      </c>
      <c r="AA14" s="226">
        <v>0.36</v>
      </c>
      <c r="AB14" s="226">
        <v>0.21</v>
      </c>
      <c r="AC14" s="226">
        <v>0.15</v>
      </c>
      <c r="AD14" s="227"/>
      <c r="AE14" s="226">
        <v>0.59</v>
      </c>
      <c r="AF14" s="226">
        <v>0.16</v>
      </c>
      <c r="AG14" s="226">
        <v>0.38</v>
      </c>
      <c r="AH14" s="226">
        <v>0.38</v>
      </c>
      <c r="AI14" s="226">
        <v>0.48</v>
      </c>
      <c r="AJ14" s="226">
        <v>0.53</v>
      </c>
      <c r="AK14" s="226">
        <v>0.23</v>
      </c>
      <c r="AL14" s="226">
        <v>0.21</v>
      </c>
      <c r="AM14" s="226">
        <v>0.26</v>
      </c>
      <c r="AN14" s="226">
        <v>0.34</v>
      </c>
      <c r="AO14" s="226">
        <v>0.26</v>
      </c>
      <c r="AP14" s="226">
        <v>0.26</v>
      </c>
    </row>
    <row r="15" spans="1:42" x14ac:dyDescent="0.25">
      <c r="B15" s="226">
        <v>0.56000000000000005</v>
      </c>
      <c r="C15" s="226">
        <v>0.43</v>
      </c>
      <c r="D15" s="226">
        <v>0.28000000000000003</v>
      </c>
      <c r="E15" s="226">
        <v>0.74</v>
      </c>
      <c r="F15" s="226">
        <v>0.02</v>
      </c>
      <c r="G15" s="226">
        <v>0.31</v>
      </c>
      <c r="H15" s="226">
        <v>0.17</v>
      </c>
      <c r="I15" s="226">
        <v>0.26</v>
      </c>
      <c r="J15" s="227"/>
      <c r="K15" s="226">
        <v>0.5</v>
      </c>
      <c r="L15" s="226">
        <v>0.79</v>
      </c>
      <c r="M15" s="226">
        <v>0.18</v>
      </c>
      <c r="N15" s="226">
        <v>0.44</v>
      </c>
      <c r="O15" s="226">
        <v>0.3</v>
      </c>
      <c r="P15" s="226">
        <v>0.19</v>
      </c>
      <c r="Q15" s="226">
        <v>0.09</v>
      </c>
      <c r="R15" s="226">
        <v>0.19</v>
      </c>
      <c r="S15" s="227"/>
      <c r="T15" s="226">
        <v>0.46</v>
      </c>
      <c r="U15" s="226">
        <v>0.75</v>
      </c>
      <c r="V15" s="226">
        <v>0.37</v>
      </c>
      <c r="W15" s="226">
        <v>0.48</v>
      </c>
      <c r="X15" s="226">
        <v>0.16</v>
      </c>
      <c r="Y15" s="226">
        <v>0.32</v>
      </c>
      <c r="Z15" s="226">
        <v>0.25</v>
      </c>
      <c r="AA15" s="226">
        <v>0.37</v>
      </c>
      <c r="AB15" s="226">
        <v>0.3</v>
      </c>
      <c r="AC15" s="226">
        <v>0.19</v>
      </c>
      <c r="AD15" s="227"/>
      <c r="AE15" s="226">
        <v>0.59</v>
      </c>
      <c r="AF15" s="226">
        <v>0.19</v>
      </c>
      <c r="AG15" s="226">
        <v>0.41</v>
      </c>
      <c r="AH15" s="226">
        <v>0.38</v>
      </c>
      <c r="AI15" s="226">
        <v>0.47</v>
      </c>
      <c r="AJ15" s="226">
        <v>0.53</v>
      </c>
      <c r="AK15" s="226">
        <v>0.23</v>
      </c>
      <c r="AL15" s="226">
        <v>0.19999900000000001</v>
      </c>
      <c r="AM15" s="226">
        <v>0.26</v>
      </c>
      <c r="AN15" s="226">
        <v>0.34</v>
      </c>
      <c r="AO15" s="226">
        <v>0.26</v>
      </c>
      <c r="AP15" s="226">
        <v>0.28999999999999998</v>
      </c>
    </row>
    <row r="16" spans="1:42" x14ac:dyDescent="0.25">
      <c r="B16" s="226">
        <v>0.6</v>
      </c>
      <c r="C16" s="226">
        <v>0.45</v>
      </c>
      <c r="D16" s="226">
        <v>0.32</v>
      </c>
      <c r="E16" s="226">
        <v>0.74</v>
      </c>
      <c r="F16" s="226">
        <v>0.02</v>
      </c>
      <c r="G16" s="226">
        <v>0.31</v>
      </c>
      <c r="H16" s="226">
        <v>0.24</v>
      </c>
      <c r="I16" s="226">
        <v>0.28999999999999998</v>
      </c>
      <c r="J16" s="227"/>
      <c r="K16" s="226">
        <v>0.5</v>
      </c>
      <c r="L16" s="226">
        <v>0.79</v>
      </c>
      <c r="M16" s="226">
        <v>0.22</v>
      </c>
      <c r="N16" s="226">
        <v>0.44</v>
      </c>
      <c r="O16" s="226">
        <v>0.3</v>
      </c>
      <c r="P16" s="226">
        <v>0.280001</v>
      </c>
      <c r="Q16" s="226">
        <v>0.09</v>
      </c>
      <c r="R16" s="226">
        <v>0.2</v>
      </c>
      <c r="S16" s="227"/>
      <c r="T16" s="226">
        <v>0.46</v>
      </c>
      <c r="U16" s="226">
        <v>0.77</v>
      </c>
      <c r="V16" s="226">
        <v>0.38</v>
      </c>
      <c r="W16" s="226">
        <v>0.49</v>
      </c>
      <c r="X16" s="226">
        <v>0.16</v>
      </c>
      <c r="Y16" s="226">
        <v>0.48</v>
      </c>
      <c r="Z16" s="226">
        <v>0.32</v>
      </c>
      <c r="AA16" s="226">
        <v>0.37</v>
      </c>
      <c r="AB16" s="226">
        <v>0.3</v>
      </c>
      <c r="AC16" s="226">
        <v>0.2</v>
      </c>
      <c r="AD16" s="227"/>
      <c r="AE16" s="226">
        <v>0.63</v>
      </c>
      <c r="AF16" s="226">
        <v>0.2</v>
      </c>
      <c r="AG16" s="226">
        <v>0.41</v>
      </c>
      <c r="AH16" s="226">
        <v>0.39</v>
      </c>
      <c r="AI16" s="226">
        <v>0.46</v>
      </c>
      <c r="AJ16" s="226">
        <v>0.53</v>
      </c>
      <c r="AK16" s="226">
        <v>0.23</v>
      </c>
      <c r="AL16" s="226">
        <v>0.19999900000000001</v>
      </c>
      <c r="AM16" s="226">
        <v>0.26</v>
      </c>
      <c r="AN16" s="226">
        <v>0.35</v>
      </c>
      <c r="AO16" s="226">
        <v>0.34</v>
      </c>
      <c r="AP16" s="226">
        <v>0.3</v>
      </c>
    </row>
    <row r="17" spans="2:42" x14ac:dyDescent="0.25">
      <c r="B17" s="226">
        <v>0.62</v>
      </c>
      <c r="C17" s="226">
        <v>0.46</v>
      </c>
      <c r="D17" s="226">
        <v>0.32</v>
      </c>
      <c r="E17" s="226">
        <v>0.75</v>
      </c>
      <c r="F17" s="226">
        <v>0.02</v>
      </c>
      <c r="G17" s="226">
        <v>0.32</v>
      </c>
      <c r="H17" s="226">
        <v>0.24</v>
      </c>
      <c r="I17" s="226">
        <v>0.3</v>
      </c>
      <c r="J17" s="227"/>
      <c r="K17" s="226">
        <v>0.51</v>
      </c>
      <c r="L17" s="226">
        <v>0.9</v>
      </c>
      <c r="M17" s="226">
        <v>0.23</v>
      </c>
      <c r="N17" s="226">
        <v>0.49</v>
      </c>
      <c r="O17" s="226">
        <v>0.3</v>
      </c>
      <c r="P17" s="226">
        <v>0.280001</v>
      </c>
      <c r="Q17" s="226">
        <v>0.1</v>
      </c>
      <c r="R17" s="226">
        <v>0.189999</v>
      </c>
      <c r="S17" s="227"/>
      <c r="T17" s="226">
        <v>0.49</v>
      </c>
      <c r="U17" s="226">
        <v>0.79</v>
      </c>
      <c r="V17" s="226">
        <v>0.41</v>
      </c>
      <c r="W17" s="226">
        <v>0.49</v>
      </c>
      <c r="X17" s="226">
        <v>0.19</v>
      </c>
      <c r="Y17" s="226">
        <v>0.48</v>
      </c>
      <c r="Z17" s="226">
        <v>0.36</v>
      </c>
      <c r="AA17" s="226">
        <v>0.37</v>
      </c>
      <c r="AB17" s="226">
        <v>0.33</v>
      </c>
      <c r="AC17" s="226">
        <v>0.189999</v>
      </c>
      <c r="AD17" s="227"/>
      <c r="AE17" s="226">
        <v>0.59</v>
      </c>
      <c r="AF17" s="226">
        <v>0.28999999999999998</v>
      </c>
      <c r="AG17" s="226">
        <v>0.41</v>
      </c>
      <c r="AH17" s="226">
        <v>0.44</v>
      </c>
      <c r="AI17" s="226">
        <v>0.47</v>
      </c>
      <c r="AJ17" s="226">
        <v>0.6</v>
      </c>
      <c r="AK17" s="226">
        <v>0.23</v>
      </c>
      <c r="AL17" s="226">
        <v>0.19999900000000001</v>
      </c>
      <c r="AM17" s="226">
        <v>0.28999999999999998</v>
      </c>
      <c r="AN17" s="226">
        <v>0.37</v>
      </c>
      <c r="AO17" s="226">
        <v>0.34</v>
      </c>
      <c r="AP17" s="226">
        <v>0.3</v>
      </c>
    </row>
    <row r="18" spans="2:42" x14ac:dyDescent="0.25">
      <c r="B18" s="226">
        <v>0.61</v>
      </c>
      <c r="C18" s="226">
        <v>0.46</v>
      </c>
      <c r="D18" s="226">
        <v>0.34</v>
      </c>
      <c r="E18" s="226">
        <v>0.77</v>
      </c>
      <c r="F18" s="226">
        <v>0.02</v>
      </c>
      <c r="G18" s="226">
        <v>0.48</v>
      </c>
      <c r="H18" s="226">
        <v>0.32</v>
      </c>
      <c r="I18" s="226">
        <v>0.37</v>
      </c>
      <c r="J18" s="227"/>
      <c r="K18" s="226">
        <v>0.5</v>
      </c>
      <c r="L18" s="226">
        <v>0.9</v>
      </c>
      <c r="M18" s="226">
        <v>0.27</v>
      </c>
      <c r="N18" s="226">
        <v>0.54</v>
      </c>
      <c r="O18" s="226">
        <v>0.3</v>
      </c>
      <c r="P18" s="226">
        <v>0.280001</v>
      </c>
      <c r="Q18" s="226">
        <v>0.14000000000000001</v>
      </c>
      <c r="R18" s="226">
        <v>0.189999</v>
      </c>
      <c r="S18" s="227"/>
      <c r="T18" s="226">
        <v>0.49</v>
      </c>
      <c r="U18" s="226">
        <v>0.81</v>
      </c>
      <c r="V18" s="226">
        <v>0.41</v>
      </c>
      <c r="W18" s="226">
        <v>0.59</v>
      </c>
      <c r="X18" s="226">
        <v>0.2</v>
      </c>
      <c r="Y18" s="226">
        <v>0.48</v>
      </c>
      <c r="Z18" s="226">
        <v>0.36</v>
      </c>
      <c r="AA18" s="226">
        <v>0.37</v>
      </c>
      <c r="AB18" s="226">
        <v>0.34</v>
      </c>
      <c r="AC18" s="226">
        <v>0.189999</v>
      </c>
      <c r="AD18" s="227"/>
      <c r="AE18" s="226">
        <v>0.79</v>
      </c>
      <c r="AF18" s="226">
        <v>0.31</v>
      </c>
      <c r="AG18" s="226">
        <v>0.42</v>
      </c>
      <c r="AH18" s="226">
        <v>0.45</v>
      </c>
      <c r="AI18" s="226">
        <v>0.46</v>
      </c>
      <c r="AJ18" s="226">
        <v>0.61</v>
      </c>
      <c r="AK18" s="226">
        <v>0.28000000000000003</v>
      </c>
      <c r="AL18" s="226">
        <v>0.21</v>
      </c>
      <c r="AM18" s="226">
        <v>0.36</v>
      </c>
      <c r="AN18" s="226">
        <v>0.44000099999999998</v>
      </c>
      <c r="AO18" s="226">
        <v>0.34</v>
      </c>
      <c r="AP18" s="226">
        <v>0.3</v>
      </c>
    </row>
    <row r="19" spans="2:42" x14ac:dyDescent="0.25">
      <c r="B19" s="226">
        <v>0.66</v>
      </c>
      <c r="C19" s="226">
        <v>0.49</v>
      </c>
      <c r="D19" s="226">
        <v>0.38</v>
      </c>
      <c r="E19" s="226">
        <v>0.79</v>
      </c>
      <c r="F19" s="226">
        <v>0.03</v>
      </c>
      <c r="G19" s="226">
        <v>0.48</v>
      </c>
      <c r="H19" s="226">
        <v>0.33</v>
      </c>
      <c r="I19" s="226">
        <v>0.41</v>
      </c>
      <c r="J19" s="227"/>
      <c r="K19" s="226">
        <v>0.51</v>
      </c>
      <c r="L19" s="226">
        <v>0.96</v>
      </c>
      <c r="M19" s="226">
        <v>0.27</v>
      </c>
      <c r="N19" s="226">
        <v>0.7</v>
      </c>
      <c r="O19" s="226">
        <v>0.34</v>
      </c>
      <c r="P19" s="226">
        <v>0.39000099999999999</v>
      </c>
      <c r="Q19" s="226">
        <v>0.14000000000000001</v>
      </c>
      <c r="R19" s="226">
        <v>0.189999</v>
      </c>
      <c r="S19" s="227"/>
      <c r="T19" s="226">
        <v>0.5</v>
      </c>
      <c r="U19" s="226">
        <v>0.8</v>
      </c>
      <c r="V19" s="226">
        <v>0.41</v>
      </c>
      <c r="W19" s="226">
        <v>0.59</v>
      </c>
      <c r="X19" s="226">
        <v>0.28999999999999998</v>
      </c>
      <c r="Y19" s="226">
        <v>0.48</v>
      </c>
      <c r="Z19" s="226">
        <v>0.36</v>
      </c>
      <c r="AA19" s="226">
        <v>0.4</v>
      </c>
      <c r="AB19" s="226">
        <v>0.34</v>
      </c>
      <c r="AC19" s="226">
        <v>0.189999</v>
      </c>
      <c r="AD19" s="227"/>
      <c r="AE19" s="226">
        <v>0.79</v>
      </c>
      <c r="AF19" s="226">
        <v>0.32</v>
      </c>
      <c r="AG19" s="226">
        <v>0.5</v>
      </c>
      <c r="AH19" s="226">
        <v>0.53</v>
      </c>
      <c r="AI19" s="226">
        <v>0.45</v>
      </c>
      <c r="AJ19" s="226">
        <v>0.61</v>
      </c>
      <c r="AK19" s="226">
        <v>0.28000000000000003</v>
      </c>
      <c r="AL19" s="226">
        <v>0.31999899999999998</v>
      </c>
      <c r="AM19" s="226">
        <v>0.36</v>
      </c>
      <c r="AN19" s="226">
        <v>0.45000099999999998</v>
      </c>
      <c r="AO19" s="226">
        <v>0.46</v>
      </c>
      <c r="AP19" s="226">
        <v>0.28999999999999998</v>
      </c>
    </row>
    <row r="20" spans="2:42" x14ac:dyDescent="0.25">
      <c r="B20" s="226">
        <v>0.66</v>
      </c>
      <c r="C20" s="226">
        <v>0.49</v>
      </c>
      <c r="D20" s="226">
        <v>0.43</v>
      </c>
      <c r="E20" s="226">
        <v>0.81</v>
      </c>
      <c r="F20" s="226">
        <v>0.03</v>
      </c>
      <c r="G20" s="226">
        <v>0.48</v>
      </c>
      <c r="H20" s="226">
        <v>0.33</v>
      </c>
      <c r="I20" s="226">
        <v>0.41</v>
      </c>
      <c r="J20" s="227"/>
      <c r="K20" s="226">
        <v>0.51</v>
      </c>
      <c r="L20" s="226">
        <v>0.96</v>
      </c>
      <c r="M20" s="226">
        <v>0.28000000000000003</v>
      </c>
      <c r="N20" s="226">
        <v>0.73</v>
      </c>
      <c r="O20" s="226">
        <v>0.35</v>
      </c>
      <c r="P20" s="226">
        <v>0.4</v>
      </c>
      <c r="Q20" s="226">
        <v>0.14000000000000001</v>
      </c>
      <c r="R20" s="226">
        <v>0.2</v>
      </c>
      <c r="S20" s="227"/>
      <c r="T20" s="226">
        <v>0.61</v>
      </c>
      <c r="U20" s="226">
        <v>0.94</v>
      </c>
      <c r="V20" s="226">
        <v>0.42</v>
      </c>
      <c r="W20" s="226">
        <v>0.63</v>
      </c>
      <c r="X20" s="226">
        <v>0.31</v>
      </c>
      <c r="Y20" s="226">
        <v>0.48</v>
      </c>
      <c r="Z20" s="226">
        <v>0.38</v>
      </c>
      <c r="AA20" s="226">
        <v>0.47</v>
      </c>
      <c r="AB20" s="226">
        <v>0.34</v>
      </c>
      <c r="AC20" s="226">
        <v>0.2</v>
      </c>
      <c r="AD20" s="227"/>
      <c r="AE20" s="226">
        <v>0.79</v>
      </c>
      <c r="AF20" s="226">
        <v>0.33</v>
      </c>
      <c r="AG20" s="226">
        <v>0.5</v>
      </c>
      <c r="AH20" s="226">
        <v>0.65</v>
      </c>
      <c r="AI20" s="226">
        <v>0.44</v>
      </c>
      <c r="AJ20" s="226">
        <v>0.61</v>
      </c>
      <c r="AK20" s="226">
        <v>0.37000100000000002</v>
      </c>
      <c r="AL20" s="226">
        <v>0.31999899999999998</v>
      </c>
      <c r="AM20" s="226">
        <v>0.36</v>
      </c>
      <c r="AN20" s="226">
        <v>0.46000099999999999</v>
      </c>
      <c r="AO20" s="226">
        <v>0.45</v>
      </c>
      <c r="AP20" s="226">
        <v>0.28999999999999998</v>
      </c>
    </row>
    <row r="21" spans="2:42" x14ac:dyDescent="0.25">
      <c r="B21" s="226">
        <v>0.72</v>
      </c>
      <c r="C21" s="226">
        <v>0.5</v>
      </c>
      <c r="D21" s="226">
        <v>0.47</v>
      </c>
      <c r="E21" s="226">
        <v>0.8</v>
      </c>
      <c r="F21" s="226">
        <v>0.02</v>
      </c>
      <c r="G21" s="226">
        <v>0.48</v>
      </c>
      <c r="H21" s="226">
        <v>0.33</v>
      </c>
      <c r="I21" s="226">
        <v>0.41</v>
      </c>
      <c r="J21" s="227"/>
      <c r="K21" s="226">
        <v>0.51</v>
      </c>
      <c r="L21" s="226">
        <v>1.02</v>
      </c>
      <c r="M21" s="226">
        <v>0.32</v>
      </c>
      <c r="N21" s="226">
        <v>0.75</v>
      </c>
      <c r="O21" s="226">
        <v>0.35</v>
      </c>
      <c r="P21" s="226">
        <v>0.39</v>
      </c>
      <c r="Q21" s="226">
        <v>0.14000000000000001</v>
      </c>
      <c r="R21" s="226">
        <v>0.30999900000000002</v>
      </c>
      <c r="S21" s="227"/>
      <c r="T21" s="226">
        <v>0.61</v>
      </c>
      <c r="U21" s="226">
        <v>0.95</v>
      </c>
      <c r="V21" s="226">
        <v>0.5</v>
      </c>
      <c r="W21" s="226">
        <v>0.59</v>
      </c>
      <c r="X21" s="226">
        <v>0.32</v>
      </c>
      <c r="Y21" s="226">
        <v>0.48</v>
      </c>
      <c r="Z21" s="226">
        <v>0.39</v>
      </c>
      <c r="AA21" s="226">
        <v>0.47</v>
      </c>
      <c r="AB21" s="226">
        <v>0.34</v>
      </c>
      <c r="AC21" s="226">
        <v>0.30999900000000002</v>
      </c>
      <c r="AD21" s="227"/>
      <c r="AE21" s="226">
        <v>0.9</v>
      </c>
      <c r="AF21" s="226">
        <v>0.33</v>
      </c>
      <c r="AG21" s="226">
        <v>0.51</v>
      </c>
      <c r="AH21" s="226">
        <v>0.64</v>
      </c>
      <c r="AI21" s="226">
        <v>0.44</v>
      </c>
      <c r="AJ21" s="226">
        <v>0.68</v>
      </c>
      <c r="AK21" s="226">
        <v>0.37000100000000002</v>
      </c>
      <c r="AL21" s="226">
        <v>0.31999899999999998</v>
      </c>
      <c r="AM21" s="226">
        <v>0.36</v>
      </c>
      <c r="AN21" s="226">
        <v>0.49000100000000002</v>
      </c>
      <c r="AO21" s="226">
        <v>0.46</v>
      </c>
      <c r="AP21" s="226">
        <v>0.28999999999999998</v>
      </c>
    </row>
    <row r="22" spans="2:42" x14ac:dyDescent="0.25">
      <c r="B22" s="226">
        <v>0.73</v>
      </c>
      <c r="C22" s="226">
        <v>0.61</v>
      </c>
      <c r="D22" s="226">
        <v>0.54</v>
      </c>
      <c r="E22" s="226">
        <v>0.94</v>
      </c>
      <c r="F22" s="226">
        <v>0.03</v>
      </c>
      <c r="G22" s="226">
        <v>0.48</v>
      </c>
      <c r="H22" s="226">
        <v>0.35</v>
      </c>
      <c r="I22" s="226">
        <v>0.43</v>
      </c>
      <c r="J22" s="227"/>
      <c r="K22" s="226">
        <v>0.56999999999999995</v>
      </c>
      <c r="L22" s="226">
        <v>1.03</v>
      </c>
      <c r="M22" s="226">
        <v>0.31</v>
      </c>
      <c r="N22" s="226">
        <v>0.79</v>
      </c>
      <c r="O22" s="226">
        <v>0.42</v>
      </c>
      <c r="P22" s="226">
        <v>0.42</v>
      </c>
      <c r="Q22" s="226">
        <v>0.17</v>
      </c>
      <c r="R22" s="226">
        <v>0.30999900000000002</v>
      </c>
      <c r="S22" s="227"/>
      <c r="T22" s="226">
        <v>0.61</v>
      </c>
      <c r="U22" s="226">
        <v>0.95</v>
      </c>
      <c r="V22" s="226">
        <v>0.5</v>
      </c>
      <c r="W22" s="226">
        <v>0.79</v>
      </c>
      <c r="X22" s="226">
        <v>0.33</v>
      </c>
      <c r="Y22" s="226">
        <v>0.61</v>
      </c>
      <c r="Z22" s="226">
        <v>0.39</v>
      </c>
      <c r="AA22" s="226">
        <v>0.47</v>
      </c>
      <c r="AB22" s="226">
        <v>0.39</v>
      </c>
      <c r="AC22" s="226">
        <v>0.30999900000000002</v>
      </c>
      <c r="AD22" s="227"/>
      <c r="AE22" s="226">
        <v>0.9</v>
      </c>
      <c r="AF22" s="226">
        <v>0.34</v>
      </c>
      <c r="AG22" s="226">
        <v>0.5</v>
      </c>
      <c r="AH22" s="226">
        <v>0.63</v>
      </c>
      <c r="AI22" s="226">
        <v>0.44</v>
      </c>
      <c r="AJ22" s="226">
        <v>0.68</v>
      </c>
      <c r="AK22" s="226">
        <v>0.37000100000000002</v>
      </c>
      <c r="AL22" s="226">
        <v>0.31999899999999998</v>
      </c>
      <c r="AM22" s="226">
        <v>0.36</v>
      </c>
      <c r="AN22" s="226">
        <v>0.50000100000000003</v>
      </c>
      <c r="AO22" s="226">
        <v>0.47</v>
      </c>
      <c r="AP22" s="226">
        <v>0.33</v>
      </c>
    </row>
    <row r="23" spans="2:42" x14ac:dyDescent="0.25">
      <c r="B23" s="226">
        <v>0.72</v>
      </c>
      <c r="C23" s="226">
        <v>0.61</v>
      </c>
      <c r="D23" s="226">
        <v>0.55000000000000004</v>
      </c>
      <c r="E23" s="226">
        <v>0.95</v>
      </c>
      <c r="F23" s="226">
        <v>0.03</v>
      </c>
      <c r="G23" s="226">
        <v>0.48</v>
      </c>
      <c r="H23" s="226">
        <v>0.34</v>
      </c>
      <c r="I23" s="226">
        <v>0.44</v>
      </c>
      <c r="J23" s="227"/>
      <c r="K23" s="226">
        <v>0.62</v>
      </c>
      <c r="L23" s="226">
        <v>1.17</v>
      </c>
      <c r="M23" s="226">
        <v>0.32</v>
      </c>
      <c r="N23" s="226">
        <v>0.8</v>
      </c>
      <c r="O23" s="226">
        <v>0.42</v>
      </c>
      <c r="P23" s="226">
        <v>0.42</v>
      </c>
      <c r="Q23" s="226">
        <v>0.16</v>
      </c>
      <c r="R23" s="226">
        <v>0.30999900000000002</v>
      </c>
      <c r="S23" s="227"/>
      <c r="T23" s="226">
        <v>0.74</v>
      </c>
      <c r="U23" s="226">
        <v>0.99</v>
      </c>
      <c r="V23" s="226">
        <v>0.51</v>
      </c>
      <c r="W23" s="226">
        <v>0.79</v>
      </c>
      <c r="X23" s="226">
        <v>0.33</v>
      </c>
      <c r="Y23" s="226">
        <v>0.61</v>
      </c>
      <c r="Z23" s="226">
        <v>0.44</v>
      </c>
      <c r="AA23" s="226">
        <v>0.47</v>
      </c>
      <c r="AB23" s="226">
        <v>0.39</v>
      </c>
      <c r="AC23" s="226">
        <v>0.30999900000000002</v>
      </c>
      <c r="AD23" s="227"/>
      <c r="AE23" s="226">
        <v>0.96</v>
      </c>
      <c r="AF23" s="226">
        <v>0.36</v>
      </c>
      <c r="AG23" s="226">
        <v>0.51</v>
      </c>
      <c r="AH23" s="226">
        <v>0.64</v>
      </c>
      <c r="AI23" s="226">
        <v>0.43</v>
      </c>
      <c r="AJ23" s="226">
        <v>0.68</v>
      </c>
      <c r="AK23" s="226">
        <v>0.48000100000000001</v>
      </c>
      <c r="AL23" s="226">
        <v>0.30999900000000002</v>
      </c>
      <c r="AM23" s="226">
        <v>0.4</v>
      </c>
      <c r="AN23" s="226">
        <v>0.50000100000000003</v>
      </c>
      <c r="AO23" s="226">
        <v>0.47</v>
      </c>
      <c r="AP23" s="226">
        <v>0.43</v>
      </c>
    </row>
    <row r="24" spans="2:42" x14ac:dyDescent="0.25">
      <c r="B24" s="226">
        <v>0.77</v>
      </c>
      <c r="C24" s="226">
        <v>0.61</v>
      </c>
      <c r="D24" s="226">
        <v>0.55000000000000004</v>
      </c>
      <c r="E24" s="226">
        <v>0.95</v>
      </c>
      <c r="F24" s="226">
        <v>0.03</v>
      </c>
      <c r="G24" s="226">
        <v>0.61</v>
      </c>
      <c r="H24" s="226">
        <v>0.41</v>
      </c>
      <c r="I24" s="226">
        <v>0.44</v>
      </c>
      <c r="J24" s="227"/>
      <c r="K24" s="226">
        <v>0.64</v>
      </c>
      <c r="L24" s="226">
        <v>1.17</v>
      </c>
      <c r="M24" s="226">
        <v>0.37</v>
      </c>
      <c r="N24" s="226">
        <v>0.89</v>
      </c>
      <c r="O24" s="226">
        <v>0.47</v>
      </c>
      <c r="P24" s="226">
        <v>0.42</v>
      </c>
      <c r="Q24" s="226">
        <v>0.17</v>
      </c>
      <c r="R24" s="226">
        <v>0.30999900000000002</v>
      </c>
      <c r="S24" s="227"/>
      <c r="T24" s="226">
        <v>0.75</v>
      </c>
      <c r="U24" s="226">
        <v>1.05</v>
      </c>
      <c r="V24" s="226">
        <v>0.5</v>
      </c>
      <c r="W24" s="226">
        <v>0.79</v>
      </c>
      <c r="X24" s="226">
        <v>0.34</v>
      </c>
      <c r="Y24" s="226">
        <v>0.61</v>
      </c>
      <c r="Z24" s="226">
        <v>0.5</v>
      </c>
      <c r="AA24" s="226">
        <v>0.47</v>
      </c>
      <c r="AB24" s="226">
        <v>0.48000100000000001</v>
      </c>
      <c r="AC24" s="226">
        <v>0.30999900000000002</v>
      </c>
      <c r="AD24" s="227"/>
      <c r="AE24" s="226">
        <v>0.96</v>
      </c>
      <c r="AF24" s="226">
        <v>0.41</v>
      </c>
      <c r="AG24" s="226">
        <v>0.51</v>
      </c>
      <c r="AH24" s="226">
        <v>0.71</v>
      </c>
      <c r="AI24" s="226">
        <v>0.43</v>
      </c>
      <c r="AJ24" s="226">
        <v>0.68</v>
      </c>
      <c r="AK24" s="226">
        <v>0.49</v>
      </c>
      <c r="AL24" s="226">
        <v>0.409999</v>
      </c>
      <c r="AM24" s="226">
        <v>0.41</v>
      </c>
      <c r="AN24" s="226">
        <v>0.56000099999999997</v>
      </c>
      <c r="AO24" s="226">
        <v>0.46</v>
      </c>
      <c r="AP24" s="226">
        <v>0.43</v>
      </c>
    </row>
    <row r="25" spans="2:42" x14ac:dyDescent="0.25">
      <c r="B25" s="226">
        <v>0.77</v>
      </c>
      <c r="C25" s="226">
        <v>0.74</v>
      </c>
      <c r="D25" s="226">
        <v>0.57999999999999996</v>
      </c>
      <c r="E25" s="226">
        <v>0.99</v>
      </c>
      <c r="F25" s="226">
        <v>0.03</v>
      </c>
      <c r="G25" s="226">
        <v>0.61</v>
      </c>
      <c r="H25" s="226">
        <v>0.42</v>
      </c>
      <c r="I25" s="226">
        <v>0.49</v>
      </c>
      <c r="J25" s="227"/>
      <c r="K25" s="226">
        <v>0.64</v>
      </c>
      <c r="L25" s="226">
        <v>1.1599999999999999</v>
      </c>
      <c r="M25" s="226">
        <v>0.37</v>
      </c>
      <c r="N25" s="226">
        <v>0.89</v>
      </c>
      <c r="O25" s="226">
        <v>0.47</v>
      </c>
      <c r="P25" s="226">
        <v>0.49</v>
      </c>
      <c r="Q25" s="226">
        <v>0.23</v>
      </c>
      <c r="R25" s="226">
        <v>0.29999900000000002</v>
      </c>
      <c r="S25" s="227"/>
      <c r="T25" s="226">
        <v>0.75</v>
      </c>
      <c r="U25" s="226">
        <v>1.08</v>
      </c>
      <c r="V25" s="226">
        <v>0.51</v>
      </c>
      <c r="W25" s="226">
        <v>0.9</v>
      </c>
      <c r="X25" s="226">
        <v>0.36</v>
      </c>
      <c r="Y25" s="226">
        <v>0.61</v>
      </c>
      <c r="Z25" s="226">
        <v>0.5</v>
      </c>
      <c r="AA25" s="226">
        <v>0.51</v>
      </c>
      <c r="AB25" s="226">
        <v>0.48000100000000001</v>
      </c>
      <c r="AC25" s="226">
        <v>0.29999900000000002</v>
      </c>
      <c r="AD25" s="227"/>
      <c r="AE25" s="226">
        <v>1.02</v>
      </c>
      <c r="AF25" s="226">
        <v>0.41</v>
      </c>
      <c r="AG25" s="226">
        <v>0.51</v>
      </c>
      <c r="AH25" s="226">
        <v>0.71</v>
      </c>
      <c r="AI25" s="226">
        <v>0.43</v>
      </c>
      <c r="AJ25" s="226">
        <v>0.7</v>
      </c>
      <c r="AK25" s="226">
        <v>0.48</v>
      </c>
      <c r="AL25" s="226">
        <v>0.409999</v>
      </c>
      <c r="AM25" s="226">
        <v>0.41</v>
      </c>
      <c r="AN25" s="226">
        <v>0.57000200000000001</v>
      </c>
      <c r="AO25" s="226">
        <v>0.48</v>
      </c>
      <c r="AP25" s="226">
        <v>0.43</v>
      </c>
    </row>
    <row r="26" spans="2:42" x14ac:dyDescent="0.25">
      <c r="B26" s="226">
        <v>0.79</v>
      </c>
      <c r="C26" s="226">
        <v>0.75</v>
      </c>
      <c r="D26" s="226">
        <v>0.57999999999999996</v>
      </c>
      <c r="E26" s="226">
        <v>1.05</v>
      </c>
      <c r="F26" s="226">
        <v>0.03</v>
      </c>
      <c r="G26" s="226">
        <v>0.61</v>
      </c>
      <c r="H26" s="226">
        <v>0.47</v>
      </c>
      <c r="I26" s="226">
        <v>0.55000000000000004</v>
      </c>
      <c r="J26" s="227"/>
      <c r="K26" s="226">
        <v>0.64</v>
      </c>
      <c r="L26" s="226">
        <v>1.33</v>
      </c>
      <c r="M26" s="226">
        <v>0.37</v>
      </c>
      <c r="N26" s="226">
        <v>0.93</v>
      </c>
      <c r="O26" s="226">
        <v>0.47</v>
      </c>
      <c r="P26" s="226">
        <v>0.49</v>
      </c>
      <c r="Q26" s="226">
        <v>0.23</v>
      </c>
      <c r="R26" s="226">
        <v>0.39999899999999999</v>
      </c>
      <c r="S26" s="227"/>
      <c r="T26" s="226">
        <v>0.75</v>
      </c>
      <c r="U26" s="226">
        <v>1.1200000000000001</v>
      </c>
      <c r="V26" s="226">
        <v>0.51</v>
      </c>
      <c r="W26" s="226">
        <v>0.9</v>
      </c>
      <c r="X26" s="226">
        <v>0.41</v>
      </c>
      <c r="Y26" s="226">
        <v>0.61</v>
      </c>
      <c r="Z26" s="226">
        <v>0.52</v>
      </c>
      <c r="AA26" s="226">
        <v>0.52</v>
      </c>
      <c r="AB26" s="226">
        <v>0.48000100000000001</v>
      </c>
      <c r="AC26" s="226">
        <v>0.39999899999999999</v>
      </c>
      <c r="AD26" s="227"/>
      <c r="AE26" s="226">
        <v>1.03</v>
      </c>
      <c r="AF26" s="226">
        <v>0.45</v>
      </c>
      <c r="AG26" s="226">
        <v>0.56999999999999995</v>
      </c>
      <c r="AH26" s="226">
        <v>0.72</v>
      </c>
      <c r="AI26" s="226">
        <v>0.43</v>
      </c>
      <c r="AJ26" s="226">
        <v>0.81</v>
      </c>
      <c r="AK26" s="226">
        <v>0.51</v>
      </c>
      <c r="AL26" s="226">
        <v>0.44999899999999998</v>
      </c>
      <c r="AM26" s="226">
        <v>0.48</v>
      </c>
      <c r="AN26" s="226">
        <v>0.56000099999999997</v>
      </c>
      <c r="AO26" s="226">
        <v>0.48</v>
      </c>
      <c r="AP26" s="226">
        <v>0.43</v>
      </c>
    </row>
    <row r="27" spans="2:42" x14ac:dyDescent="0.25">
      <c r="B27" s="226">
        <v>0.79</v>
      </c>
      <c r="C27" s="226">
        <v>0.75</v>
      </c>
      <c r="D27" s="226">
        <v>0.61</v>
      </c>
      <c r="E27" s="226">
        <v>1.08</v>
      </c>
      <c r="F27" s="226">
        <v>0.04</v>
      </c>
      <c r="G27" s="226">
        <v>0.61</v>
      </c>
      <c r="H27" s="226">
        <v>0.51</v>
      </c>
      <c r="I27" s="226">
        <v>0.55000000000000004</v>
      </c>
      <c r="J27" s="227"/>
      <c r="K27" s="226">
        <v>0.66</v>
      </c>
      <c r="L27" s="226">
        <v>1.33</v>
      </c>
      <c r="M27" s="226">
        <v>0.37</v>
      </c>
      <c r="N27" s="226">
        <v>0.96</v>
      </c>
      <c r="O27" s="226">
        <v>0.54</v>
      </c>
      <c r="P27" s="226">
        <v>0.49</v>
      </c>
      <c r="Q27" s="226">
        <v>0.23</v>
      </c>
      <c r="R27" s="226">
        <v>0.39999899999999999</v>
      </c>
      <c r="S27" s="227"/>
      <c r="T27" s="226">
        <v>0.85</v>
      </c>
      <c r="U27" s="226">
        <v>1.22</v>
      </c>
      <c r="V27" s="226">
        <v>0.51</v>
      </c>
      <c r="W27" s="226">
        <v>0.96</v>
      </c>
      <c r="X27" s="226">
        <v>0.41</v>
      </c>
      <c r="Y27" s="226">
        <v>0.61</v>
      </c>
      <c r="Z27" s="226">
        <v>0.55000000000000004</v>
      </c>
      <c r="AA27" s="226">
        <v>0.52</v>
      </c>
      <c r="AB27" s="226">
        <v>0.590001</v>
      </c>
      <c r="AC27" s="226">
        <v>0.39999899999999999</v>
      </c>
      <c r="AD27" s="227"/>
      <c r="AE27" s="226">
        <v>1.17</v>
      </c>
      <c r="AF27" s="226">
        <v>0.5</v>
      </c>
      <c r="AG27" s="226">
        <v>0.62</v>
      </c>
      <c r="AH27" s="226">
        <v>0.71</v>
      </c>
      <c r="AI27" s="226">
        <v>0.42</v>
      </c>
      <c r="AJ27" s="226">
        <v>0.81</v>
      </c>
      <c r="AK27" s="226">
        <v>0.51</v>
      </c>
      <c r="AL27" s="226">
        <v>0.44999899999999998</v>
      </c>
      <c r="AM27" s="226">
        <v>0.48</v>
      </c>
      <c r="AN27" s="226">
        <v>0.56000099999999997</v>
      </c>
      <c r="AO27" s="226">
        <v>0.57999999999999996</v>
      </c>
      <c r="AP27" s="226">
        <v>0.43</v>
      </c>
    </row>
    <row r="28" spans="2:42" x14ac:dyDescent="0.25">
      <c r="B28" s="226">
        <v>0.85</v>
      </c>
      <c r="C28" s="226">
        <v>0.75</v>
      </c>
      <c r="D28" s="226">
        <v>0.61</v>
      </c>
      <c r="E28" s="226">
        <v>1.1200000000000001</v>
      </c>
      <c r="F28" s="226">
        <v>0.04</v>
      </c>
      <c r="G28" s="226">
        <v>0.61</v>
      </c>
      <c r="H28" s="226">
        <v>0.55000000000000004</v>
      </c>
      <c r="I28" s="226">
        <v>0.56999999999999995</v>
      </c>
      <c r="J28" s="227"/>
      <c r="K28" s="226">
        <v>0.67</v>
      </c>
      <c r="L28" s="226">
        <v>1.35</v>
      </c>
      <c r="M28" s="226">
        <v>0.46</v>
      </c>
      <c r="N28" s="226">
        <v>0.98</v>
      </c>
      <c r="O28" s="226">
        <v>0.55000000000000004</v>
      </c>
      <c r="P28" s="226">
        <v>0.49</v>
      </c>
      <c r="Q28" s="226">
        <v>0.28999999999999998</v>
      </c>
      <c r="R28" s="226">
        <v>0.43999899999999997</v>
      </c>
      <c r="S28" s="227"/>
      <c r="T28" s="226">
        <v>0.85</v>
      </c>
      <c r="U28" s="226">
        <v>1.24</v>
      </c>
      <c r="V28" s="226">
        <v>0.56999999999999995</v>
      </c>
      <c r="W28" s="226">
        <v>0.96</v>
      </c>
      <c r="X28" s="226">
        <v>0.45</v>
      </c>
      <c r="Y28" s="226">
        <v>0.7</v>
      </c>
      <c r="Z28" s="226">
        <v>0.62</v>
      </c>
      <c r="AA28" s="226">
        <v>0.59</v>
      </c>
      <c r="AB28" s="226">
        <v>0.6</v>
      </c>
      <c r="AC28" s="226">
        <v>0.43999899999999997</v>
      </c>
      <c r="AD28" s="227"/>
      <c r="AE28" s="226">
        <v>1.17</v>
      </c>
      <c r="AF28" s="226">
        <v>0.52</v>
      </c>
      <c r="AG28" s="226">
        <v>0.64</v>
      </c>
      <c r="AH28" s="226">
        <v>0.82</v>
      </c>
      <c r="AI28" s="226">
        <v>0.55000000000000004</v>
      </c>
      <c r="AJ28" s="226">
        <v>0.81</v>
      </c>
      <c r="AK28" s="226">
        <v>0.51</v>
      </c>
      <c r="AL28" s="226">
        <v>0.51999899999999999</v>
      </c>
      <c r="AM28" s="226">
        <v>0.53</v>
      </c>
      <c r="AN28" s="226">
        <v>0.57000200000000001</v>
      </c>
      <c r="AO28" s="226">
        <v>0.57999999999999996</v>
      </c>
      <c r="AP28" s="226">
        <v>0.52</v>
      </c>
    </row>
    <row r="29" spans="2:42" x14ac:dyDescent="0.25">
      <c r="B29" s="226">
        <v>0.86</v>
      </c>
      <c r="C29" s="226">
        <v>0.85</v>
      </c>
      <c r="D29" s="226">
        <v>0.62</v>
      </c>
      <c r="E29" s="226">
        <v>1.22</v>
      </c>
      <c r="F29" s="226">
        <v>0.04</v>
      </c>
      <c r="G29" s="226">
        <v>0.61</v>
      </c>
      <c r="H29" s="226">
        <v>0.69000099999999998</v>
      </c>
      <c r="I29" s="226">
        <v>0.6</v>
      </c>
      <c r="J29" s="227"/>
      <c r="K29" s="226">
        <v>0.69</v>
      </c>
      <c r="L29" s="226">
        <v>1.38</v>
      </c>
      <c r="M29" s="226">
        <v>0.47</v>
      </c>
      <c r="N29" s="226">
        <v>1.04</v>
      </c>
      <c r="O29" s="226">
        <v>0.6</v>
      </c>
      <c r="P29" s="226">
        <v>0.5</v>
      </c>
      <c r="Q29" s="226">
        <v>0.3</v>
      </c>
      <c r="R29" s="226">
        <v>0.43999899999999997</v>
      </c>
      <c r="S29" s="227"/>
      <c r="T29" s="226">
        <v>0.85</v>
      </c>
      <c r="U29" s="226">
        <v>1.3</v>
      </c>
      <c r="V29" s="226">
        <v>0.62</v>
      </c>
      <c r="W29" s="226">
        <v>1.02</v>
      </c>
      <c r="X29" s="226">
        <v>0.5</v>
      </c>
      <c r="Y29" s="226">
        <v>0.74</v>
      </c>
      <c r="Z29" s="226">
        <v>0.66</v>
      </c>
      <c r="AA29" s="226">
        <v>0.59</v>
      </c>
      <c r="AB29" s="226">
        <v>0.59</v>
      </c>
      <c r="AC29" s="226">
        <v>0.43999899999999997</v>
      </c>
      <c r="AD29" s="227"/>
      <c r="AE29" s="226">
        <v>1.1599999999999999</v>
      </c>
      <c r="AF29" s="226">
        <v>0.65</v>
      </c>
      <c r="AG29" s="226">
        <v>0.64</v>
      </c>
      <c r="AH29" s="226">
        <v>0.94</v>
      </c>
      <c r="AI29" s="226">
        <v>0.6</v>
      </c>
      <c r="AJ29" s="226">
        <v>0.88</v>
      </c>
      <c r="AK29" s="226">
        <v>0.57999999999999996</v>
      </c>
      <c r="AL29" s="226">
        <v>0.51999899999999999</v>
      </c>
      <c r="AM29" s="226">
        <v>0.53</v>
      </c>
      <c r="AN29" s="226">
        <v>0.57000200000000001</v>
      </c>
      <c r="AO29" s="226">
        <v>0.57999999999999996</v>
      </c>
      <c r="AP29" s="226">
        <v>0.52</v>
      </c>
    </row>
    <row r="30" spans="2:42" x14ac:dyDescent="0.25">
      <c r="B30" s="226">
        <v>0.95</v>
      </c>
      <c r="C30" s="226">
        <v>0.85</v>
      </c>
      <c r="D30" s="226">
        <v>0.62</v>
      </c>
      <c r="E30" s="226">
        <v>1.24</v>
      </c>
      <c r="F30" s="226">
        <v>0.04</v>
      </c>
      <c r="G30" s="226">
        <v>0.7</v>
      </c>
      <c r="H30" s="226">
        <v>0.81000099999999997</v>
      </c>
      <c r="I30" s="226">
        <v>0.67</v>
      </c>
      <c r="J30" s="227"/>
      <c r="K30" s="226">
        <v>0.73</v>
      </c>
      <c r="L30" s="226">
        <v>1.45</v>
      </c>
      <c r="M30" s="226">
        <v>0.47</v>
      </c>
      <c r="N30" s="226">
        <v>1.05</v>
      </c>
      <c r="O30" s="226">
        <v>0.6</v>
      </c>
      <c r="P30" s="226">
        <v>0.52</v>
      </c>
      <c r="Q30" s="226">
        <v>0.39</v>
      </c>
      <c r="R30" s="226">
        <v>0.50999899999999998</v>
      </c>
      <c r="S30" s="227"/>
      <c r="T30" s="226">
        <v>0.85</v>
      </c>
      <c r="U30" s="226">
        <v>1.4</v>
      </c>
      <c r="V30" s="226">
        <v>0.64</v>
      </c>
      <c r="W30" s="226">
        <v>1.03</v>
      </c>
      <c r="X30" s="226">
        <v>0.52</v>
      </c>
      <c r="Y30" s="226">
        <v>0.78</v>
      </c>
      <c r="Z30" s="226">
        <v>0.7</v>
      </c>
      <c r="AA30" s="226">
        <v>0.64</v>
      </c>
      <c r="AB30" s="226">
        <v>0.62</v>
      </c>
      <c r="AC30" s="226">
        <v>0.50999899999999998</v>
      </c>
      <c r="AD30" s="227"/>
      <c r="AE30" s="226">
        <v>1.33</v>
      </c>
      <c r="AF30" s="226">
        <v>0.65</v>
      </c>
      <c r="AG30" s="226">
        <v>0.64</v>
      </c>
      <c r="AH30" s="226">
        <v>0.99</v>
      </c>
      <c r="AI30" s="226">
        <v>0.61</v>
      </c>
      <c r="AJ30" s="226">
        <v>0.88</v>
      </c>
      <c r="AK30" s="226">
        <v>0.57999999999999996</v>
      </c>
      <c r="AL30" s="226">
        <v>0.51999899999999999</v>
      </c>
      <c r="AM30" s="226">
        <v>0.53</v>
      </c>
      <c r="AN30" s="226">
        <v>0.58000200000000002</v>
      </c>
      <c r="AO30" s="226">
        <v>0.64</v>
      </c>
      <c r="AP30" s="226">
        <v>0.52</v>
      </c>
    </row>
    <row r="31" spans="2:42" x14ac:dyDescent="0.25">
      <c r="B31" s="226">
        <v>1.02</v>
      </c>
      <c r="C31" s="226">
        <v>0.85</v>
      </c>
      <c r="D31" s="226">
        <v>0.62</v>
      </c>
      <c r="E31" s="226">
        <v>1.3</v>
      </c>
      <c r="F31" s="226">
        <v>0.04</v>
      </c>
      <c r="G31" s="226">
        <v>0.74</v>
      </c>
      <c r="H31" s="226">
        <v>0.81000099999999997</v>
      </c>
      <c r="I31" s="226">
        <v>0.71</v>
      </c>
      <c r="J31" s="227"/>
      <c r="K31" s="226">
        <v>0.73</v>
      </c>
      <c r="L31" s="226">
        <v>1.47</v>
      </c>
      <c r="M31" s="226">
        <v>0.47</v>
      </c>
      <c r="N31" s="226">
        <v>1.05</v>
      </c>
      <c r="O31" s="226">
        <v>0.6</v>
      </c>
      <c r="P31" s="226">
        <v>0.52</v>
      </c>
      <c r="Q31" s="226">
        <v>0.49</v>
      </c>
      <c r="R31" s="226">
        <v>0.50999899999999998</v>
      </c>
      <c r="S31" s="227"/>
      <c r="T31" s="226">
        <v>0.86</v>
      </c>
      <c r="U31" s="226">
        <v>1.41</v>
      </c>
      <c r="V31" s="226">
        <v>0.64</v>
      </c>
      <c r="W31" s="226">
        <v>1.17</v>
      </c>
      <c r="X31" s="226">
        <v>0.65</v>
      </c>
      <c r="Y31" s="226">
        <v>0.81</v>
      </c>
      <c r="Z31" s="226">
        <v>0.75</v>
      </c>
      <c r="AA31" s="226">
        <v>0.64</v>
      </c>
      <c r="AB31" s="226">
        <v>0.62</v>
      </c>
      <c r="AC31" s="226">
        <v>0.50999899999999998</v>
      </c>
      <c r="AD31" s="227"/>
      <c r="AE31" s="226">
        <v>1.33</v>
      </c>
      <c r="AF31" s="226">
        <v>0.68</v>
      </c>
      <c r="AG31" s="226">
        <v>0.66</v>
      </c>
      <c r="AH31" s="226">
        <v>0.98</v>
      </c>
      <c r="AI31" s="226">
        <v>0.67</v>
      </c>
      <c r="AJ31" s="226">
        <v>0.94</v>
      </c>
      <c r="AK31" s="226">
        <v>0.57999999999999996</v>
      </c>
      <c r="AL31" s="226">
        <v>0.55999900000000002</v>
      </c>
      <c r="AM31" s="226">
        <v>0.6</v>
      </c>
      <c r="AN31" s="226">
        <v>0.58000200000000002</v>
      </c>
      <c r="AO31" s="226">
        <v>0.64</v>
      </c>
      <c r="AP31" s="226">
        <v>0.52</v>
      </c>
    </row>
    <row r="32" spans="2:42" x14ac:dyDescent="0.25">
      <c r="B32" s="226">
        <v>1.02</v>
      </c>
      <c r="C32" s="226">
        <v>0.85</v>
      </c>
      <c r="D32" s="226">
        <v>0.62</v>
      </c>
      <c r="E32" s="226">
        <v>1.4</v>
      </c>
      <c r="F32" s="226">
        <v>0.04</v>
      </c>
      <c r="G32" s="226">
        <v>0.78</v>
      </c>
      <c r="H32" s="226">
        <v>0.93000099999999997</v>
      </c>
      <c r="I32" s="226">
        <v>0.75</v>
      </c>
      <c r="J32" s="227"/>
      <c r="K32" s="226">
        <v>0.73</v>
      </c>
      <c r="L32" s="226">
        <v>1.49</v>
      </c>
      <c r="M32" s="226">
        <v>0.48</v>
      </c>
      <c r="N32" s="226">
        <v>1.0900000000000001</v>
      </c>
      <c r="O32" s="226">
        <v>0.61000100000000002</v>
      </c>
      <c r="P32" s="226">
        <v>0.54</v>
      </c>
      <c r="Q32" s="226">
        <v>0.56000000000000005</v>
      </c>
      <c r="R32" s="226">
        <v>0.50999899999999998</v>
      </c>
      <c r="S32" s="227"/>
      <c r="T32" s="226">
        <v>0.86</v>
      </c>
      <c r="U32" s="226">
        <v>1.49</v>
      </c>
      <c r="V32" s="226">
        <v>0.64</v>
      </c>
      <c r="W32" s="226">
        <v>1.17</v>
      </c>
      <c r="X32" s="226">
        <v>0.65</v>
      </c>
      <c r="Y32" s="226">
        <v>0.87</v>
      </c>
      <c r="Z32" s="226">
        <v>0.79</v>
      </c>
      <c r="AA32" s="226">
        <v>0.64</v>
      </c>
      <c r="AB32" s="226">
        <v>0.62</v>
      </c>
      <c r="AC32" s="226">
        <v>0.50999899999999998</v>
      </c>
      <c r="AD32" s="227"/>
      <c r="AE32" s="226">
        <v>1.35</v>
      </c>
      <c r="AF32" s="226">
        <v>0.69</v>
      </c>
      <c r="AG32" s="226">
        <v>0.67</v>
      </c>
      <c r="AH32" s="226">
        <v>1.01</v>
      </c>
      <c r="AI32" s="226">
        <v>0.71</v>
      </c>
      <c r="AJ32" s="226">
        <v>0.99</v>
      </c>
      <c r="AK32" s="226">
        <v>0.57999999999999996</v>
      </c>
      <c r="AL32" s="226">
        <v>0.55999900000000002</v>
      </c>
      <c r="AM32" s="226">
        <v>0.61</v>
      </c>
      <c r="AN32" s="226">
        <v>0.61000200000000004</v>
      </c>
      <c r="AO32" s="226">
        <v>0.64</v>
      </c>
      <c r="AP32" s="226">
        <v>0.52</v>
      </c>
    </row>
    <row r="33" spans="2:42" x14ac:dyDescent="0.25">
      <c r="B33" s="226">
        <v>1.1000000000000001</v>
      </c>
      <c r="C33" s="226">
        <v>0.86</v>
      </c>
      <c r="D33" s="226">
        <v>0.72</v>
      </c>
      <c r="E33" s="226">
        <v>1.41</v>
      </c>
      <c r="F33" s="226">
        <v>0.05</v>
      </c>
      <c r="G33" s="226">
        <v>0.81</v>
      </c>
      <c r="H33" s="226">
        <v>0.97</v>
      </c>
      <c r="I33" s="226">
        <v>0.8</v>
      </c>
      <c r="J33" s="227"/>
      <c r="K33" s="226">
        <v>0.75</v>
      </c>
      <c r="L33" s="226">
        <v>1.51</v>
      </c>
      <c r="M33" s="226">
        <v>0.61</v>
      </c>
      <c r="N33" s="226">
        <v>1.0900000000000001</v>
      </c>
      <c r="O33" s="226">
        <v>0.61000100000000002</v>
      </c>
      <c r="P33" s="226">
        <v>0.54</v>
      </c>
      <c r="Q33" s="226">
        <v>0.65</v>
      </c>
      <c r="R33" s="226">
        <v>0.54999900000000002</v>
      </c>
      <c r="S33" s="227"/>
      <c r="T33" s="226">
        <v>0.86</v>
      </c>
      <c r="U33" s="226">
        <v>1.49</v>
      </c>
      <c r="V33" s="226">
        <v>0.66</v>
      </c>
      <c r="W33" s="226">
        <v>1.1599999999999999</v>
      </c>
      <c r="X33" s="226">
        <v>0.68</v>
      </c>
      <c r="Y33" s="226">
        <v>0.91</v>
      </c>
      <c r="Z33" s="226">
        <v>0.85</v>
      </c>
      <c r="AA33" s="226">
        <v>0.71</v>
      </c>
      <c r="AB33" s="226">
        <v>0.69</v>
      </c>
      <c r="AC33" s="226">
        <v>0.54999900000000002</v>
      </c>
      <c r="AD33" s="227"/>
      <c r="AE33" s="226">
        <v>1.38</v>
      </c>
      <c r="AF33" s="226">
        <v>0.78</v>
      </c>
      <c r="AG33" s="226">
        <v>0.69</v>
      </c>
      <c r="AH33" s="226">
        <v>0.91</v>
      </c>
      <c r="AI33" s="226">
        <v>0.72</v>
      </c>
      <c r="AJ33" s="226">
        <v>0.99</v>
      </c>
      <c r="AK33" s="226">
        <v>0.59</v>
      </c>
      <c r="AL33" s="226">
        <v>0.55999900000000002</v>
      </c>
      <c r="AM33" s="226">
        <v>0.66</v>
      </c>
      <c r="AN33" s="226">
        <v>0.720001</v>
      </c>
      <c r="AO33" s="226">
        <v>0.73</v>
      </c>
      <c r="AP33" s="226">
        <v>0.55000000000000004</v>
      </c>
    </row>
    <row r="34" spans="2:42" x14ac:dyDescent="0.25">
      <c r="B34" s="226">
        <v>1.28</v>
      </c>
      <c r="C34" s="226">
        <v>0.86</v>
      </c>
      <c r="D34" s="226">
        <v>0.72</v>
      </c>
      <c r="E34" s="226">
        <v>1.49</v>
      </c>
      <c r="F34" s="226">
        <v>0.05</v>
      </c>
      <c r="G34" s="226">
        <v>0.87</v>
      </c>
      <c r="H34" s="226">
        <v>0.97</v>
      </c>
      <c r="I34" s="226">
        <v>0.84</v>
      </c>
      <c r="J34" s="227"/>
      <c r="K34" s="226">
        <v>0.78</v>
      </c>
      <c r="L34" s="226">
        <v>1.39</v>
      </c>
      <c r="M34" s="226">
        <v>0.61</v>
      </c>
      <c r="N34" s="226">
        <v>1.1000000000000001</v>
      </c>
      <c r="O34" s="226">
        <v>0.720001</v>
      </c>
      <c r="P34" s="226">
        <v>0.56999999999999995</v>
      </c>
      <c r="Q34" s="226">
        <v>0.73</v>
      </c>
      <c r="R34" s="226">
        <v>0.54999900000000002</v>
      </c>
      <c r="S34" s="227"/>
      <c r="T34" s="226">
        <v>0.86</v>
      </c>
      <c r="U34" s="226">
        <v>1.55</v>
      </c>
      <c r="V34" s="226">
        <v>0.67</v>
      </c>
      <c r="W34" s="226">
        <v>1.33</v>
      </c>
      <c r="X34" s="226">
        <v>0.69</v>
      </c>
      <c r="Y34" s="226">
        <v>1.01</v>
      </c>
      <c r="Z34" s="226">
        <v>0.91</v>
      </c>
      <c r="AA34" s="226">
        <v>0.72</v>
      </c>
      <c r="AB34" s="226">
        <v>0.69</v>
      </c>
      <c r="AC34" s="226">
        <v>0.54999900000000002</v>
      </c>
      <c r="AD34" s="227"/>
      <c r="AE34" s="226">
        <v>1.45</v>
      </c>
      <c r="AF34" s="226">
        <v>0.78</v>
      </c>
      <c r="AG34" s="226">
        <v>0.73</v>
      </c>
      <c r="AH34" s="226">
        <v>1</v>
      </c>
      <c r="AI34" s="226">
        <v>0.73</v>
      </c>
      <c r="AJ34" s="226">
        <v>1</v>
      </c>
      <c r="AK34" s="226">
        <v>0.61</v>
      </c>
      <c r="AL34" s="226">
        <v>0.61999899999999997</v>
      </c>
      <c r="AM34" s="226">
        <v>0.66</v>
      </c>
      <c r="AN34" s="226">
        <v>0.720001</v>
      </c>
      <c r="AO34" s="226">
        <v>0.74</v>
      </c>
      <c r="AP34" s="226">
        <v>0.6</v>
      </c>
    </row>
    <row r="35" spans="2:42" x14ac:dyDescent="0.25">
      <c r="B35" s="226">
        <v>1.28</v>
      </c>
      <c r="C35" s="226">
        <v>0.86</v>
      </c>
      <c r="D35" s="226">
        <v>0.82</v>
      </c>
      <c r="E35" s="226">
        <v>1.49</v>
      </c>
      <c r="F35" s="226">
        <v>0.05</v>
      </c>
      <c r="G35" s="226">
        <v>0.91</v>
      </c>
      <c r="H35" s="226">
        <v>0.97</v>
      </c>
      <c r="I35" s="226">
        <v>0.9</v>
      </c>
      <c r="J35" s="227"/>
      <c r="K35" s="226">
        <v>0.82</v>
      </c>
      <c r="L35" s="226">
        <v>1.56</v>
      </c>
      <c r="M35" s="226">
        <v>0.61</v>
      </c>
      <c r="N35" s="226">
        <v>1.0900000000000001</v>
      </c>
      <c r="O35" s="226">
        <v>0.720001</v>
      </c>
      <c r="P35" s="226">
        <v>0.57999999999999996</v>
      </c>
      <c r="Q35" s="226">
        <v>0.72</v>
      </c>
      <c r="R35" s="226">
        <v>0.54999900000000002</v>
      </c>
      <c r="S35" s="227"/>
      <c r="T35" s="226">
        <v>1.04</v>
      </c>
      <c r="U35" s="226">
        <v>1.56</v>
      </c>
      <c r="V35" s="226">
        <v>0.69</v>
      </c>
      <c r="W35" s="226">
        <v>1.33</v>
      </c>
      <c r="X35" s="226">
        <v>0.78</v>
      </c>
      <c r="Y35" s="226">
        <v>1.08</v>
      </c>
      <c r="Z35" s="226">
        <v>1.03</v>
      </c>
      <c r="AA35" s="226">
        <v>0.77</v>
      </c>
      <c r="AB35" s="226">
        <v>0.69</v>
      </c>
      <c r="AC35" s="226">
        <v>0.54999900000000002</v>
      </c>
      <c r="AD35" s="227"/>
      <c r="AE35" s="226">
        <v>1.47</v>
      </c>
      <c r="AF35" s="226">
        <v>1.01</v>
      </c>
      <c r="AG35" s="226">
        <v>0.73</v>
      </c>
      <c r="AH35" s="226">
        <v>1.03</v>
      </c>
      <c r="AI35" s="226">
        <v>0.74</v>
      </c>
      <c r="AJ35" s="226">
        <v>1.01</v>
      </c>
      <c r="AK35" s="226">
        <v>0.61</v>
      </c>
      <c r="AL35" s="226">
        <v>0.63</v>
      </c>
      <c r="AM35" s="226">
        <v>0.66</v>
      </c>
      <c r="AN35" s="226">
        <v>0.720001</v>
      </c>
      <c r="AO35" s="226">
        <v>0.74</v>
      </c>
      <c r="AP35" s="226">
        <v>0.6</v>
      </c>
    </row>
    <row r="36" spans="2:42" x14ac:dyDescent="0.25">
      <c r="B36" s="226">
        <v>1.28</v>
      </c>
      <c r="C36" s="226">
        <v>0.86</v>
      </c>
      <c r="D36" s="226">
        <v>0.82</v>
      </c>
      <c r="E36" s="226">
        <v>1.55</v>
      </c>
      <c r="F36" s="226">
        <v>7.0000000000000007E-2</v>
      </c>
      <c r="G36" s="226">
        <v>1.01</v>
      </c>
      <c r="H36" s="226">
        <v>0.98000100000000001</v>
      </c>
      <c r="I36" s="226">
        <v>0.96</v>
      </c>
      <c r="J36" s="227"/>
      <c r="K36" s="226">
        <v>0.82</v>
      </c>
      <c r="L36" s="226">
        <v>1.59</v>
      </c>
      <c r="M36" s="226">
        <v>0.61</v>
      </c>
      <c r="N36" s="226">
        <v>1.08</v>
      </c>
      <c r="O36" s="226">
        <v>0.720001</v>
      </c>
      <c r="P36" s="226">
        <v>0.64</v>
      </c>
      <c r="Q36" s="226">
        <v>0.72</v>
      </c>
      <c r="R36" s="226">
        <v>0.60999899999999996</v>
      </c>
      <c r="S36" s="227"/>
      <c r="T36" s="226">
        <v>1.04</v>
      </c>
      <c r="U36" s="226">
        <v>1.64</v>
      </c>
      <c r="V36" s="226">
        <v>0.73</v>
      </c>
      <c r="W36" s="226">
        <v>1.35</v>
      </c>
      <c r="X36" s="226">
        <v>0.78</v>
      </c>
      <c r="Y36" s="226">
        <v>1.0900000000000001</v>
      </c>
      <c r="Z36" s="226">
        <v>1.02</v>
      </c>
      <c r="AA36" s="226">
        <v>0.77</v>
      </c>
      <c r="AB36" s="226">
        <v>0.69</v>
      </c>
      <c r="AC36" s="226">
        <v>0.60999899999999996</v>
      </c>
      <c r="AD36" s="227"/>
      <c r="AE36" s="226">
        <v>1.49</v>
      </c>
      <c r="AF36" s="226">
        <v>1.24</v>
      </c>
      <c r="AG36" s="226">
        <v>0.73</v>
      </c>
      <c r="AH36" s="226">
        <v>1.03</v>
      </c>
      <c r="AI36" s="226">
        <v>0.74</v>
      </c>
      <c r="AJ36" s="226">
        <v>1.02</v>
      </c>
      <c r="AK36" s="226">
        <v>0.63</v>
      </c>
      <c r="AL36" s="226">
        <v>0.63</v>
      </c>
      <c r="AM36" s="226">
        <v>0.67000099999999996</v>
      </c>
      <c r="AN36" s="226">
        <v>0.73000100000000001</v>
      </c>
      <c r="AO36" s="226">
        <v>0.89999899999999999</v>
      </c>
      <c r="AP36" s="226">
        <v>0.6</v>
      </c>
    </row>
    <row r="37" spans="2:42" x14ac:dyDescent="0.25">
      <c r="B37" s="226">
        <v>1.44</v>
      </c>
      <c r="C37" s="226">
        <v>1.04</v>
      </c>
      <c r="D37" s="226">
        <v>0.84</v>
      </c>
      <c r="E37" s="226">
        <v>1.56</v>
      </c>
      <c r="F37" s="226">
        <v>0.13</v>
      </c>
      <c r="G37" s="226">
        <v>1.08</v>
      </c>
      <c r="H37" s="226">
        <v>1.05</v>
      </c>
      <c r="I37" s="226">
        <v>1.08</v>
      </c>
      <c r="J37" s="227"/>
      <c r="K37" s="226">
        <v>0.84</v>
      </c>
      <c r="L37" s="226">
        <v>1.6</v>
      </c>
      <c r="M37" s="226">
        <v>0.63</v>
      </c>
      <c r="N37" s="226">
        <v>1.1299999999999999</v>
      </c>
      <c r="O37" s="226">
        <v>0.720001</v>
      </c>
      <c r="P37" s="226">
        <v>0.64</v>
      </c>
      <c r="Q37" s="226">
        <v>0.8</v>
      </c>
      <c r="R37" s="226">
        <v>0.62</v>
      </c>
      <c r="S37" s="227"/>
      <c r="T37" s="226">
        <v>1.1599999999999999</v>
      </c>
      <c r="U37" s="226">
        <v>1.64</v>
      </c>
      <c r="V37" s="226">
        <v>0.73</v>
      </c>
      <c r="W37" s="226">
        <v>1.38</v>
      </c>
      <c r="X37" s="226">
        <v>1.01</v>
      </c>
      <c r="Y37" s="226">
        <v>1.0900000000000001</v>
      </c>
      <c r="Z37" s="226">
        <v>1.01</v>
      </c>
      <c r="AA37" s="226">
        <v>0.77</v>
      </c>
      <c r="AB37" s="226">
        <v>0.7</v>
      </c>
      <c r="AC37" s="226">
        <v>0.62</v>
      </c>
      <c r="AD37" s="227"/>
      <c r="AE37" s="226">
        <v>1.51</v>
      </c>
      <c r="AF37" s="226">
        <v>1.29</v>
      </c>
      <c r="AG37" s="226">
        <v>0.75</v>
      </c>
      <c r="AH37" s="226">
        <v>1.0900000000000001</v>
      </c>
      <c r="AI37" s="226">
        <v>0.74</v>
      </c>
      <c r="AJ37" s="226">
        <v>1.03</v>
      </c>
      <c r="AK37" s="226">
        <v>0.63</v>
      </c>
      <c r="AL37" s="226">
        <v>0.69</v>
      </c>
      <c r="AM37" s="226">
        <v>0.67000099999999996</v>
      </c>
      <c r="AN37" s="226">
        <v>0.74000200000000005</v>
      </c>
      <c r="AO37" s="226">
        <v>0.89999899999999999</v>
      </c>
      <c r="AP37" s="226">
        <v>0.6</v>
      </c>
    </row>
    <row r="38" spans="2:42" x14ac:dyDescent="0.25">
      <c r="B38" s="226">
        <v>1.44</v>
      </c>
      <c r="C38" s="226">
        <v>1.04</v>
      </c>
      <c r="D38" s="226">
        <v>0.84</v>
      </c>
      <c r="E38" s="226">
        <v>1.64</v>
      </c>
      <c r="F38" s="226">
        <v>0.13</v>
      </c>
      <c r="G38" s="226">
        <v>1.0900000000000001</v>
      </c>
      <c r="H38" s="226">
        <v>1.05</v>
      </c>
      <c r="I38" s="226">
        <v>1.07</v>
      </c>
      <c r="J38" s="227"/>
      <c r="K38" s="226">
        <v>0.84</v>
      </c>
      <c r="L38" s="226">
        <v>1.64</v>
      </c>
      <c r="M38" s="226">
        <v>0.66</v>
      </c>
      <c r="N38" s="226">
        <v>1.1399999999999999</v>
      </c>
      <c r="O38" s="226">
        <v>0.78000100000000006</v>
      </c>
      <c r="P38" s="226">
        <v>0.71</v>
      </c>
      <c r="Q38" s="226">
        <v>0.84</v>
      </c>
      <c r="R38" s="226">
        <v>0.62</v>
      </c>
      <c r="S38" s="227"/>
      <c r="T38" s="226">
        <v>1.1599999999999999</v>
      </c>
      <c r="U38" s="226">
        <v>1.71</v>
      </c>
      <c r="V38" s="226">
        <v>0.73</v>
      </c>
      <c r="W38" s="226">
        <v>1.45</v>
      </c>
      <c r="X38" s="226">
        <v>1.24</v>
      </c>
      <c r="Y38" s="226">
        <v>1.19</v>
      </c>
      <c r="Z38" s="226">
        <v>1</v>
      </c>
      <c r="AA38" s="226">
        <v>0.78000100000000006</v>
      </c>
      <c r="AB38" s="226">
        <v>0.72</v>
      </c>
      <c r="AC38" s="226">
        <v>0.62</v>
      </c>
      <c r="AD38" s="227"/>
      <c r="AE38" s="226">
        <v>1.39</v>
      </c>
      <c r="AF38" s="226">
        <v>1.31</v>
      </c>
      <c r="AG38" s="226">
        <v>0.78</v>
      </c>
      <c r="AH38" s="226">
        <v>1.08</v>
      </c>
      <c r="AI38" s="226">
        <v>0.75</v>
      </c>
      <c r="AJ38" s="226">
        <v>1.03</v>
      </c>
      <c r="AK38" s="226">
        <v>0.66</v>
      </c>
      <c r="AL38" s="226">
        <v>0.69</v>
      </c>
      <c r="AM38" s="226">
        <v>0.78000100000000006</v>
      </c>
      <c r="AN38" s="226">
        <v>0.74000200000000005</v>
      </c>
      <c r="AO38" s="226">
        <v>0.91</v>
      </c>
      <c r="AP38" s="226">
        <v>0.6</v>
      </c>
    </row>
    <row r="39" spans="2:42" x14ac:dyDescent="0.25">
      <c r="B39" s="226">
        <v>1.44</v>
      </c>
      <c r="C39" s="226">
        <v>1.1599999999999999</v>
      </c>
      <c r="D39" s="226">
        <v>0.85</v>
      </c>
      <c r="E39" s="226">
        <v>1.64</v>
      </c>
      <c r="F39" s="226">
        <v>0.13</v>
      </c>
      <c r="G39" s="226">
        <v>1.0900000000000001</v>
      </c>
      <c r="H39" s="226">
        <v>1.1800010000000001</v>
      </c>
      <c r="I39" s="226">
        <v>1.06</v>
      </c>
      <c r="J39" s="227"/>
      <c r="K39" s="226">
        <v>0.85</v>
      </c>
      <c r="L39" s="226">
        <v>1.64</v>
      </c>
      <c r="M39" s="226">
        <v>0.67</v>
      </c>
      <c r="N39" s="226">
        <v>1.2</v>
      </c>
      <c r="O39" s="226">
        <v>0.79000099999999995</v>
      </c>
      <c r="P39" s="226">
        <v>0.71</v>
      </c>
      <c r="Q39" s="226">
        <v>0.99</v>
      </c>
      <c r="R39" s="226">
        <v>0.68</v>
      </c>
      <c r="S39" s="227"/>
      <c r="T39" s="226">
        <v>1.2</v>
      </c>
      <c r="U39" s="226">
        <v>1.72</v>
      </c>
      <c r="V39" s="226">
        <v>0.75</v>
      </c>
      <c r="W39" s="226">
        <v>1.47</v>
      </c>
      <c r="X39" s="226">
        <v>1.29</v>
      </c>
      <c r="Y39" s="226">
        <v>1.19</v>
      </c>
      <c r="Z39" s="226">
        <v>1.08</v>
      </c>
      <c r="AA39" s="226">
        <v>0.78000100000000006</v>
      </c>
      <c r="AB39" s="226">
        <v>0.72</v>
      </c>
      <c r="AC39" s="226">
        <v>0.68</v>
      </c>
      <c r="AD39" s="227"/>
      <c r="AE39" s="226">
        <v>1.56</v>
      </c>
      <c r="AF39" s="226">
        <v>1.46</v>
      </c>
      <c r="AG39" s="226">
        <v>0.82</v>
      </c>
      <c r="AH39" s="226">
        <v>1.1299999999999999</v>
      </c>
      <c r="AI39" s="226">
        <v>0.76</v>
      </c>
      <c r="AJ39" s="226">
        <v>1.05</v>
      </c>
      <c r="AK39" s="226">
        <v>0.67</v>
      </c>
      <c r="AL39" s="226">
        <v>0.69</v>
      </c>
      <c r="AM39" s="226">
        <v>0.78000100000000006</v>
      </c>
      <c r="AN39" s="226">
        <v>0.78000199999999997</v>
      </c>
      <c r="AO39" s="226">
        <v>0.93999900000000003</v>
      </c>
      <c r="AP39" s="226">
        <v>0.6</v>
      </c>
    </row>
    <row r="40" spans="2:42" x14ac:dyDescent="0.25">
      <c r="B40" s="226">
        <v>1.55</v>
      </c>
      <c r="C40" s="226">
        <v>1.1599999999999999</v>
      </c>
      <c r="D40" s="226">
        <v>0.85</v>
      </c>
      <c r="E40" s="226">
        <v>1.71</v>
      </c>
      <c r="F40" s="226">
        <v>0.2</v>
      </c>
      <c r="G40" s="226">
        <v>1.19</v>
      </c>
      <c r="H40" s="226">
        <v>1.26</v>
      </c>
      <c r="I40" s="226">
        <v>1.05</v>
      </c>
      <c r="J40" s="227"/>
      <c r="K40" s="226">
        <v>0.85</v>
      </c>
      <c r="L40" s="226">
        <v>1.66</v>
      </c>
      <c r="M40" s="226">
        <v>0.72</v>
      </c>
      <c r="N40" s="226">
        <v>1.2</v>
      </c>
      <c r="O40" s="226">
        <v>0.840001</v>
      </c>
      <c r="P40" s="226">
        <v>0.82</v>
      </c>
      <c r="Q40" s="226">
        <v>1</v>
      </c>
      <c r="R40" s="226">
        <v>0.68</v>
      </c>
      <c r="S40" s="227"/>
      <c r="T40" s="226">
        <v>1.2</v>
      </c>
      <c r="U40" s="226">
        <v>1.73</v>
      </c>
      <c r="V40" s="226">
        <v>0.78</v>
      </c>
      <c r="W40" s="226">
        <v>1.49</v>
      </c>
      <c r="X40" s="226">
        <v>1.31</v>
      </c>
      <c r="Y40" s="226">
        <v>1.19</v>
      </c>
      <c r="Z40" s="226">
        <v>1.1200000000000001</v>
      </c>
      <c r="AA40" s="226">
        <v>0.89000100000000004</v>
      </c>
      <c r="AB40" s="226">
        <v>0.74</v>
      </c>
      <c r="AC40" s="226">
        <v>0.68</v>
      </c>
      <c r="AD40" s="227"/>
      <c r="AE40" s="226">
        <v>1.59</v>
      </c>
      <c r="AF40" s="226">
        <v>1.47</v>
      </c>
      <c r="AG40" s="226">
        <v>0.82</v>
      </c>
      <c r="AH40" s="226">
        <v>1.1399999999999999</v>
      </c>
      <c r="AI40" s="226">
        <v>0.76</v>
      </c>
      <c r="AJ40" s="226">
        <v>1.0900000000000001</v>
      </c>
      <c r="AK40" s="226">
        <v>0.73</v>
      </c>
      <c r="AL40" s="226">
        <v>0.69999900000000004</v>
      </c>
      <c r="AM40" s="226">
        <v>0.78000100000000006</v>
      </c>
      <c r="AN40" s="226">
        <v>0.79000199999999998</v>
      </c>
      <c r="AO40" s="226">
        <v>1.03</v>
      </c>
      <c r="AP40" s="226">
        <v>0.76</v>
      </c>
    </row>
    <row r="41" spans="2:42" x14ac:dyDescent="0.25">
      <c r="B41" s="226">
        <v>1.55</v>
      </c>
      <c r="C41" s="226">
        <v>1.2</v>
      </c>
      <c r="D41" s="226">
        <v>0.92</v>
      </c>
      <c r="E41" s="226">
        <v>1.72</v>
      </c>
      <c r="F41" s="226">
        <v>0.21</v>
      </c>
      <c r="G41" s="226">
        <v>1.19</v>
      </c>
      <c r="H41" s="226">
        <v>1.390001</v>
      </c>
      <c r="I41" s="226">
        <v>1.1299999999999999</v>
      </c>
      <c r="J41" s="227"/>
      <c r="K41" s="226">
        <v>0.85</v>
      </c>
      <c r="L41" s="226">
        <v>1.74</v>
      </c>
      <c r="M41" s="226">
        <v>0.8</v>
      </c>
      <c r="N41" s="226">
        <v>1.21</v>
      </c>
      <c r="O41" s="226">
        <v>0.90000100000000005</v>
      </c>
      <c r="P41" s="226">
        <v>0.83</v>
      </c>
      <c r="Q41" s="226">
        <v>1</v>
      </c>
      <c r="R41" s="226">
        <v>0.68</v>
      </c>
      <c r="S41" s="227"/>
      <c r="T41" s="226">
        <v>1.2</v>
      </c>
      <c r="U41" s="226">
        <v>1.72</v>
      </c>
      <c r="V41" s="226">
        <v>0.82</v>
      </c>
      <c r="W41" s="226">
        <v>1.51</v>
      </c>
      <c r="X41" s="226">
        <v>1.46</v>
      </c>
      <c r="Y41" s="226">
        <v>1.35</v>
      </c>
      <c r="Z41" s="226">
        <v>1.25</v>
      </c>
      <c r="AA41" s="226">
        <v>0.89000100000000004</v>
      </c>
      <c r="AB41" s="226">
        <v>0.74</v>
      </c>
      <c r="AC41" s="226">
        <v>0.68</v>
      </c>
      <c r="AD41" s="227"/>
      <c r="AE41" s="226">
        <v>1.6</v>
      </c>
      <c r="AF41" s="226">
        <v>1.5</v>
      </c>
      <c r="AG41" s="226">
        <v>0.84</v>
      </c>
      <c r="AH41" s="226">
        <v>1.17</v>
      </c>
      <c r="AI41" s="226">
        <v>0.78</v>
      </c>
      <c r="AJ41" s="226">
        <v>1.0900000000000001</v>
      </c>
      <c r="AK41" s="226">
        <v>0.73</v>
      </c>
      <c r="AL41" s="226">
        <v>0.79999900000000002</v>
      </c>
      <c r="AM41" s="226">
        <v>0.78000100000000006</v>
      </c>
      <c r="AN41" s="226">
        <v>0.79000199999999998</v>
      </c>
      <c r="AO41" s="226">
        <v>1.04</v>
      </c>
      <c r="AP41" s="226">
        <v>0.76</v>
      </c>
    </row>
    <row r="42" spans="2:42" x14ac:dyDescent="0.25">
      <c r="B42" s="226">
        <v>1.55</v>
      </c>
      <c r="C42" s="226">
        <v>1.2</v>
      </c>
      <c r="D42" s="226">
        <v>0.92</v>
      </c>
      <c r="E42" s="226">
        <v>1.73</v>
      </c>
      <c r="F42" s="226">
        <v>0.2</v>
      </c>
      <c r="G42" s="226">
        <v>1.19</v>
      </c>
      <c r="H42" s="226">
        <v>1.4500010000000001</v>
      </c>
      <c r="I42" s="226">
        <v>1.17</v>
      </c>
      <c r="J42" s="227"/>
      <c r="K42" s="226">
        <v>0.85</v>
      </c>
      <c r="L42" s="226">
        <v>1.82</v>
      </c>
      <c r="M42" s="226">
        <v>0.8</v>
      </c>
      <c r="N42" s="226">
        <v>1.21</v>
      </c>
      <c r="O42" s="226">
        <v>0.90000100000000005</v>
      </c>
      <c r="P42" s="226">
        <v>0.82</v>
      </c>
      <c r="Q42" s="226">
        <v>0.99</v>
      </c>
      <c r="R42" s="226">
        <v>0.68999900000000003</v>
      </c>
      <c r="S42" s="227"/>
      <c r="T42" s="226">
        <v>1.31</v>
      </c>
      <c r="U42" s="226">
        <v>1.72</v>
      </c>
      <c r="V42" s="226">
        <v>0.82</v>
      </c>
      <c r="W42" s="226">
        <v>1.39</v>
      </c>
      <c r="X42" s="226">
        <v>1.47</v>
      </c>
      <c r="Y42" s="226">
        <v>1.35</v>
      </c>
      <c r="Z42" s="226">
        <v>1.28</v>
      </c>
      <c r="AA42" s="226">
        <v>0.89000100000000004</v>
      </c>
      <c r="AB42" s="226">
        <v>0.77</v>
      </c>
      <c r="AC42" s="226">
        <v>0.68999900000000003</v>
      </c>
      <c r="AD42" s="227"/>
      <c r="AE42" s="226">
        <v>1.64</v>
      </c>
      <c r="AF42" s="226">
        <v>1.49</v>
      </c>
      <c r="AG42" s="226">
        <v>0.84</v>
      </c>
      <c r="AH42" s="226">
        <v>1.24</v>
      </c>
      <c r="AI42" s="226">
        <v>0.78</v>
      </c>
      <c r="AJ42" s="226">
        <v>1.0900000000000001</v>
      </c>
      <c r="AK42" s="226">
        <v>0.8</v>
      </c>
      <c r="AL42" s="226">
        <v>0.80999900000000002</v>
      </c>
      <c r="AM42" s="226">
        <v>0.840001</v>
      </c>
      <c r="AN42" s="226">
        <v>0.87000200000000005</v>
      </c>
      <c r="AO42" s="226">
        <v>1.03</v>
      </c>
      <c r="AP42" s="226">
        <v>0.83</v>
      </c>
    </row>
    <row r="43" spans="2:42" x14ac:dyDescent="0.25">
      <c r="B43" s="226">
        <v>1.58</v>
      </c>
      <c r="C43" s="226">
        <v>1.2</v>
      </c>
      <c r="D43" s="226">
        <v>0.92</v>
      </c>
      <c r="E43" s="226">
        <v>1.72</v>
      </c>
      <c r="F43" s="226">
        <v>0.27</v>
      </c>
      <c r="G43" s="226">
        <v>1.35</v>
      </c>
      <c r="H43" s="226">
        <v>1.5100009999999999</v>
      </c>
      <c r="I43" s="226">
        <v>1.3</v>
      </c>
      <c r="J43" s="227"/>
      <c r="K43" s="226">
        <v>0.85</v>
      </c>
      <c r="L43" s="226">
        <v>1.87</v>
      </c>
      <c r="M43" s="226">
        <v>0.8</v>
      </c>
      <c r="N43" s="226">
        <v>1.2</v>
      </c>
      <c r="O43" s="226">
        <v>0.93000099999999997</v>
      </c>
      <c r="P43" s="226">
        <v>0.83</v>
      </c>
      <c r="Q43" s="226">
        <v>1.0900000000000001</v>
      </c>
      <c r="R43" s="226">
        <v>0.78999900000000001</v>
      </c>
      <c r="S43" s="227"/>
      <c r="T43" s="226">
        <v>1.31</v>
      </c>
      <c r="U43" s="226">
        <v>1.72</v>
      </c>
      <c r="V43" s="226">
        <v>0.84</v>
      </c>
      <c r="W43" s="226">
        <v>1.56</v>
      </c>
      <c r="X43" s="226">
        <v>1.5</v>
      </c>
      <c r="Y43" s="226">
        <v>1.46</v>
      </c>
      <c r="Z43" s="226">
        <v>1.27</v>
      </c>
      <c r="AA43" s="226">
        <v>0.89000100000000004</v>
      </c>
      <c r="AB43" s="226">
        <v>0.78</v>
      </c>
      <c r="AC43" s="226">
        <v>0.78999900000000001</v>
      </c>
      <c r="AD43" s="227"/>
      <c r="AE43" s="226">
        <v>1.64</v>
      </c>
      <c r="AF43" s="226">
        <v>1.53</v>
      </c>
      <c r="AG43" s="226">
        <v>0.85</v>
      </c>
      <c r="AH43" s="226">
        <v>1.24</v>
      </c>
      <c r="AI43" s="226">
        <v>0.8</v>
      </c>
      <c r="AJ43" s="226">
        <v>1.1200000000000001</v>
      </c>
      <c r="AK43" s="226">
        <v>0.8</v>
      </c>
      <c r="AL43" s="226">
        <v>0.79999900000000002</v>
      </c>
      <c r="AM43" s="226">
        <v>0.85000100000000001</v>
      </c>
      <c r="AN43" s="226">
        <v>0.87000200000000005</v>
      </c>
      <c r="AO43" s="226">
        <v>1.07</v>
      </c>
      <c r="AP43" s="226">
        <v>0.83</v>
      </c>
    </row>
    <row r="44" spans="2:42" x14ac:dyDescent="0.25">
      <c r="B44" s="226">
        <v>1.58</v>
      </c>
      <c r="C44" s="226">
        <v>1.31</v>
      </c>
      <c r="D44" s="226">
        <v>1.02</v>
      </c>
      <c r="E44" s="226">
        <v>1.72</v>
      </c>
      <c r="F44" s="226">
        <v>0.4</v>
      </c>
      <c r="G44" s="226">
        <v>1.35</v>
      </c>
      <c r="H44" s="226">
        <v>1.5200009999999999</v>
      </c>
      <c r="I44" s="226">
        <v>1.33</v>
      </c>
      <c r="J44" s="227"/>
      <c r="K44" s="226">
        <v>0.91</v>
      </c>
      <c r="L44" s="226">
        <v>1.86</v>
      </c>
      <c r="M44" s="226">
        <v>0.85</v>
      </c>
      <c r="N44" s="226">
        <v>1.2</v>
      </c>
      <c r="O44" s="226">
        <v>0.93000099999999997</v>
      </c>
      <c r="P44" s="226">
        <v>0.84</v>
      </c>
      <c r="Q44" s="226">
        <v>1.1499999999999999</v>
      </c>
      <c r="R44" s="226">
        <v>0.79999900000000002</v>
      </c>
      <c r="S44" s="227"/>
      <c r="T44" s="226">
        <v>1.31</v>
      </c>
      <c r="U44" s="226">
        <v>1.82</v>
      </c>
      <c r="V44" s="226">
        <v>0.84</v>
      </c>
      <c r="W44" s="226">
        <v>1.59</v>
      </c>
      <c r="X44" s="226">
        <v>1.49</v>
      </c>
      <c r="Y44" s="226">
        <v>1.54</v>
      </c>
      <c r="Z44" s="226">
        <v>1.37</v>
      </c>
      <c r="AA44" s="226">
        <v>0.95000099999999998</v>
      </c>
      <c r="AB44" s="226">
        <v>0.84</v>
      </c>
      <c r="AC44" s="226">
        <v>0.79999900000000002</v>
      </c>
      <c r="AD44" s="227"/>
      <c r="AE44" s="226">
        <v>1.66</v>
      </c>
      <c r="AF44" s="226">
        <v>1.54</v>
      </c>
      <c r="AG44" s="226">
        <v>0.85</v>
      </c>
      <c r="AH44" s="226">
        <v>1.25</v>
      </c>
      <c r="AI44" s="226">
        <v>0.81</v>
      </c>
      <c r="AJ44" s="226">
        <v>1.1200000000000001</v>
      </c>
      <c r="AK44" s="226">
        <v>0.91</v>
      </c>
      <c r="AL44" s="226">
        <v>0.89999899999999999</v>
      </c>
      <c r="AM44" s="226">
        <v>0.90000100000000005</v>
      </c>
      <c r="AN44" s="226">
        <v>0.87000200000000005</v>
      </c>
      <c r="AO44" s="226">
        <v>1.189999</v>
      </c>
      <c r="AP44" s="226">
        <v>0.89</v>
      </c>
    </row>
    <row r="45" spans="2:42" x14ac:dyDescent="0.25">
      <c r="B45" s="226">
        <v>1.66</v>
      </c>
      <c r="C45" s="226">
        <v>1.31</v>
      </c>
      <c r="D45" s="226">
        <v>1.02</v>
      </c>
      <c r="E45" s="226">
        <v>1.72</v>
      </c>
      <c r="F45" s="226">
        <v>0.4</v>
      </c>
      <c r="G45" s="226">
        <v>1.46</v>
      </c>
      <c r="H45" s="226">
        <v>1.5200009999999999</v>
      </c>
      <c r="I45" s="226">
        <v>1.32</v>
      </c>
      <c r="J45" s="227"/>
      <c r="K45" s="226">
        <v>0.99</v>
      </c>
      <c r="L45" s="226">
        <v>1.95</v>
      </c>
      <c r="M45" s="226">
        <v>0.86</v>
      </c>
      <c r="N45" s="226">
        <v>1.19</v>
      </c>
      <c r="O45" s="226">
        <v>0.93000099999999997</v>
      </c>
      <c r="P45" s="226">
        <v>0.84</v>
      </c>
      <c r="Q45" s="226">
        <v>1.23</v>
      </c>
      <c r="R45" s="226">
        <v>0.78999900000000001</v>
      </c>
      <c r="S45" s="227"/>
      <c r="T45" s="226">
        <v>1.44</v>
      </c>
      <c r="U45" s="226">
        <v>1.81</v>
      </c>
      <c r="V45" s="226">
        <v>0.85</v>
      </c>
      <c r="W45" s="226">
        <v>1.6</v>
      </c>
      <c r="X45" s="226">
        <v>1.53</v>
      </c>
      <c r="Y45" s="226">
        <v>1.64</v>
      </c>
      <c r="Z45" s="226">
        <v>1.38</v>
      </c>
      <c r="AA45" s="226">
        <v>0.96000099999999999</v>
      </c>
      <c r="AB45" s="226">
        <v>0.84</v>
      </c>
      <c r="AC45" s="226">
        <v>0.78999900000000001</v>
      </c>
      <c r="AD45" s="227"/>
      <c r="AE45" s="226">
        <v>1.74</v>
      </c>
      <c r="AF45" s="226">
        <v>1.6</v>
      </c>
      <c r="AG45" s="226">
        <v>0.85</v>
      </c>
      <c r="AH45" s="226">
        <v>1.36</v>
      </c>
      <c r="AI45" s="226">
        <v>0.86</v>
      </c>
      <c r="AJ45" s="226">
        <v>1.1200000000000001</v>
      </c>
      <c r="AK45" s="226">
        <v>0.92</v>
      </c>
      <c r="AL45" s="226">
        <v>0.89999899999999999</v>
      </c>
      <c r="AM45" s="226">
        <v>0.96000099999999999</v>
      </c>
      <c r="AN45" s="226">
        <v>0.92000199999999999</v>
      </c>
      <c r="AO45" s="226">
        <v>1.189999</v>
      </c>
      <c r="AP45" s="226">
        <v>0.89</v>
      </c>
    </row>
    <row r="46" spans="2:42" x14ac:dyDescent="0.25">
      <c r="B46" s="226">
        <v>1.66</v>
      </c>
      <c r="C46" s="226">
        <v>1.31</v>
      </c>
      <c r="D46" s="226">
        <v>1.02</v>
      </c>
      <c r="E46" s="226">
        <v>1.82</v>
      </c>
      <c r="F46" s="226">
        <v>0.4</v>
      </c>
      <c r="G46" s="226">
        <v>1.54</v>
      </c>
      <c r="H46" s="226">
        <v>1.5200009999999999</v>
      </c>
      <c r="I46" s="226">
        <v>1.42</v>
      </c>
      <c r="J46" s="227"/>
      <c r="K46" s="226">
        <v>0.99</v>
      </c>
      <c r="L46" s="226">
        <v>1.99</v>
      </c>
      <c r="M46" s="226">
        <v>0.86</v>
      </c>
      <c r="N46" s="226">
        <v>1.19</v>
      </c>
      <c r="O46" s="226">
        <v>1.0000009999999999</v>
      </c>
      <c r="P46" s="226">
        <v>0.89</v>
      </c>
      <c r="Q46" s="226">
        <v>1.28</v>
      </c>
      <c r="R46" s="226">
        <v>0.88999899999999998</v>
      </c>
      <c r="S46" s="227"/>
      <c r="T46" s="226">
        <v>1.44</v>
      </c>
      <c r="U46" s="226">
        <v>1.81</v>
      </c>
      <c r="V46" s="226">
        <v>0.85</v>
      </c>
      <c r="W46" s="226">
        <v>1.64</v>
      </c>
      <c r="X46" s="226">
        <v>1.54</v>
      </c>
      <c r="Y46" s="226">
        <v>1.64</v>
      </c>
      <c r="Z46" s="226">
        <v>1.41</v>
      </c>
      <c r="AA46" s="226">
        <v>1.0100009999999999</v>
      </c>
      <c r="AB46" s="226">
        <v>0.91</v>
      </c>
      <c r="AC46" s="226">
        <v>0.88999899999999998</v>
      </c>
      <c r="AD46" s="227"/>
      <c r="AE46" s="226">
        <v>1.82</v>
      </c>
      <c r="AF46" s="226">
        <v>1.62</v>
      </c>
      <c r="AG46" s="226">
        <v>0.85</v>
      </c>
      <c r="AH46" s="226">
        <v>1.42</v>
      </c>
      <c r="AI46" s="226">
        <v>0.9</v>
      </c>
      <c r="AJ46" s="226">
        <v>1.1499999999999999</v>
      </c>
      <c r="AK46" s="226">
        <v>0.91</v>
      </c>
      <c r="AL46" s="226">
        <v>0.909999</v>
      </c>
      <c r="AM46" s="226">
        <v>0.96000099999999999</v>
      </c>
      <c r="AN46" s="226">
        <v>0.97000200000000003</v>
      </c>
      <c r="AO46" s="226">
        <v>1.189999</v>
      </c>
      <c r="AP46" s="226">
        <v>0.98</v>
      </c>
    </row>
    <row r="47" spans="2:42" x14ac:dyDescent="0.25">
      <c r="B47" s="226">
        <v>1.75</v>
      </c>
      <c r="C47" s="226">
        <v>1.44</v>
      </c>
      <c r="D47" s="226">
        <v>1.02</v>
      </c>
      <c r="E47" s="226">
        <v>1.81</v>
      </c>
      <c r="F47" s="226">
        <v>0.52</v>
      </c>
      <c r="G47" s="226">
        <v>1.64</v>
      </c>
      <c r="H47" s="226">
        <v>1.5200009999999999</v>
      </c>
      <c r="I47" s="226">
        <v>1.43</v>
      </c>
      <c r="J47" s="227"/>
      <c r="K47" s="226">
        <v>1.05</v>
      </c>
      <c r="L47" s="226">
        <v>1.99</v>
      </c>
      <c r="M47" s="226">
        <v>0.89</v>
      </c>
      <c r="N47" s="226">
        <v>1.31</v>
      </c>
      <c r="O47" s="226">
        <v>1.1500010000000001</v>
      </c>
      <c r="P47" s="226">
        <v>0.89</v>
      </c>
      <c r="Q47" s="226">
        <v>1.29</v>
      </c>
      <c r="R47" s="226">
        <v>0.88999899999999998</v>
      </c>
      <c r="S47" s="227"/>
      <c r="T47" s="226">
        <v>1.44</v>
      </c>
      <c r="U47" s="226">
        <v>1.82</v>
      </c>
      <c r="V47" s="226">
        <v>0.85</v>
      </c>
      <c r="W47" s="226">
        <v>1.64</v>
      </c>
      <c r="X47" s="226">
        <v>1.6</v>
      </c>
      <c r="Y47" s="226">
        <v>1.64</v>
      </c>
      <c r="Z47" s="226">
        <v>1.44</v>
      </c>
      <c r="AA47" s="226">
        <v>1.070001</v>
      </c>
      <c r="AB47" s="226">
        <v>0.91</v>
      </c>
      <c r="AC47" s="226">
        <v>0.88999899999999998</v>
      </c>
      <c r="AD47" s="227"/>
      <c r="AE47" s="226">
        <v>1.87</v>
      </c>
      <c r="AF47" s="226">
        <v>1.62</v>
      </c>
      <c r="AG47" s="226">
        <v>0.85</v>
      </c>
      <c r="AH47" s="226">
        <v>1.37</v>
      </c>
      <c r="AI47" s="226">
        <v>0.93</v>
      </c>
      <c r="AJ47" s="226">
        <v>1.19</v>
      </c>
      <c r="AK47" s="226">
        <v>0.92</v>
      </c>
      <c r="AL47" s="226">
        <v>0.92</v>
      </c>
      <c r="AM47" s="226">
        <v>0.99000100000000002</v>
      </c>
      <c r="AN47" s="226">
        <v>0.97000200000000003</v>
      </c>
      <c r="AO47" s="226">
        <v>1.2699990000000001</v>
      </c>
      <c r="AP47" s="226">
        <v>0.98</v>
      </c>
    </row>
    <row r="48" spans="2:42" x14ac:dyDescent="0.25">
      <c r="B48" s="226">
        <v>1.75</v>
      </c>
      <c r="C48" s="226">
        <v>1.44</v>
      </c>
      <c r="D48" s="226">
        <v>1.18</v>
      </c>
      <c r="E48" s="226">
        <v>1.81</v>
      </c>
      <c r="F48" s="226">
        <v>0.52</v>
      </c>
      <c r="G48" s="226">
        <v>1.64</v>
      </c>
      <c r="H48" s="226">
        <v>1.5200009999999999</v>
      </c>
      <c r="I48" s="226">
        <v>1.46</v>
      </c>
      <c r="J48" s="227"/>
      <c r="K48" s="226">
        <v>1.05</v>
      </c>
      <c r="L48" s="226">
        <v>2.13</v>
      </c>
      <c r="M48" s="226">
        <v>0.89</v>
      </c>
      <c r="N48" s="226">
        <v>1.32</v>
      </c>
      <c r="O48" s="226">
        <v>1.1900010000000001</v>
      </c>
      <c r="P48" s="226">
        <v>0.89</v>
      </c>
      <c r="Q48" s="226">
        <v>1.29</v>
      </c>
      <c r="R48" s="226">
        <v>0.89999899999999999</v>
      </c>
      <c r="S48" s="227"/>
      <c r="T48" s="226">
        <v>1.55</v>
      </c>
      <c r="U48" s="226">
        <v>1.92</v>
      </c>
      <c r="V48" s="226">
        <v>0.85</v>
      </c>
      <c r="W48" s="226">
        <v>1.66</v>
      </c>
      <c r="X48" s="226">
        <v>1.62</v>
      </c>
      <c r="Y48" s="226">
        <v>1.65</v>
      </c>
      <c r="Z48" s="226">
        <v>1.49</v>
      </c>
      <c r="AA48" s="226">
        <v>1.070001</v>
      </c>
      <c r="AB48" s="226">
        <v>1.02</v>
      </c>
      <c r="AC48" s="226">
        <v>0.89999899999999999</v>
      </c>
      <c r="AD48" s="227"/>
      <c r="AE48" s="226">
        <v>1.86</v>
      </c>
      <c r="AF48" s="226">
        <v>1.63</v>
      </c>
      <c r="AG48" s="226">
        <v>0.91</v>
      </c>
      <c r="AH48" s="226">
        <v>1.41</v>
      </c>
      <c r="AI48" s="226">
        <v>1.01</v>
      </c>
      <c r="AJ48" s="226">
        <v>1.18</v>
      </c>
      <c r="AK48" s="226">
        <v>0.93</v>
      </c>
      <c r="AL48" s="226">
        <v>1.0199990000000001</v>
      </c>
      <c r="AM48" s="226">
        <v>0.99000100000000002</v>
      </c>
      <c r="AN48" s="226">
        <v>0.98000200000000004</v>
      </c>
      <c r="AO48" s="226">
        <v>1.3099989999999999</v>
      </c>
      <c r="AP48" s="226">
        <v>1.1000000000000001</v>
      </c>
    </row>
    <row r="49" spans="2:42" x14ac:dyDescent="0.25">
      <c r="B49" s="226">
        <v>1.77</v>
      </c>
      <c r="C49" s="226">
        <v>1.44</v>
      </c>
      <c r="D49" s="226">
        <v>1.22</v>
      </c>
      <c r="E49" s="226">
        <v>1.82</v>
      </c>
      <c r="F49" s="226">
        <v>0.55000000000000004</v>
      </c>
      <c r="G49" s="226">
        <v>1.64</v>
      </c>
      <c r="H49" s="226">
        <v>1.640001</v>
      </c>
      <c r="I49" s="226">
        <v>1.49</v>
      </c>
      <c r="J49" s="227"/>
      <c r="K49" s="226">
        <v>1.1399999999999999</v>
      </c>
      <c r="L49" s="226">
        <v>2.13</v>
      </c>
      <c r="M49" s="226">
        <v>0.89</v>
      </c>
      <c r="N49" s="226">
        <v>1.32</v>
      </c>
      <c r="O49" s="226">
        <v>1.2900020000000001</v>
      </c>
      <c r="P49" s="226">
        <v>0.91</v>
      </c>
      <c r="Q49" s="226">
        <v>1.28</v>
      </c>
      <c r="R49" s="226">
        <v>0.91</v>
      </c>
      <c r="S49" s="227"/>
      <c r="T49" s="226">
        <v>1.63</v>
      </c>
      <c r="U49" s="226">
        <v>2.02</v>
      </c>
      <c r="V49" s="226">
        <v>0.85</v>
      </c>
      <c r="W49" s="226">
        <v>1.74</v>
      </c>
      <c r="X49" s="226">
        <v>1.62</v>
      </c>
      <c r="Y49" s="226">
        <v>1.65</v>
      </c>
      <c r="Z49" s="226">
        <v>1.5</v>
      </c>
      <c r="AA49" s="226">
        <v>1.100001</v>
      </c>
      <c r="AB49" s="226">
        <v>1.03</v>
      </c>
      <c r="AC49" s="226">
        <v>0.91</v>
      </c>
      <c r="AD49" s="227"/>
      <c r="AE49" s="226">
        <v>1.95</v>
      </c>
      <c r="AF49" s="226">
        <v>1.63</v>
      </c>
      <c r="AG49" s="226">
        <v>0.99</v>
      </c>
      <c r="AH49" s="226">
        <v>1.41</v>
      </c>
      <c r="AI49" s="226">
        <v>1.01</v>
      </c>
      <c r="AJ49" s="226">
        <v>1.28</v>
      </c>
      <c r="AK49" s="226">
        <v>0.93</v>
      </c>
      <c r="AL49" s="226">
        <v>1.05</v>
      </c>
      <c r="AM49" s="226">
        <v>0.99000100000000002</v>
      </c>
      <c r="AN49" s="226">
        <v>0.98000200000000004</v>
      </c>
      <c r="AO49" s="226">
        <v>1.3099989999999999</v>
      </c>
      <c r="AP49" s="226">
        <v>1.1000000000000001</v>
      </c>
    </row>
    <row r="50" spans="2:42" x14ac:dyDescent="0.25">
      <c r="B50" s="226">
        <v>1.76</v>
      </c>
      <c r="C50" s="226">
        <v>1.55</v>
      </c>
      <c r="D50" s="226">
        <v>1.24</v>
      </c>
      <c r="E50" s="226">
        <v>1.92</v>
      </c>
      <c r="F50" s="226">
        <v>0.62</v>
      </c>
      <c r="G50" s="226">
        <v>1.65</v>
      </c>
      <c r="H50" s="226">
        <v>1.7100010000000001</v>
      </c>
      <c r="I50" s="226">
        <v>1.54</v>
      </c>
      <c r="J50" s="227"/>
      <c r="K50" s="226">
        <v>1.26</v>
      </c>
      <c r="L50" s="226">
        <v>2.25</v>
      </c>
      <c r="M50" s="226">
        <v>0.88</v>
      </c>
      <c r="N50" s="226">
        <v>1.32</v>
      </c>
      <c r="O50" s="226">
        <v>1.3100020000000001</v>
      </c>
      <c r="P50" s="226">
        <v>0.91</v>
      </c>
      <c r="Q50" s="226">
        <v>1.33</v>
      </c>
      <c r="R50" s="226">
        <v>1.0099990000000001</v>
      </c>
      <c r="S50" s="227"/>
      <c r="T50" s="226">
        <v>1.63</v>
      </c>
      <c r="U50" s="226">
        <v>2.02</v>
      </c>
      <c r="V50" s="226">
        <v>0.91</v>
      </c>
      <c r="W50" s="226">
        <v>1.82</v>
      </c>
      <c r="X50" s="226">
        <v>1.63</v>
      </c>
      <c r="Y50" s="226">
        <v>1.65</v>
      </c>
      <c r="Z50" s="226">
        <v>1.49</v>
      </c>
      <c r="AA50" s="226">
        <v>1.100001</v>
      </c>
      <c r="AB50" s="226">
        <v>1.02</v>
      </c>
      <c r="AC50" s="226">
        <v>1.0099990000000001</v>
      </c>
      <c r="AD50" s="227"/>
      <c r="AE50" s="226">
        <v>1.99</v>
      </c>
      <c r="AF50" s="226">
        <v>1.68</v>
      </c>
      <c r="AG50" s="226">
        <v>0.99</v>
      </c>
      <c r="AH50" s="226">
        <v>1.54</v>
      </c>
      <c r="AI50" s="226">
        <v>1.02</v>
      </c>
      <c r="AJ50" s="226">
        <v>1.28</v>
      </c>
      <c r="AK50" s="226">
        <v>0.98</v>
      </c>
      <c r="AL50" s="226">
        <v>1.0799989999999999</v>
      </c>
      <c r="AM50" s="226">
        <v>1.060001</v>
      </c>
      <c r="AN50" s="226">
        <v>0.98000200000000004</v>
      </c>
      <c r="AO50" s="226">
        <v>1.3399989999999999</v>
      </c>
      <c r="AP50" s="226">
        <v>1.1000000000000001</v>
      </c>
    </row>
    <row r="51" spans="2:42" x14ac:dyDescent="0.25">
      <c r="B51" s="226">
        <v>1.76</v>
      </c>
      <c r="C51" s="226">
        <v>1.63</v>
      </c>
      <c r="D51" s="226">
        <v>1.24</v>
      </c>
      <c r="E51" s="226">
        <v>2.02</v>
      </c>
      <c r="F51" s="226">
        <v>0.62</v>
      </c>
      <c r="G51" s="226">
        <v>1.65</v>
      </c>
      <c r="H51" s="226">
        <v>1.790001</v>
      </c>
      <c r="I51" s="226">
        <v>1.55</v>
      </c>
      <c r="J51" s="227"/>
      <c r="K51" s="226">
        <v>1.27</v>
      </c>
      <c r="L51" s="226">
        <v>2.25</v>
      </c>
      <c r="M51" s="226">
        <v>0.88</v>
      </c>
      <c r="N51" s="226">
        <v>1.41</v>
      </c>
      <c r="O51" s="226">
        <v>1.3500019999999999</v>
      </c>
      <c r="P51" s="226">
        <v>1</v>
      </c>
      <c r="Q51" s="226">
        <v>1.48</v>
      </c>
      <c r="R51" s="226">
        <v>1.04</v>
      </c>
      <c r="S51" s="227"/>
      <c r="T51" s="226">
        <v>1.63</v>
      </c>
      <c r="U51" s="226">
        <v>2.11</v>
      </c>
      <c r="V51" s="226">
        <v>0.99</v>
      </c>
      <c r="W51" s="226">
        <v>1.87</v>
      </c>
      <c r="X51" s="226">
        <v>1.63</v>
      </c>
      <c r="Y51" s="226">
        <v>1.65</v>
      </c>
      <c r="Z51" s="226">
        <v>1.5</v>
      </c>
      <c r="AA51" s="226">
        <v>1.100001</v>
      </c>
      <c r="AB51" s="226">
        <v>1.03</v>
      </c>
      <c r="AC51" s="226">
        <v>1.04</v>
      </c>
      <c r="AD51" s="227"/>
      <c r="AE51" s="226">
        <v>1.99</v>
      </c>
      <c r="AF51" s="226">
        <v>1.68</v>
      </c>
      <c r="AG51" s="226">
        <v>1.05</v>
      </c>
      <c r="AH51" s="226">
        <v>1.74</v>
      </c>
      <c r="AI51" s="226">
        <v>1.02</v>
      </c>
      <c r="AJ51" s="226">
        <v>1.28</v>
      </c>
      <c r="AK51" s="226">
        <v>0.98</v>
      </c>
      <c r="AL51" s="226">
        <v>1.0999989999999999</v>
      </c>
      <c r="AM51" s="226">
        <v>1.2100010000000001</v>
      </c>
      <c r="AN51" s="226">
        <v>0.98000200000000004</v>
      </c>
      <c r="AO51" s="226">
        <v>1.379999</v>
      </c>
      <c r="AP51" s="226">
        <v>1.1000000000000001</v>
      </c>
    </row>
    <row r="52" spans="2:42" x14ac:dyDescent="0.25">
      <c r="B52" s="226">
        <v>1.76</v>
      </c>
      <c r="C52" s="226">
        <v>1.63</v>
      </c>
      <c r="D52" s="226">
        <v>1.33</v>
      </c>
      <c r="E52" s="226">
        <v>2.02</v>
      </c>
      <c r="F52" s="226">
        <v>0.62</v>
      </c>
      <c r="G52" s="226">
        <v>1.65</v>
      </c>
      <c r="H52" s="226">
        <v>1.820001</v>
      </c>
      <c r="I52" s="226">
        <v>1.54</v>
      </c>
      <c r="J52" s="227"/>
      <c r="K52" s="226">
        <v>1.32</v>
      </c>
      <c r="L52" s="226">
        <v>2.25</v>
      </c>
      <c r="M52" s="226">
        <v>0.89</v>
      </c>
      <c r="N52" s="226">
        <v>1.46</v>
      </c>
      <c r="O52" s="226">
        <v>1.360001</v>
      </c>
      <c r="P52" s="226">
        <v>0.99</v>
      </c>
      <c r="Q52" s="226">
        <v>1.51</v>
      </c>
      <c r="R52" s="226">
        <v>1.0699989999999999</v>
      </c>
      <c r="S52" s="227"/>
      <c r="T52" s="226">
        <v>1.76</v>
      </c>
      <c r="U52" s="226">
        <v>2.14</v>
      </c>
      <c r="V52" s="226">
        <v>0.99</v>
      </c>
      <c r="W52" s="226">
        <v>1.86</v>
      </c>
      <c r="X52" s="226">
        <v>1.68</v>
      </c>
      <c r="Y52" s="226">
        <v>1.65</v>
      </c>
      <c r="Z52" s="226">
        <v>1.55</v>
      </c>
      <c r="AA52" s="226">
        <v>1.1700010000000001</v>
      </c>
      <c r="AB52" s="226">
        <v>1.04</v>
      </c>
      <c r="AC52" s="226">
        <v>1.0699989999999999</v>
      </c>
      <c r="AD52" s="227"/>
      <c r="AE52" s="226">
        <v>2.13</v>
      </c>
      <c r="AF52" s="226">
        <v>1.67</v>
      </c>
      <c r="AG52" s="226">
        <v>1.05</v>
      </c>
      <c r="AH52" s="226">
        <v>1.74</v>
      </c>
      <c r="AI52" s="226">
        <v>1.03</v>
      </c>
      <c r="AJ52" s="226">
        <v>1.28</v>
      </c>
      <c r="AK52" s="226">
        <v>0.98</v>
      </c>
      <c r="AL52" s="226">
        <v>1.22</v>
      </c>
      <c r="AM52" s="226">
        <v>1.2500009999999999</v>
      </c>
      <c r="AN52" s="226">
        <v>0.97000200000000003</v>
      </c>
      <c r="AO52" s="226">
        <v>1.4699990000000001</v>
      </c>
      <c r="AP52" s="226">
        <v>1.1000000000000001</v>
      </c>
    </row>
    <row r="53" spans="2:42" x14ac:dyDescent="0.25">
      <c r="B53" s="226">
        <v>1.85</v>
      </c>
      <c r="C53" s="226">
        <v>1.63</v>
      </c>
      <c r="D53" s="226">
        <v>1.33</v>
      </c>
      <c r="E53" s="226">
        <v>2.11</v>
      </c>
      <c r="F53" s="226">
        <v>0.71</v>
      </c>
      <c r="G53" s="226">
        <v>1.65</v>
      </c>
      <c r="H53" s="226">
        <v>1.810001</v>
      </c>
      <c r="I53" s="226">
        <v>1.55</v>
      </c>
      <c r="J53" s="227"/>
      <c r="K53" s="226">
        <v>1.32</v>
      </c>
      <c r="L53" s="226">
        <v>2.5</v>
      </c>
      <c r="M53" s="226">
        <v>0.99</v>
      </c>
      <c r="N53" s="226">
        <v>1.51</v>
      </c>
      <c r="O53" s="226">
        <v>1.380001</v>
      </c>
      <c r="P53" s="226">
        <v>0.99</v>
      </c>
      <c r="Q53" s="226">
        <v>1.5</v>
      </c>
      <c r="R53" s="226">
        <v>1.0899989999999999</v>
      </c>
      <c r="S53" s="227"/>
      <c r="T53" s="226">
        <v>1.78</v>
      </c>
      <c r="U53" s="226">
        <v>2.15</v>
      </c>
      <c r="V53" s="226">
        <v>1.05</v>
      </c>
      <c r="W53" s="226">
        <v>1.95</v>
      </c>
      <c r="X53" s="226">
        <v>1.68</v>
      </c>
      <c r="Y53" s="226">
        <v>1.76</v>
      </c>
      <c r="Z53" s="226">
        <v>1.59</v>
      </c>
      <c r="AA53" s="226">
        <v>1.320001</v>
      </c>
      <c r="AB53" s="226">
        <v>1.04</v>
      </c>
      <c r="AC53" s="226">
        <v>1.0899989999999999</v>
      </c>
      <c r="AD53" s="227"/>
      <c r="AE53" s="226">
        <v>2.13</v>
      </c>
      <c r="AF53" s="226">
        <v>1.77</v>
      </c>
      <c r="AG53" s="226">
        <v>1.1399999999999999</v>
      </c>
      <c r="AH53" s="226">
        <v>1.73</v>
      </c>
      <c r="AI53" s="226">
        <v>1.08</v>
      </c>
      <c r="AJ53" s="226">
        <v>1.36</v>
      </c>
      <c r="AK53" s="226">
        <v>1</v>
      </c>
      <c r="AL53" s="226">
        <v>1.23</v>
      </c>
      <c r="AM53" s="226">
        <v>1.3500019999999999</v>
      </c>
      <c r="AN53" s="226">
        <v>1.0200020000000001</v>
      </c>
      <c r="AO53" s="226">
        <v>1.5699989999999999</v>
      </c>
      <c r="AP53" s="226">
        <v>1.1000000000000001</v>
      </c>
    </row>
    <row r="54" spans="2:42" x14ac:dyDescent="0.25">
      <c r="B54" s="226">
        <v>1.85</v>
      </c>
      <c r="C54" s="226">
        <v>1.76</v>
      </c>
      <c r="D54" s="226">
        <v>1.36</v>
      </c>
      <c r="E54" s="226">
        <v>2.14</v>
      </c>
      <c r="F54" s="226">
        <v>0.71</v>
      </c>
      <c r="G54" s="226">
        <v>1.65</v>
      </c>
      <c r="H54" s="226">
        <v>1.810001</v>
      </c>
      <c r="I54" s="226">
        <v>1.6</v>
      </c>
      <c r="J54" s="227"/>
      <c r="K54" s="226">
        <v>1.41</v>
      </c>
      <c r="L54" s="226">
        <v>2.5</v>
      </c>
      <c r="M54" s="226">
        <v>1</v>
      </c>
      <c r="N54" s="226">
        <v>1.51</v>
      </c>
      <c r="O54" s="226">
        <v>1.380001</v>
      </c>
      <c r="P54" s="226">
        <v>1.1000000000000001</v>
      </c>
      <c r="Q54" s="226">
        <v>1.6</v>
      </c>
      <c r="R54" s="226">
        <v>1.21</v>
      </c>
      <c r="S54" s="227"/>
      <c r="T54" s="226">
        <v>1.77</v>
      </c>
      <c r="U54" s="226">
        <v>2.17</v>
      </c>
      <c r="V54" s="226">
        <v>1.05</v>
      </c>
      <c r="W54" s="226">
        <v>1.99</v>
      </c>
      <c r="X54" s="226">
        <v>1.67</v>
      </c>
      <c r="Y54" s="226">
        <v>1.76</v>
      </c>
      <c r="Z54" s="226">
        <v>1.66</v>
      </c>
      <c r="AA54" s="226">
        <v>1.360001</v>
      </c>
      <c r="AB54" s="226">
        <v>1.0900000000000001</v>
      </c>
      <c r="AC54" s="226">
        <v>1.21</v>
      </c>
      <c r="AD54" s="227"/>
      <c r="AE54" s="226">
        <v>2.25</v>
      </c>
      <c r="AF54" s="226">
        <v>1.77</v>
      </c>
      <c r="AG54" s="226">
        <v>1.26</v>
      </c>
      <c r="AH54" s="226">
        <v>1.78</v>
      </c>
      <c r="AI54" s="226">
        <v>1.08</v>
      </c>
      <c r="AJ54" s="226">
        <v>1.36</v>
      </c>
      <c r="AK54" s="226">
        <v>1</v>
      </c>
      <c r="AL54" s="226">
        <v>1.3</v>
      </c>
      <c r="AM54" s="226">
        <v>1.3700019999999999</v>
      </c>
      <c r="AN54" s="226">
        <v>1.030003</v>
      </c>
      <c r="AO54" s="226">
        <v>1.639999</v>
      </c>
      <c r="AP54" s="226">
        <v>1.1000000000000001</v>
      </c>
    </row>
    <row r="55" spans="2:42" x14ac:dyDescent="0.25">
      <c r="B55" s="226">
        <v>1.86</v>
      </c>
      <c r="C55" s="226">
        <v>1.78</v>
      </c>
      <c r="D55" s="226">
        <v>1.36</v>
      </c>
      <c r="E55" s="226">
        <v>2.15</v>
      </c>
      <c r="F55" s="226">
        <v>0.71</v>
      </c>
      <c r="G55" s="226">
        <v>1.76</v>
      </c>
      <c r="H55" s="226">
        <v>1.820001</v>
      </c>
      <c r="I55" s="226">
        <v>1.64</v>
      </c>
      <c r="J55" s="227"/>
      <c r="K55" s="226">
        <v>1.41</v>
      </c>
      <c r="L55" s="226">
        <v>2.6</v>
      </c>
      <c r="M55" s="226">
        <v>1</v>
      </c>
      <c r="N55" s="226">
        <v>1.51</v>
      </c>
      <c r="O55" s="226">
        <v>1.450002</v>
      </c>
      <c r="P55" s="226">
        <v>1.1000000000000001</v>
      </c>
      <c r="Q55" s="226">
        <v>1.6</v>
      </c>
      <c r="R55" s="226">
        <v>1.22</v>
      </c>
      <c r="S55" s="227"/>
      <c r="T55" s="226">
        <v>1.8</v>
      </c>
      <c r="U55" s="226">
        <v>2.17</v>
      </c>
      <c r="V55" s="226">
        <v>1.1399999999999999</v>
      </c>
      <c r="W55" s="226">
        <v>1.99</v>
      </c>
      <c r="X55" s="226">
        <v>1.77</v>
      </c>
      <c r="Y55" s="226">
        <v>1.87</v>
      </c>
      <c r="Z55" s="226">
        <v>1.67</v>
      </c>
      <c r="AA55" s="226">
        <v>1.460002</v>
      </c>
      <c r="AB55" s="226">
        <v>1.0900000000000001</v>
      </c>
      <c r="AC55" s="226">
        <v>1.22</v>
      </c>
      <c r="AD55" s="227"/>
      <c r="AE55" s="226">
        <v>2.25</v>
      </c>
      <c r="AF55" s="226">
        <v>1.85</v>
      </c>
      <c r="AG55" s="226">
        <v>1.27</v>
      </c>
      <c r="AH55" s="226">
        <v>1.77</v>
      </c>
      <c r="AI55" s="226">
        <v>1.08</v>
      </c>
      <c r="AJ55" s="226">
        <v>1.38</v>
      </c>
      <c r="AK55" s="226">
        <v>1.0900000000000001</v>
      </c>
      <c r="AL55" s="226">
        <v>1.34</v>
      </c>
      <c r="AM55" s="226">
        <v>1.410002</v>
      </c>
      <c r="AN55" s="226">
        <v>1.050003</v>
      </c>
      <c r="AO55" s="226">
        <v>1.689999</v>
      </c>
      <c r="AP55" s="226">
        <v>1.1000000000000001</v>
      </c>
    </row>
    <row r="56" spans="2:42" x14ac:dyDescent="0.25">
      <c r="B56" s="226">
        <v>1.86</v>
      </c>
      <c r="C56" s="226">
        <v>1.77</v>
      </c>
      <c r="D56" s="226">
        <v>1.36</v>
      </c>
      <c r="E56" s="226">
        <v>2.17</v>
      </c>
      <c r="F56" s="226">
        <v>0.71</v>
      </c>
      <c r="G56" s="226">
        <v>1.76</v>
      </c>
      <c r="H56" s="226">
        <v>1.9000010000000001</v>
      </c>
      <c r="I56" s="226">
        <v>1.71</v>
      </c>
      <c r="J56" s="227"/>
      <c r="K56" s="226">
        <v>1.51</v>
      </c>
      <c r="L56" s="226">
        <v>2.71</v>
      </c>
      <c r="M56" s="226">
        <v>1</v>
      </c>
      <c r="N56" s="226">
        <v>1.57</v>
      </c>
      <c r="O56" s="226">
        <v>1.450002</v>
      </c>
      <c r="P56" s="226">
        <v>1.2</v>
      </c>
      <c r="Q56" s="226">
        <v>1.65</v>
      </c>
      <c r="R56" s="226">
        <v>1.29</v>
      </c>
      <c r="S56" s="227"/>
      <c r="T56" s="226">
        <v>1.8</v>
      </c>
      <c r="U56" s="226">
        <v>2.1800000000000002</v>
      </c>
      <c r="V56" s="226">
        <v>1.26</v>
      </c>
      <c r="W56" s="226">
        <v>2.13</v>
      </c>
      <c r="X56" s="226">
        <v>1.77</v>
      </c>
      <c r="Y56" s="226">
        <v>1.92</v>
      </c>
      <c r="Z56" s="226">
        <v>1.66</v>
      </c>
      <c r="AA56" s="226">
        <v>1.480002</v>
      </c>
      <c r="AB56" s="226">
        <v>1.0900000000000001</v>
      </c>
      <c r="AC56" s="226">
        <v>1.29</v>
      </c>
      <c r="AD56" s="227"/>
      <c r="AE56" s="226">
        <v>2.25</v>
      </c>
      <c r="AF56" s="226">
        <v>1.86</v>
      </c>
      <c r="AG56" s="226">
        <v>1.32</v>
      </c>
      <c r="AH56" s="226">
        <v>1.78</v>
      </c>
      <c r="AI56" s="226">
        <v>1.0900000000000001</v>
      </c>
      <c r="AJ56" s="226">
        <v>1.48</v>
      </c>
      <c r="AK56" s="226">
        <v>1.08</v>
      </c>
      <c r="AL56" s="226">
        <v>1.39</v>
      </c>
      <c r="AM56" s="226">
        <v>1.4200010000000001</v>
      </c>
      <c r="AN56" s="226">
        <v>1.050003</v>
      </c>
      <c r="AO56" s="226">
        <v>1.689999</v>
      </c>
      <c r="AP56" s="226">
        <v>1.110001</v>
      </c>
    </row>
    <row r="57" spans="2:42" x14ac:dyDescent="0.25">
      <c r="B57" s="226">
        <v>1.88</v>
      </c>
      <c r="C57" s="226">
        <v>1.8</v>
      </c>
      <c r="D57" s="226">
        <v>1.43</v>
      </c>
      <c r="E57" s="226">
        <v>2.17</v>
      </c>
      <c r="F57" s="226">
        <v>0.69</v>
      </c>
      <c r="G57" s="226">
        <v>1.87</v>
      </c>
      <c r="H57" s="226">
        <v>2.0400010000000002</v>
      </c>
      <c r="I57" s="226">
        <v>1.72</v>
      </c>
      <c r="J57" s="227"/>
      <c r="K57" s="226">
        <v>1.51</v>
      </c>
      <c r="L57" s="226">
        <v>2.71</v>
      </c>
      <c r="M57" s="226">
        <v>1.01</v>
      </c>
      <c r="N57" s="226">
        <v>1.57</v>
      </c>
      <c r="O57" s="226">
        <v>1.460002</v>
      </c>
      <c r="P57" s="226">
        <v>1.2</v>
      </c>
      <c r="Q57" s="226">
        <v>1.75</v>
      </c>
      <c r="R57" s="226">
        <v>1.33</v>
      </c>
      <c r="S57" s="227"/>
      <c r="T57" s="226">
        <v>1.84</v>
      </c>
      <c r="U57" s="226">
        <v>2.17</v>
      </c>
      <c r="V57" s="226">
        <v>1.27</v>
      </c>
      <c r="W57" s="226">
        <v>2.13</v>
      </c>
      <c r="X57" s="226">
        <v>1.85</v>
      </c>
      <c r="Y57" s="226">
        <v>2.02</v>
      </c>
      <c r="Z57" s="226">
        <v>1.65</v>
      </c>
      <c r="AA57" s="226">
        <v>1.5200020000000001</v>
      </c>
      <c r="AB57" s="226">
        <v>1.1100000000000001</v>
      </c>
      <c r="AC57" s="226">
        <v>1.33</v>
      </c>
      <c r="AD57" s="227"/>
      <c r="AE57" s="226">
        <v>2.5</v>
      </c>
      <c r="AF57" s="226">
        <v>1.86</v>
      </c>
      <c r="AG57" s="226">
        <v>1.32</v>
      </c>
      <c r="AH57" s="226">
        <v>1.84</v>
      </c>
      <c r="AI57" s="226">
        <v>1.08</v>
      </c>
      <c r="AJ57" s="226">
        <v>1.48</v>
      </c>
      <c r="AK57" s="226">
        <v>1.08</v>
      </c>
      <c r="AL57" s="226">
        <v>1.49</v>
      </c>
      <c r="AM57" s="226">
        <v>1.4400010000000001</v>
      </c>
      <c r="AN57" s="226">
        <v>1.150002</v>
      </c>
      <c r="AO57" s="226">
        <v>1.8</v>
      </c>
      <c r="AP57" s="226">
        <v>1.1000000000000001</v>
      </c>
    </row>
    <row r="58" spans="2:42" x14ac:dyDescent="0.25">
      <c r="B58" s="226">
        <v>1.88</v>
      </c>
      <c r="C58" s="226">
        <v>1.8</v>
      </c>
      <c r="D58" s="226">
        <v>1.43</v>
      </c>
      <c r="E58" s="226">
        <v>2.1800000000000002</v>
      </c>
      <c r="F58" s="226">
        <v>0.71</v>
      </c>
      <c r="G58" s="226">
        <v>1.92</v>
      </c>
      <c r="H58" s="226">
        <v>2.090001</v>
      </c>
      <c r="I58" s="226">
        <v>1.71</v>
      </c>
      <c r="J58" s="227"/>
      <c r="K58" s="226">
        <v>1.57</v>
      </c>
      <c r="L58" s="226">
        <v>2.71</v>
      </c>
      <c r="M58" s="226">
        <v>1.02</v>
      </c>
      <c r="N58" s="226">
        <v>1.58</v>
      </c>
      <c r="O58" s="226">
        <v>1.5300020000000001</v>
      </c>
      <c r="P58" s="226">
        <v>1.2</v>
      </c>
      <c r="Q58" s="226">
        <v>1.74</v>
      </c>
      <c r="R58" s="226">
        <v>1.38</v>
      </c>
      <c r="S58" s="227"/>
      <c r="T58" s="226">
        <v>1.85</v>
      </c>
      <c r="U58" s="226">
        <v>2.2200000000000002</v>
      </c>
      <c r="V58" s="226">
        <v>1.32</v>
      </c>
      <c r="W58" s="226">
        <v>2.25</v>
      </c>
      <c r="X58" s="226">
        <v>1.86</v>
      </c>
      <c r="Y58" s="226">
        <v>2.08</v>
      </c>
      <c r="Z58" s="226">
        <v>1.65</v>
      </c>
      <c r="AA58" s="226">
        <v>1.5300009999999999</v>
      </c>
      <c r="AB58" s="226">
        <v>1.1100000000000001</v>
      </c>
      <c r="AC58" s="226">
        <v>1.38</v>
      </c>
      <c r="AD58" s="227"/>
      <c r="AE58" s="226">
        <v>2.5</v>
      </c>
      <c r="AF58" s="226">
        <v>1.95</v>
      </c>
      <c r="AG58" s="226">
        <v>1.41</v>
      </c>
      <c r="AH58" s="226">
        <v>1.85</v>
      </c>
      <c r="AI58" s="226">
        <v>1.1100000000000001</v>
      </c>
      <c r="AJ58" s="226">
        <v>1.56</v>
      </c>
      <c r="AK58" s="226">
        <v>1.19</v>
      </c>
      <c r="AL58" s="226">
        <v>1.49</v>
      </c>
      <c r="AM58" s="226">
        <v>1.4400010000000001</v>
      </c>
      <c r="AN58" s="226">
        <v>1.280003</v>
      </c>
      <c r="AO58" s="226">
        <v>1.83</v>
      </c>
      <c r="AP58" s="226">
        <v>1.1299999999999999</v>
      </c>
    </row>
    <row r="59" spans="2:42" x14ac:dyDescent="0.25">
      <c r="B59" s="226">
        <v>1.88</v>
      </c>
      <c r="C59" s="226">
        <v>1.84</v>
      </c>
      <c r="D59" s="226">
        <v>1.43</v>
      </c>
      <c r="E59" s="226">
        <v>2.17</v>
      </c>
      <c r="F59" s="226">
        <v>0.71</v>
      </c>
      <c r="G59" s="226">
        <v>2.02</v>
      </c>
      <c r="H59" s="226">
        <v>2.090001</v>
      </c>
      <c r="I59" s="226">
        <v>1.7</v>
      </c>
      <c r="J59" s="227"/>
      <c r="K59" s="226">
        <v>1.57</v>
      </c>
      <c r="L59" s="226">
        <v>2.71</v>
      </c>
      <c r="M59" s="226">
        <v>1.03</v>
      </c>
      <c r="N59" s="226">
        <v>1.57</v>
      </c>
      <c r="O59" s="226">
        <v>1.5300020000000001</v>
      </c>
      <c r="P59" s="226">
        <v>1.26</v>
      </c>
      <c r="Q59" s="226">
        <v>1.74</v>
      </c>
      <c r="R59" s="226">
        <v>1.48</v>
      </c>
      <c r="S59" s="227"/>
      <c r="T59" s="226">
        <v>1.85</v>
      </c>
      <c r="U59" s="226">
        <v>2.2200000000000002</v>
      </c>
      <c r="V59" s="226">
        <v>1.32</v>
      </c>
      <c r="W59" s="226">
        <v>2.25</v>
      </c>
      <c r="X59" s="226">
        <v>1.86</v>
      </c>
      <c r="Y59" s="226">
        <v>2.08</v>
      </c>
      <c r="Z59" s="226">
        <v>1.92</v>
      </c>
      <c r="AA59" s="226">
        <v>1.550001</v>
      </c>
      <c r="AB59" s="226">
        <v>1.2</v>
      </c>
      <c r="AC59" s="226">
        <v>1.48</v>
      </c>
      <c r="AD59" s="227"/>
      <c r="AE59" s="226">
        <v>2.6</v>
      </c>
      <c r="AF59" s="226">
        <v>1.95</v>
      </c>
      <c r="AG59" s="226">
        <v>1.41</v>
      </c>
      <c r="AH59" s="226">
        <v>1.85</v>
      </c>
      <c r="AI59" s="226">
        <v>1.1599999999999999</v>
      </c>
      <c r="AJ59" s="226">
        <v>1.56</v>
      </c>
      <c r="AK59" s="226">
        <v>1.19</v>
      </c>
      <c r="AL59" s="226">
        <v>1.48</v>
      </c>
      <c r="AM59" s="226">
        <v>1.5100020000000001</v>
      </c>
      <c r="AN59" s="226">
        <v>1.290003</v>
      </c>
      <c r="AO59" s="226">
        <v>1.91</v>
      </c>
      <c r="AP59" s="226">
        <v>1.1299999999999999</v>
      </c>
    </row>
    <row r="60" spans="2:42" x14ac:dyDescent="0.25">
      <c r="B60" s="226">
        <v>1.88</v>
      </c>
      <c r="C60" s="226">
        <v>1.85</v>
      </c>
      <c r="D60" s="226">
        <v>1.44</v>
      </c>
      <c r="E60" s="226">
        <v>2.2200000000000002</v>
      </c>
      <c r="F60" s="226">
        <v>0.77</v>
      </c>
      <c r="G60" s="226">
        <v>2.08</v>
      </c>
      <c r="H60" s="226">
        <v>2.2100010000000001</v>
      </c>
      <c r="I60" s="226">
        <v>1.7</v>
      </c>
      <c r="J60" s="227"/>
      <c r="K60" s="226">
        <v>1.6</v>
      </c>
      <c r="L60" s="226">
        <v>2.71</v>
      </c>
      <c r="M60" s="226">
        <v>1.03</v>
      </c>
      <c r="N60" s="226">
        <v>1.56</v>
      </c>
      <c r="O60" s="226">
        <v>1.5300020000000001</v>
      </c>
      <c r="P60" s="226">
        <v>1.26</v>
      </c>
      <c r="Q60" s="226">
        <v>1.79</v>
      </c>
      <c r="R60" s="226">
        <v>1.48</v>
      </c>
      <c r="S60" s="227"/>
      <c r="T60" s="226">
        <v>1.85</v>
      </c>
      <c r="U60" s="226">
        <v>2.21</v>
      </c>
      <c r="V60" s="226">
        <v>1.41</v>
      </c>
      <c r="W60" s="226">
        <v>2.25</v>
      </c>
      <c r="X60" s="226">
        <v>1.95</v>
      </c>
      <c r="Y60" s="226">
        <v>2.12</v>
      </c>
      <c r="Z60" s="226">
        <v>2.0099999999999998</v>
      </c>
      <c r="AA60" s="226">
        <v>1.550001</v>
      </c>
      <c r="AB60" s="226">
        <v>1.19</v>
      </c>
      <c r="AC60" s="226">
        <v>1.48</v>
      </c>
      <c r="AD60" s="227"/>
      <c r="AE60" s="226">
        <v>2.71</v>
      </c>
      <c r="AF60" s="226">
        <v>1.95</v>
      </c>
      <c r="AG60" s="226">
        <v>1.51</v>
      </c>
      <c r="AH60" s="226">
        <v>1.97</v>
      </c>
      <c r="AI60" s="226">
        <v>1.18</v>
      </c>
      <c r="AJ60" s="226">
        <v>1.56</v>
      </c>
      <c r="AK60" s="226">
        <v>1.29</v>
      </c>
      <c r="AL60" s="226">
        <v>1.48</v>
      </c>
      <c r="AM60" s="226">
        <v>1.5100020000000001</v>
      </c>
      <c r="AN60" s="226">
        <v>1.290003</v>
      </c>
      <c r="AO60" s="226">
        <v>2.0099999999999998</v>
      </c>
      <c r="AP60" s="226">
        <v>1.22</v>
      </c>
    </row>
    <row r="61" spans="2:42" x14ac:dyDescent="0.25">
      <c r="B61" s="226">
        <v>1.88</v>
      </c>
      <c r="C61" s="226">
        <v>1.85</v>
      </c>
      <c r="D61" s="226">
        <v>1.44</v>
      </c>
      <c r="E61" s="226">
        <v>2.2200000000000002</v>
      </c>
      <c r="F61" s="226">
        <v>0.8</v>
      </c>
      <c r="G61" s="226">
        <v>2.08</v>
      </c>
      <c r="H61" s="226">
        <v>2.2100010000000001</v>
      </c>
      <c r="I61" s="226">
        <v>1.97</v>
      </c>
      <c r="J61" s="227"/>
      <c r="K61" s="226">
        <v>1.61</v>
      </c>
      <c r="L61" s="226">
        <v>2.82</v>
      </c>
      <c r="M61" s="226">
        <v>1.03</v>
      </c>
      <c r="N61" s="226">
        <v>1.55</v>
      </c>
      <c r="O61" s="226">
        <v>1.5300020000000001</v>
      </c>
      <c r="P61" s="226">
        <v>1.35</v>
      </c>
      <c r="Q61" s="226">
        <v>1.83</v>
      </c>
      <c r="R61" s="226">
        <v>1.47</v>
      </c>
      <c r="S61" s="227"/>
      <c r="T61" s="226">
        <v>1.85</v>
      </c>
      <c r="U61" s="226">
        <v>2.2599999999999998</v>
      </c>
      <c r="V61" s="226">
        <v>1.41</v>
      </c>
      <c r="W61" s="226">
        <v>2.5</v>
      </c>
      <c r="X61" s="226">
        <v>1.95</v>
      </c>
      <c r="Y61" s="226">
        <v>2.13</v>
      </c>
      <c r="Z61" s="226">
        <v>2.09</v>
      </c>
      <c r="AA61" s="226">
        <v>1.6200019999999999</v>
      </c>
      <c r="AB61" s="226">
        <v>1.19</v>
      </c>
      <c r="AC61" s="226">
        <v>1.47</v>
      </c>
      <c r="AD61" s="227"/>
      <c r="AE61" s="226">
        <v>2.71</v>
      </c>
      <c r="AF61" s="226">
        <v>1.95</v>
      </c>
      <c r="AG61" s="226">
        <v>1.51</v>
      </c>
      <c r="AH61" s="226">
        <v>2.06</v>
      </c>
      <c r="AI61" s="226">
        <v>1.19</v>
      </c>
      <c r="AJ61" s="226">
        <v>1.55</v>
      </c>
      <c r="AK61" s="226">
        <v>1.29</v>
      </c>
      <c r="AL61" s="226">
        <v>1.47</v>
      </c>
      <c r="AM61" s="226">
        <v>1.5200020000000001</v>
      </c>
      <c r="AN61" s="226">
        <v>1.300003</v>
      </c>
      <c r="AO61" s="226">
        <v>2.02</v>
      </c>
      <c r="AP61" s="226">
        <v>1.21</v>
      </c>
    </row>
    <row r="62" spans="2:42" x14ac:dyDescent="0.25">
      <c r="B62" s="226">
        <v>1.93</v>
      </c>
      <c r="C62" s="226">
        <v>1.85</v>
      </c>
      <c r="D62" s="226">
        <v>1.44</v>
      </c>
      <c r="E62" s="226">
        <v>2.21</v>
      </c>
      <c r="F62" s="226">
        <v>0.8</v>
      </c>
      <c r="G62" s="226">
        <v>2.12</v>
      </c>
      <c r="H62" s="226">
        <v>2.2100010000000001</v>
      </c>
      <c r="I62" s="226">
        <v>2.06</v>
      </c>
      <c r="J62" s="227"/>
      <c r="K62" s="226">
        <v>1.71</v>
      </c>
      <c r="L62" s="226">
        <v>2.82</v>
      </c>
      <c r="M62" s="226">
        <v>1.03</v>
      </c>
      <c r="N62" s="226">
        <v>1.66</v>
      </c>
      <c r="O62" s="226">
        <v>1.5300020000000001</v>
      </c>
      <c r="P62" s="226">
        <v>1.35</v>
      </c>
      <c r="Q62" s="226">
        <v>1.83</v>
      </c>
      <c r="R62" s="226">
        <v>1.47</v>
      </c>
      <c r="S62" s="227"/>
      <c r="T62" s="226">
        <v>1.98</v>
      </c>
      <c r="U62" s="226">
        <v>2.2599999999999998</v>
      </c>
      <c r="V62" s="226">
        <v>1.51</v>
      </c>
      <c r="W62" s="226">
        <v>2.5</v>
      </c>
      <c r="X62" s="226">
        <v>1.95</v>
      </c>
      <c r="Y62" s="226">
        <v>2.21</v>
      </c>
      <c r="Z62" s="226">
        <v>2.08</v>
      </c>
      <c r="AA62" s="226">
        <v>1.6200019999999999</v>
      </c>
      <c r="AB62" s="226">
        <v>1.3</v>
      </c>
      <c r="AC62" s="226">
        <v>1.47</v>
      </c>
      <c r="AD62" s="227"/>
      <c r="AE62" s="226">
        <v>2.71</v>
      </c>
      <c r="AF62" s="226">
        <v>1.95</v>
      </c>
      <c r="AG62" s="226">
        <v>1.57</v>
      </c>
      <c r="AH62" s="226">
        <v>2.06</v>
      </c>
      <c r="AI62" s="226">
        <v>1.24</v>
      </c>
      <c r="AJ62" s="226">
        <v>1.55</v>
      </c>
      <c r="AK62" s="226">
        <v>1.29</v>
      </c>
      <c r="AL62" s="226">
        <v>1.56</v>
      </c>
      <c r="AM62" s="226">
        <v>1.5900019999999999</v>
      </c>
      <c r="AN62" s="226">
        <v>1.4400029999999999</v>
      </c>
      <c r="AO62" s="226">
        <v>2.0499999999999998</v>
      </c>
      <c r="AP62" s="226">
        <v>1.25</v>
      </c>
    </row>
    <row r="63" spans="2:42" x14ac:dyDescent="0.25">
      <c r="B63" s="226">
        <v>1.93</v>
      </c>
      <c r="C63" s="226">
        <v>1.85</v>
      </c>
      <c r="D63" s="226">
        <v>1.5</v>
      </c>
      <c r="E63" s="226">
        <v>2.2599999999999998</v>
      </c>
      <c r="F63" s="226">
        <v>0.79</v>
      </c>
      <c r="G63" s="226">
        <v>2.13</v>
      </c>
      <c r="H63" s="226">
        <v>2.2900010000000002</v>
      </c>
      <c r="I63" s="226">
        <v>2.14</v>
      </c>
      <c r="J63" s="227"/>
      <c r="K63" s="226">
        <v>1.72</v>
      </c>
      <c r="L63" s="226">
        <v>2.91</v>
      </c>
      <c r="M63" s="226">
        <v>1.04</v>
      </c>
      <c r="N63" s="226">
        <v>1.65</v>
      </c>
      <c r="O63" s="226">
        <v>1.630001</v>
      </c>
      <c r="P63" s="226">
        <v>1.37</v>
      </c>
      <c r="Q63" s="226">
        <v>2.02</v>
      </c>
      <c r="R63" s="226">
        <v>1.46</v>
      </c>
      <c r="S63" s="227"/>
      <c r="T63" s="226">
        <v>1.99</v>
      </c>
      <c r="U63" s="226">
        <v>2.2599999999999998</v>
      </c>
      <c r="V63" s="226">
        <v>1.51</v>
      </c>
      <c r="W63" s="226">
        <v>2.6</v>
      </c>
      <c r="X63" s="226">
        <v>1.95</v>
      </c>
      <c r="Y63" s="226">
        <v>2.21</v>
      </c>
      <c r="Z63" s="226">
        <v>2.08</v>
      </c>
      <c r="AA63" s="226">
        <v>1.630002</v>
      </c>
      <c r="AB63" s="226">
        <v>1.3</v>
      </c>
      <c r="AC63" s="226">
        <v>1.46</v>
      </c>
      <c r="AD63" s="227"/>
      <c r="AE63" s="226">
        <v>2.71</v>
      </c>
      <c r="AF63" s="226">
        <v>1.96</v>
      </c>
      <c r="AG63" s="226">
        <v>1.57</v>
      </c>
      <c r="AH63" s="226">
        <v>2.0699999999999998</v>
      </c>
      <c r="AI63" s="226">
        <v>1.24</v>
      </c>
      <c r="AJ63" s="226">
        <v>1.56</v>
      </c>
      <c r="AK63" s="226">
        <v>1.35</v>
      </c>
      <c r="AL63" s="226">
        <v>1.6</v>
      </c>
      <c r="AM63" s="226">
        <v>1.5900019999999999</v>
      </c>
      <c r="AN63" s="226">
        <v>1.510003</v>
      </c>
      <c r="AO63" s="226">
        <v>2.16</v>
      </c>
      <c r="AP63" s="226">
        <v>1.25</v>
      </c>
    </row>
    <row r="64" spans="2:42" x14ac:dyDescent="0.25">
      <c r="B64" s="226">
        <v>1.96</v>
      </c>
      <c r="C64" s="226">
        <v>1.98</v>
      </c>
      <c r="D64" s="226">
        <v>1.53</v>
      </c>
      <c r="E64" s="226">
        <v>2.2599999999999998</v>
      </c>
      <c r="F64" s="226">
        <v>0.79</v>
      </c>
      <c r="G64" s="226">
        <v>2.21</v>
      </c>
      <c r="H64" s="226">
        <v>2.320001</v>
      </c>
      <c r="I64" s="226">
        <v>2.13</v>
      </c>
      <c r="J64" s="227"/>
      <c r="K64" s="226">
        <v>1.72</v>
      </c>
      <c r="L64" s="226">
        <v>2.92</v>
      </c>
      <c r="M64" s="226">
        <v>1.1000000000000001</v>
      </c>
      <c r="N64" s="226">
        <v>1.65</v>
      </c>
      <c r="O64" s="226">
        <v>1.630001</v>
      </c>
      <c r="P64" s="226">
        <v>1.39</v>
      </c>
      <c r="Q64" s="226">
        <v>2.04</v>
      </c>
      <c r="R64" s="226">
        <v>1.55</v>
      </c>
      <c r="S64" s="227"/>
      <c r="T64" s="226">
        <v>1.99</v>
      </c>
      <c r="U64" s="226">
        <v>2.33</v>
      </c>
      <c r="V64" s="226">
        <v>1.57</v>
      </c>
      <c r="W64" s="226">
        <v>2.71</v>
      </c>
      <c r="X64" s="226">
        <v>1.95</v>
      </c>
      <c r="Y64" s="226">
        <v>2.21</v>
      </c>
      <c r="Z64" s="226">
        <v>2.2200000000000002</v>
      </c>
      <c r="AA64" s="226">
        <v>1.700002</v>
      </c>
      <c r="AB64" s="226">
        <v>1.4</v>
      </c>
      <c r="AC64" s="226">
        <v>1.55</v>
      </c>
      <c r="AD64" s="227"/>
      <c r="AE64" s="226">
        <v>2.71</v>
      </c>
      <c r="AF64" s="226">
        <v>2.11</v>
      </c>
      <c r="AG64" s="226">
        <v>1.6</v>
      </c>
      <c r="AH64" s="226">
        <v>2.14</v>
      </c>
      <c r="AI64" s="226">
        <v>1.25</v>
      </c>
      <c r="AJ64" s="226">
        <v>1.56</v>
      </c>
      <c r="AK64" s="226">
        <v>1.35</v>
      </c>
      <c r="AL64" s="226">
        <v>1.6</v>
      </c>
      <c r="AM64" s="226">
        <v>1.5900019999999999</v>
      </c>
      <c r="AN64" s="226">
        <v>1.510003</v>
      </c>
      <c r="AO64" s="226">
        <v>2.2799999999999998</v>
      </c>
      <c r="AP64" s="226">
        <v>1.37</v>
      </c>
    </row>
    <row r="65" spans="2:42" x14ac:dyDescent="0.25">
      <c r="B65" s="226">
        <v>2.04</v>
      </c>
      <c r="C65" s="226">
        <v>1.99</v>
      </c>
      <c r="D65" s="226">
        <v>1.53</v>
      </c>
      <c r="E65" s="226">
        <v>2.2599999999999998</v>
      </c>
      <c r="F65" s="226">
        <v>0.79</v>
      </c>
      <c r="G65" s="226">
        <v>2.21</v>
      </c>
      <c r="H65" s="226">
        <v>2.4700009999999999</v>
      </c>
      <c r="I65" s="226">
        <v>2.13</v>
      </c>
      <c r="J65" s="227"/>
      <c r="K65" s="226">
        <v>1.72</v>
      </c>
      <c r="L65" s="226">
        <v>3.01</v>
      </c>
      <c r="M65" s="226">
        <v>1.1000000000000001</v>
      </c>
      <c r="N65" s="226">
        <v>1.65</v>
      </c>
      <c r="O65" s="226">
        <v>1.740002</v>
      </c>
      <c r="P65" s="226">
        <v>1.46</v>
      </c>
      <c r="Q65" s="226">
        <v>2.04</v>
      </c>
      <c r="R65" s="226">
        <v>1.59</v>
      </c>
      <c r="S65" s="227"/>
      <c r="T65" s="226">
        <v>1.99</v>
      </c>
      <c r="U65" s="226">
        <v>2.33</v>
      </c>
      <c r="V65" s="226">
        <v>1.57</v>
      </c>
      <c r="W65" s="226">
        <v>2.71</v>
      </c>
      <c r="X65" s="226">
        <v>1.96</v>
      </c>
      <c r="Y65" s="226">
        <v>2.29</v>
      </c>
      <c r="Z65" s="226">
        <v>2.2200000000000002</v>
      </c>
      <c r="AA65" s="226">
        <v>1.700002</v>
      </c>
      <c r="AB65" s="226">
        <v>1.4</v>
      </c>
      <c r="AC65" s="226">
        <v>1.59</v>
      </c>
      <c r="AD65" s="227"/>
      <c r="AE65" s="226">
        <v>2.82</v>
      </c>
      <c r="AF65" s="226">
        <v>2.17</v>
      </c>
      <c r="AG65" s="226">
        <v>1.61</v>
      </c>
      <c r="AH65" s="226">
        <v>2.14</v>
      </c>
      <c r="AI65" s="226">
        <v>1.25</v>
      </c>
      <c r="AJ65" s="226">
        <v>1.58</v>
      </c>
      <c r="AK65" s="226">
        <v>1.44</v>
      </c>
      <c r="AL65" s="226">
        <v>1.66</v>
      </c>
      <c r="AM65" s="226">
        <v>1.5900019999999999</v>
      </c>
      <c r="AN65" s="226">
        <v>1.520003</v>
      </c>
      <c r="AO65" s="226">
        <v>2.27</v>
      </c>
      <c r="AP65" s="226">
        <v>1.37</v>
      </c>
    </row>
    <row r="66" spans="2:42" x14ac:dyDescent="0.25">
      <c r="B66" s="226">
        <v>2.04</v>
      </c>
      <c r="C66" s="226">
        <v>1.99</v>
      </c>
      <c r="D66" s="226">
        <v>1.53</v>
      </c>
      <c r="E66" s="226">
        <v>2.33</v>
      </c>
      <c r="F66" s="226">
        <v>0.79</v>
      </c>
      <c r="G66" s="226">
        <v>2.21</v>
      </c>
      <c r="H66" s="226">
        <v>2.5100009999999999</v>
      </c>
      <c r="I66" s="226">
        <v>2.27</v>
      </c>
      <c r="J66" s="227"/>
      <c r="K66" s="226">
        <v>1.74</v>
      </c>
      <c r="L66" s="226">
        <v>3.02</v>
      </c>
      <c r="M66" s="226">
        <v>1.1000000000000001</v>
      </c>
      <c r="N66" s="226">
        <v>1.65</v>
      </c>
      <c r="O66" s="226">
        <v>1.740002</v>
      </c>
      <c r="P66" s="226">
        <v>1.54</v>
      </c>
      <c r="Q66" s="226">
        <v>2.04</v>
      </c>
      <c r="R66" s="226">
        <v>1.59</v>
      </c>
      <c r="S66" s="227"/>
      <c r="T66" s="226">
        <v>2.14</v>
      </c>
      <c r="U66" s="226">
        <v>2.3199999999999998</v>
      </c>
      <c r="V66" s="226">
        <v>1.6</v>
      </c>
      <c r="W66" s="226">
        <v>2.71</v>
      </c>
      <c r="X66" s="226">
        <v>2.11</v>
      </c>
      <c r="Y66" s="226">
        <v>2.2999999999999998</v>
      </c>
      <c r="Z66" s="226">
        <v>2.23</v>
      </c>
      <c r="AA66" s="226">
        <v>1.700002</v>
      </c>
      <c r="AB66" s="226">
        <v>1.4</v>
      </c>
      <c r="AC66" s="226">
        <v>1.59</v>
      </c>
      <c r="AD66" s="227"/>
      <c r="AE66" s="226">
        <v>2.82</v>
      </c>
      <c r="AF66" s="226">
        <v>2.17</v>
      </c>
      <c r="AG66" s="226">
        <v>1.71</v>
      </c>
      <c r="AH66" s="226">
        <v>2.21</v>
      </c>
      <c r="AI66" s="226">
        <v>1.3</v>
      </c>
      <c r="AJ66" s="226">
        <v>1.58</v>
      </c>
      <c r="AK66" s="226">
        <v>1.44</v>
      </c>
      <c r="AL66" s="226">
        <v>1.72</v>
      </c>
      <c r="AM66" s="226">
        <v>1.5900019999999999</v>
      </c>
      <c r="AN66" s="226">
        <v>1.6200030000000001</v>
      </c>
      <c r="AO66" s="226">
        <v>2.27</v>
      </c>
      <c r="AP66" s="226">
        <v>1.41</v>
      </c>
    </row>
    <row r="67" spans="2:42" x14ac:dyDescent="0.25">
      <c r="B67" s="226">
        <v>2.08</v>
      </c>
      <c r="C67" s="226">
        <v>1.99</v>
      </c>
      <c r="D67" s="226">
        <v>1.54</v>
      </c>
      <c r="E67" s="226">
        <v>2.33</v>
      </c>
      <c r="F67" s="226">
        <v>0.98</v>
      </c>
      <c r="G67" s="226">
        <v>2.29</v>
      </c>
      <c r="H67" s="226">
        <v>2.5400010000000002</v>
      </c>
      <c r="I67" s="226">
        <v>2.27</v>
      </c>
      <c r="J67" s="227"/>
      <c r="K67" s="226">
        <v>1.75</v>
      </c>
      <c r="L67" s="226">
        <v>3.03</v>
      </c>
      <c r="M67" s="226">
        <v>1.1100000000000001</v>
      </c>
      <c r="N67" s="226">
        <v>1.65</v>
      </c>
      <c r="O67" s="226">
        <v>1.8400019999999999</v>
      </c>
      <c r="P67" s="226">
        <v>1.53</v>
      </c>
      <c r="Q67" s="226">
        <v>2.12</v>
      </c>
      <c r="R67" s="226">
        <v>1.65</v>
      </c>
      <c r="S67" s="227"/>
      <c r="T67" s="226">
        <v>2.14</v>
      </c>
      <c r="U67" s="226">
        <v>2.36</v>
      </c>
      <c r="V67" s="226">
        <v>1.61</v>
      </c>
      <c r="W67" s="226">
        <v>2.71</v>
      </c>
      <c r="X67" s="226">
        <v>2.17</v>
      </c>
      <c r="Y67" s="226">
        <v>2.33</v>
      </c>
      <c r="Z67" s="226">
        <v>2.2999999999999998</v>
      </c>
      <c r="AA67" s="226">
        <v>1.700002</v>
      </c>
      <c r="AB67" s="226">
        <v>1.46</v>
      </c>
      <c r="AC67" s="226">
        <v>1.65</v>
      </c>
      <c r="AD67" s="227"/>
      <c r="AE67" s="226">
        <v>2.91</v>
      </c>
      <c r="AF67" s="226">
        <v>2.1800000000000002</v>
      </c>
      <c r="AG67" s="226">
        <v>1.72</v>
      </c>
      <c r="AH67" s="226">
        <v>2.21</v>
      </c>
      <c r="AI67" s="226">
        <v>1.31</v>
      </c>
      <c r="AJ67" s="226">
        <v>1.63</v>
      </c>
      <c r="AK67" s="226">
        <v>1.46</v>
      </c>
      <c r="AL67" s="226">
        <v>1.72</v>
      </c>
      <c r="AM67" s="226">
        <v>1.6900010000000001</v>
      </c>
      <c r="AN67" s="226">
        <v>1.6200030000000001</v>
      </c>
      <c r="AO67" s="226">
        <v>2.27</v>
      </c>
      <c r="AP67" s="226">
        <v>1.58</v>
      </c>
    </row>
    <row r="68" spans="2:42" x14ac:dyDescent="0.25">
      <c r="B68" s="226">
        <v>2.08</v>
      </c>
      <c r="C68" s="226">
        <v>2.14</v>
      </c>
      <c r="D68" s="226">
        <v>1.54</v>
      </c>
      <c r="E68" s="226">
        <v>2.3199999999999998</v>
      </c>
      <c r="F68" s="226">
        <v>1</v>
      </c>
      <c r="G68" s="226">
        <v>2.2999999999999998</v>
      </c>
      <c r="H68" s="226">
        <v>2.5400010000000002</v>
      </c>
      <c r="I68" s="226">
        <v>2.2799999999999998</v>
      </c>
      <c r="J68" s="227"/>
      <c r="K68" s="226">
        <v>1.76</v>
      </c>
      <c r="L68" s="226">
        <v>3.04</v>
      </c>
      <c r="M68" s="226">
        <v>1.1299999999999999</v>
      </c>
      <c r="N68" s="226">
        <v>1.65</v>
      </c>
      <c r="O68" s="226">
        <v>1.950002</v>
      </c>
      <c r="P68" s="226">
        <v>1.63</v>
      </c>
      <c r="Q68" s="226">
        <v>2.27</v>
      </c>
      <c r="R68" s="226">
        <v>1.71</v>
      </c>
      <c r="S68" s="227"/>
      <c r="T68" s="226">
        <v>2.14</v>
      </c>
      <c r="U68" s="226">
        <v>2.37</v>
      </c>
      <c r="V68" s="226">
        <v>1.71</v>
      </c>
      <c r="W68" s="226">
        <v>2.71</v>
      </c>
      <c r="X68" s="226">
        <v>2.17</v>
      </c>
      <c r="Y68" s="226">
        <v>2.33</v>
      </c>
      <c r="Z68" s="226">
        <v>2.2999999999999998</v>
      </c>
      <c r="AA68" s="226">
        <v>1.700002</v>
      </c>
      <c r="AB68" s="226">
        <v>1.46</v>
      </c>
      <c r="AC68" s="226">
        <v>1.71</v>
      </c>
      <c r="AD68" s="227"/>
      <c r="AE68" s="226">
        <v>2.92</v>
      </c>
      <c r="AF68" s="226">
        <v>2.1800000000000002</v>
      </c>
      <c r="AG68" s="226">
        <v>1.72</v>
      </c>
      <c r="AH68" s="226">
        <v>2.27</v>
      </c>
      <c r="AI68" s="226">
        <v>1.31</v>
      </c>
      <c r="AJ68" s="226">
        <v>1.63</v>
      </c>
      <c r="AK68" s="226">
        <v>1.48</v>
      </c>
      <c r="AL68" s="226">
        <v>1.76</v>
      </c>
      <c r="AM68" s="226">
        <v>1.6900010000000001</v>
      </c>
      <c r="AN68" s="226">
        <v>1.6200030000000001</v>
      </c>
      <c r="AO68" s="226">
        <v>2.42</v>
      </c>
      <c r="AP68" s="226">
        <v>1.58</v>
      </c>
    </row>
    <row r="69" spans="2:42" x14ac:dyDescent="0.25">
      <c r="B69" s="226">
        <v>2.16</v>
      </c>
      <c r="C69" s="226">
        <v>2.14</v>
      </c>
      <c r="D69" s="226">
        <v>1.54</v>
      </c>
      <c r="E69" s="226">
        <v>2.36</v>
      </c>
      <c r="F69" s="226">
        <v>0.99</v>
      </c>
      <c r="G69" s="226">
        <v>2.33</v>
      </c>
      <c r="H69" s="226">
        <v>2.5400010000000002</v>
      </c>
      <c r="I69" s="226">
        <v>2.35</v>
      </c>
      <c r="J69" s="227"/>
      <c r="K69" s="226">
        <v>1.77</v>
      </c>
      <c r="L69" s="226">
        <v>3.06</v>
      </c>
      <c r="M69" s="226">
        <v>1.18</v>
      </c>
      <c r="N69" s="226">
        <v>1.65</v>
      </c>
      <c r="O69" s="226">
        <v>2.0000019999999998</v>
      </c>
      <c r="P69" s="226">
        <v>1.62</v>
      </c>
      <c r="Q69" s="226">
        <v>2.2599999999999998</v>
      </c>
      <c r="R69" s="226">
        <v>1.71</v>
      </c>
      <c r="S69" s="227"/>
      <c r="T69" s="226">
        <v>2.14</v>
      </c>
      <c r="U69" s="226">
        <v>2.38</v>
      </c>
      <c r="V69" s="226">
        <v>1.72</v>
      </c>
      <c r="W69" s="226">
        <v>2.82</v>
      </c>
      <c r="X69" s="226">
        <v>2.1800000000000002</v>
      </c>
      <c r="Y69" s="226">
        <v>2.4300000000000002</v>
      </c>
      <c r="Z69" s="226">
        <v>2.2999999999999998</v>
      </c>
      <c r="AA69" s="226">
        <v>1.800001</v>
      </c>
      <c r="AB69" s="226">
        <v>1.55</v>
      </c>
      <c r="AC69" s="226">
        <v>1.71</v>
      </c>
      <c r="AD69" s="227"/>
      <c r="AE69" s="226">
        <v>3.01</v>
      </c>
      <c r="AF69" s="226">
        <v>2.29</v>
      </c>
      <c r="AG69" s="226">
        <v>1.72</v>
      </c>
      <c r="AH69" s="226">
        <v>2.2999999999999998</v>
      </c>
      <c r="AI69" s="226">
        <v>1.32</v>
      </c>
      <c r="AJ69" s="226">
        <v>1.74</v>
      </c>
      <c r="AK69" s="226">
        <v>1.55</v>
      </c>
      <c r="AL69" s="226">
        <v>1.75</v>
      </c>
      <c r="AM69" s="226">
        <v>1.8000020000000001</v>
      </c>
      <c r="AN69" s="226">
        <v>1.6200030000000001</v>
      </c>
      <c r="AO69" s="226">
        <v>2.42</v>
      </c>
      <c r="AP69" s="226">
        <v>1.58</v>
      </c>
    </row>
    <row r="70" spans="2:42" x14ac:dyDescent="0.25">
      <c r="B70" s="226">
        <v>2.16</v>
      </c>
      <c r="C70" s="226">
        <v>2.14</v>
      </c>
      <c r="D70" s="226">
        <v>1.54</v>
      </c>
      <c r="E70" s="226">
        <v>2.37</v>
      </c>
      <c r="F70" s="226">
        <v>0.99</v>
      </c>
      <c r="G70" s="226">
        <v>2.33</v>
      </c>
      <c r="H70" s="226">
        <v>2.5400010000000002</v>
      </c>
      <c r="I70" s="226">
        <v>2.35</v>
      </c>
      <c r="J70" s="227"/>
      <c r="K70" s="226">
        <v>1.76</v>
      </c>
      <c r="L70" s="226">
        <v>3.07</v>
      </c>
      <c r="M70" s="226">
        <v>1.18</v>
      </c>
      <c r="N70" s="226">
        <v>1.66</v>
      </c>
      <c r="O70" s="226">
        <v>2.0400019999999999</v>
      </c>
      <c r="P70" s="226">
        <v>1.62</v>
      </c>
      <c r="Q70" s="226">
        <v>2.31</v>
      </c>
      <c r="R70" s="226">
        <v>1.75</v>
      </c>
      <c r="S70" s="227"/>
      <c r="T70" s="226">
        <v>2.14</v>
      </c>
      <c r="U70" s="226">
        <v>2.37</v>
      </c>
      <c r="V70" s="226">
        <v>1.72</v>
      </c>
      <c r="W70" s="226">
        <v>2.82</v>
      </c>
      <c r="X70" s="226">
        <v>2.1800000000000002</v>
      </c>
      <c r="Y70" s="226">
        <v>2.4300000000000002</v>
      </c>
      <c r="Z70" s="226">
        <v>2.33</v>
      </c>
      <c r="AA70" s="226">
        <v>1.800001</v>
      </c>
      <c r="AB70" s="226">
        <v>1.55</v>
      </c>
      <c r="AC70" s="226">
        <v>1.75</v>
      </c>
      <c r="AD70" s="227"/>
      <c r="AE70" s="226">
        <v>3.02</v>
      </c>
      <c r="AF70" s="226">
        <v>2.29</v>
      </c>
      <c r="AG70" s="226">
        <v>1.74</v>
      </c>
      <c r="AH70" s="226">
        <v>2.38</v>
      </c>
      <c r="AI70" s="226">
        <v>1.34</v>
      </c>
      <c r="AJ70" s="226">
        <v>1.74</v>
      </c>
      <c r="AK70" s="226">
        <v>1.63</v>
      </c>
      <c r="AL70" s="226">
        <v>1.79</v>
      </c>
      <c r="AM70" s="226">
        <v>1.8000020000000001</v>
      </c>
      <c r="AN70" s="226">
        <v>1.730003</v>
      </c>
      <c r="AO70" s="226">
        <v>2.52</v>
      </c>
      <c r="AP70" s="226">
        <v>1.58</v>
      </c>
    </row>
    <row r="71" spans="2:42" x14ac:dyDescent="0.25">
      <c r="B71" s="226">
        <v>2.16</v>
      </c>
      <c r="C71" s="226">
        <v>2.14</v>
      </c>
      <c r="D71" s="226">
        <v>1.55</v>
      </c>
      <c r="E71" s="226">
        <v>2.38</v>
      </c>
      <c r="F71" s="226">
        <v>0.99</v>
      </c>
      <c r="G71" s="226">
        <v>2.4300000000000002</v>
      </c>
      <c r="H71" s="226">
        <v>2.550001</v>
      </c>
      <c r="I71" s="226">
        <v>2.35</v>
      </c>
      <c r="J71" s="227"/>
      <c r="K71" s="226">
        <v>1.76</v>
      </c>
      <c r="L71" s="226">
        <v>3.1</v>
      </c>
      <c r="M71" s="226">
        <v>1.19</v>
      </c>
      <c r="N71" s="226">
        <v>1.66</v>
      </c>
      <c r="O71" s="226">
        <v>2.0400019999999999</v>
      </c>
      <c r="P71" s="226">
        <v>1.62</v>
      </c>
      <c r="Q71" s="226">
        <v>2.34</v>
      </c>
      <c r="R71" s="226">
        <v>1.74</v>
      </c>
      <c r="S71" s="227"/>
      <c r="T71" s="226">
        <v>2.14</v>
      </c>
      <c r="U71" s="226">
        <v>2.36</v>
      </c>
      <c r="V71" s="226">
        <v>1.72</v>
      </c>
      <c r="W71" s="226">
        <v>2.91</v>
      </c>
      <c r="X71" s="226">
        <v>2.29</v>
      </c>
      <c r="Y71" s="226">
        <v>2.59</v>
      </c>
      <c r="Z71" s="226">
        <v>2.7</v>
      </c>
      <c r="AA71" s="226">
        <v>1.910002</v>
      </c>
      <c r="AB71" s="226">
        <v>1.57</v>
      </c>
      <c r="AC71" s="226">
        <v>1.74</v>
      </c>
      <c r="AD71" s="227"/>
      <c r="AE71" s="226">
        <v>3.03</v>
      </c>
      <c r="AF71" s="226">
        <v>2.2799999999999998</v>
      </c>
      <c r="AG71" s="226">
        <v>1.75</v>
      </c>
      <c r="AH71" s="226">
        <v>2.37</v>
      </c>
      <c r="AI71" s="226">
        <v>1.37</v>
      </c>
      <c r="AJ71" s="226">
        <v>1.74</v>
      </c>
      <c r="AK71" s="226">
        <v>1.62</v>
      </c>
      <c r="AL71" s="226">
        <v>1.79</v>
      </c>
      <c r="AM71" s="226">
        <v>1.900002</v>
      </c>
      <c r="AN71" s="226">
        <v>1.730003</v>
      </c>
      <c r="AO71" s="226">
        <v>2.5299999999999998</v>
      </c>
      <c r="AP71" s="226">
        <v>1.58</v>
      </c>
    </row>
    <row r="72" spans="2:42" x14ac:dyDescent="0.25">
      <c r="B72" s="226">
        <v>2.16</v>
      </c>
      <c r="C72" s="226">
        <v>2.14</v>
      </c>
      <c r="D72" s="226">
        <v>1.61</v>
      </c>
      <c r="E72" s="226">
        <v>2.37</v>
      </c>
      <c r="F72" s="226">
        <v>1.03</v>
      </c>
      <c r="G72" s="226">
        <v>2.4300000000000002</v>
      </c>
      <c r="H72" s="226">
        <v>2.550001</v>
      </c>
      <c r="I72" s="226">
        <v>2.38</v>
      </c>
      <c r="J72" s="227"/>
      <c r="K72" s="226">
        <v>1.87</v>
      </c>
      <c r="L72" s="226">
        <v>3.11</v>
      </c>
      <c r="M72" s="226">
        <v>1.19</v>
      </c>
      <c r="N72" s="226">
        <v>1.66</v>
      </c>
      <c r="O72" s="226">
        <v>2.0400019999999999</v>
      </c>
      <c r="P72" s="226">
        <v>1.62</v>
      </c>
      <c r="Q72" s="226">
        <v>2.34</v>
      </c>
      <c r="R72" s="226">
        <v>1.78</v>
      </c>
      <c r="S72" s="227"/>
      <c r="T72" s="226">
        <v>2.2400000000000002</v>
      </c>
      <c r="U72" s="226">
        <v>2.36</v>
      </c>
      <c r="V72" s="226">
        <v>1.74</v>
      </c>
      <c r="W72" s="226">
        <v>2.92</v>
      </c>
      <c r="X72" s="226">
        <v>2.29</v>
      </c>
      <c r="Y72" s="226">
        <v>2.64</v>
      </c>
      <c r="Z72" s="226">
        <v>2.72</v>
      </c>
      <c r="AA72" s="226">
        <v>1.910002</v>
      </c>
      <c r="AB72" s="226">
        <v>1.59</v>
      </c>
      <c r="AC72" s="226">
        <v>1.78</v>
      </c>
      <c r="AD72" s="227"/>
      <c r="AE72" s="226">
        <v>3.04</v>
      </c>
      <c r="AF72" s="226">
        <v>2.39</v>
      </c>
      <c r="AG72" s="226">
        <v>1.76</v>
      </c>
      <c r="AH72" s="226">
        <v>2.35</v>
      </c>
      <c r="AI72" s="226">
        <v>1.37</v>
      </c>
      <c r="AJ72" s="226">
        <v>1.74</v>
      </c>
      <c r="AK72" s="226">
        <v>1.72</v>
      </c>
      <c r="AL72" s="226">
        <v>1.78</v>
      </c>
      <c r="AM72" s="226">
        <v>2.0100020000000001</v>
      </c>
      <c r="AN72" s="226">
        <v>1.8000039999999999</v>
      </c>
      <c r="AO72" s="226">
        <v>2.5299999999999998</v>
      </c>
      <c r="AP72" s="226">
        <v>1.61</v>
      </c>
    </row>
    <row r="73" spans="2:42" x14ac:dyDescent="0.25">
      <c r="B73" s="226">
        <v>2.16</v>
      </c>
      <c r="C73" s="226">
        <v>2.14</v>
      </c>
      <c r="D73" s="226">
        <v>1.61</v>
      </c>
      <c r="E73" s="226">
        <v>2.36</v>
      </c>
      <c r="F73" s="226">
        <v>1.05</v>
      </c>
      <c r="G73" s="226">
        <v>2.59</v>
      </c>
      <c r="H73" s="226">
        <v>2.550001</v>
      </c>
      <c r="I73" s="226">
        <v>2.75</v>
      </c>
      <c r="J73" s="227"/>
      <c r="K73" s="226">
        <v>1.87</v>
      </c>
      <c r="L73" s="226">
        <v>3.13</v>
      </c>
      <c r="M73" s="226">
        <v>1.19</v>
      </c>
      <c r="N73" s="226">
        <v>1.7</v>
      </c>
      <c r="O73" s="226">
        <v>2.0400019999999999</v>
      </c>
      <c r="P73" s="226">
        <v>1.689999</v>
      </c>
      <c r="Q73" s="226">
        <v>2.34</v>
      </c>
      <c r="R73" s="226">
        <v>1.78</v>
      </c>
      <c r="S73" s="227"/>
      <c r="T73" s="226">
        <v>2.2400000000000002</v>
      </c>
      <c r="U73" s="226">
        <v>2.36</v>
      </c>
      <c r="V73" s="226">
        <v>1.75</v>
      </c>
      <c r="W73" s="226">
        <v>3.01</v>
      </c>
      <c r="X73" s="226">
        <v>2.2799999999999998</v>
      </c>
      <c r="Y73" s="226">
        <v>2.64</v>
      </c>
      <c r="Z73" s="226">
        <v>2.85</v>
      </c>
      <c r="AA73" s="226">
        <v>2.0100020000000001</v>
      </c>
      <c r="AB73" s="226">
        <v>1.66</v>
      </c>
      <c r="AC73" s="226">
        <v>1.78</v>
      </c>
      <c r="AD73" s="227"/>
      <c r="AE73" s="226">
        <v>3.06</v>
      </c>
      <c r="AF73" s="226">
        <v>2.4</v>
      </c>
      <c r="AG73" s="226">
        <v>1.77</v>
      </c>
      <c r="AH73" s="226">
        <v>2.37</v>
      </c>
      <c r="AI73" s="226">
        <v>1.39</v>
      </c>
      <c r="AJ73" s="226">
        <v>1.74</v>
      </c>
      <c r="AK73" s="226">
        <v>1.71</v>
      </c>
      <c r="AL73" s="226">
        <v>1.78</v>
      </c>
      <c r="AM73" s="226">
        <v>2.0600019999999999</v>
      </c>
      <c r="AN73" s="226">
        <v>1.8400030000000001</v>
      </c>
      <c r="AO73" s="226">
        <v>2.5299999999999998</v>
      </c>
      <c r="AP73" s="226">
        <v>1.67</v>
      </c>
    </row>
    <row r="74" spans="2:42" x14ac:dyDescent="0.25">
      <c r="B74" s="226">
        <v>2.23</v>
      </c>
      <c r="C74" s="226">
        <v>2.2400000000000002</v>
      </c>
      <c r="D74" s="226">
        <v>1.61</v>
      </c>
      <c r="E74" s="226">
        <v>2.36</v>
      </c>
      <c r="F74" s="226">
        <v>1.05</v>
      </c>
      <c r="G74" s="226">
        <v>2.64</v>
      </c>
      <c r="H74" s="226">
        <v>2.550001</v>
      </c>
      <c r="I74" s="226">
        <v>2.77</v>
      </c>
      <c r="J74" s="227"/>
      <c r="K74" s="226">
        <v>2.0099999999999998</v>
      </c>
      <c r="L74" s="226">
        <v>3.13</v>
      </c>
      <c r="M74" s="226">
        <v>1.28</v>
      </c>
      <c r="N74" s="226">
        <v>1.7</v>
      </c>
      <c r="O74" s="226">
        <v>2.1200019999999999</v>
      </c>
      <c r="P74" s="226">
        <v>1.7</v>
      </c>
      <c r="Q74" s="226">
        <v>2.33</v>
      </c>
      <c r="R74" s="226">
        <v>1.77</v>
      </c>
      <c r="S74" s="227"/>
      <c r="T74" s="226">
        <v>2.36</v>
      </c>
      <c r="U74" s="226">
        <v>2.37</v>
      </c>
      <c r="V74" s="226">
        <v>1.76</v>
      </c>
      <c r="W74" s="226">
        <v>3.02</v>
      </c>
      <c r="X74" s="226">
        <v>2.39</v>
      </c>
      <c r="Y74" s="226">
        <v>2.64</v>
      </c>
      <c r="Z74" s="226">
        <v>2.87</v>
      </c>
      <c r="AA74" s="226">
        <v>2.1200019999999999</v>
      </c>
      <c r="AB74" s="226">
        <v>1.74</v>
      </c>
      <c r="AC74" s="226">
        <v>1.77</v>
      </c>
      <c r="AD74" s="227"/>
      <c r="AE74" s="226">
        <v>3.07</v>
      </c>
      <c r="AF74" s="226">
        <v>2.42</v>
      </c>
      <c r="AG74" s="226">
        <v>1.76</v>
      </c>
      <c r="AH74" s="226">
        <v>2.37</v>
      </c>
      <c r="AI74" s="226">
        <v>1.39</v>
      </c>
      <c r="AJ74" s="226">
        <v>1.74</v>
      </c>
      <c r="AK74" s="226">
        <v>1.71</v>
      </c>
      <c r="AL74" s="226">
        <v>1.85</v>
      </c>
      <c r="AM74" s="226">
        <v>2.1000019999999999</v>
      </c>
      <c r="AN74" s="226">
        <v>1.8800030000000001</v>
      </c>
      <c r="AO74" s="226">
        <v>2.59</v>
      </c>
      <c r="AP74" s="226">
        <v>1.67</v>
      </c>
    </row>
    <row r="75" spans="2:42" x14ac:dyDescent="0.25">
      <c r="B75" s="226">
        <v>2.2400000000000002</v>
      </c>
      <c r="C75" s="226">
        <v>2.2400000000000002</v>
      </c>
      <c r="D75" s="226">
        <v>1.62</v>
      </c>
      <c r="E75" s="226">
        <v>2.36</v>
      </c>
      <c r="F75" s="226">
        <v>1.04</v>
      </c>
      <c r="G75" s="226">
        <v>2.64</v>
      </c>
      <c r="H75" s="226">
        <v>2.550001</v>
      </c>
      <c r="I75" s="226">
        <v>2.9</v>
      </c>
      <c r="J75" s="227"/>
      <c r="K75" s="226">
        <v>2.0099999999999998</v>
      </c>
      <c r="L75" s="226">
        <v>3.14</v>
      </c>
      <c r="M75" s="226">
        <v>1.27</v>
      </c>
      <c r="N75" s="226">
        <v>1.7</v>
      </c>
      <c r="O75" s="226">
        <v>2.1200019999999999</v>
      </c>
      <c r="P75" s="226">
        <v>1.7299990000000001</v>
      </c>
      <c r="Q75" s="226">
        <v>2.33</v>
      </c>
      <c r="R75" s="226">
        <v>1.77</v>
      </c>
      <c r="S75" s="227"/>
      <c r="T75" s="226">
        <v>2.36</v>
      </c>
      <c r="U75" s="226">
        <v>2.38</v>
      </c>
      <c r="V75" s="226">
        <v>1.77</v>
      </c>
      <c r="W75" s="226">
        <v>3.03</v>
      </c>
      <c r="X75" s="226">
        <v>2.4</v>
      </c>
      <c r="Y75" s="226">
        <v>2.64</v>
      </c>
      <c r="Z75" s="226">
        <v>2.87</v>
      </c>
      <c r="AA75" s="226">
        <v>2.1700020000000002</v>
      </c>
      <c r="AB75" s="226">
        <v>1.73</v>
      </c>
      <c r="AC75" s="226">
        <v>1.77</v>
      </c>
      <c r="AD75" s="227"/>
      <c r="AE75" s="226">
        <v>3.1</v>
      </c>
      <c r="AF75" s="226">
        <v>2.42</v>
      </c>
      <c r="AG75" s="226">
        <v>1.76</v>
      </c>
      <c r="AH75" s="226">
        <v>2.4</v>
      </c>
      <c r="AI75" s="226">
        <v>1.42</v>
      </c>
      <c r="AJ75" s="226">
        <v>1.74</v>
      </c>
      <c r="AK75" s="226">
        <v>1.71</v>
      </c>
      <c r="AL75" s="226">
        <v>1.92</v>
      </c>
      <c r="AM75" s="226">
        <v>2.1000019999999999</v>
      </c>
      <c r="AN75" s="226">
        <v>1.9700029999999999</v>
      </c>
      <c r="AO75" s="226">
        <v>2.66</v>
      </c>
      <c r="AP75" s="226">
        <v>1.67</v>
      </c>
    </row>
    <row r="76" spans="2:42" x14ac:dyDescent="0.25">
      <c r="B76" s="226">
        <v>2.3199999999999998</v>
      </c>
      <c r="C76" s="226">
        <v>2.36</v>
      </c>
      <c r="D76" s="226">
        <v>1.62</v>
      </c>
      <c r="E76" s="226">
        <v>2.37</v>
      </c>
      <c r="F76" s="226">
        <v>1.04</v>
      </c>
      <c r="G76" s="226">
        <v>2.64</v>
      </c>
      <c r="H76" s="226">
        <v>2.550001</v>
      </c>
      <c r="I76" s="226">
        <v>2.92</v>
      </c>
      <c r="J76" s="227"/>
      <c r="K76" s="226">
        <v>2.1</v>
      </c>
      <c r="L76" s="226">
        <v>3.14</v>
      </c>
      <c r="M76" s="226">
        <v>1.27</v>
      </c>
      <c r="N76" s="226">
        <v>1.7</v>
      </c>
      <c r="O76" s="226">
        <v>2.240002</v>
      </c>
      <c r="P76" s="226">
        <v>1.7699990000000001</v>
      </c>
      <c r="Q76" s="226">
        <v>2.3199999999999998</v>
      </c>
      <c r="R76" s="226">
        <v>1.84</v>
      </c>
      <c r="S76" s="227"/>
      <c r="T76" s="226">
        <v>2.37</v>
      </c>
      <c r="U76" s="226">
        <v>2.38</v>
      </c>
      <c r="V76" s="226">
        <v>1.76</v>
      </c>
      <c r="W76" s="226">
        <v>3.04</v>
      </c>
      <c r="X76" s="226">
        <v>2.42</v>
      </c>
      <c r="Y76" s="226">
        <v>2.64</v>
      </c>
      <c r="Z76" s="226">
        <v>2.87</v>
      </c>
      <c r="AA76" s="226">
        <v>2.2100019999999998</v>
      </c>
      <c r="AB76" s="226">
        <v>1.83</v>
      </c>
      <c r="AC76" s="226">
        <v>1.84</v>
      </c>
      <c r="AD76" s="227"/>
      <c r="AE76" s="226">
        <v>3.11</v>
      </c>
      <c r="AF76" s="226">
        <v>2.41</v>
      </c>
      <c r="AG76" s="226">
        <v>1.87</v>
      </c>
      <c r="AH76" s="226">
        <v>2.41</v>
      </c>
      <c r="AI76" s="226">
        <v>1.42</v>
      </c>
      <c r="AJ76" s="226">
        <v>1.74</v>
      </c>
      <c r="AK76" s="226">
        <v>1.71</v>
      </c>
      <c r="AL76" s="226">
        <v>2.0699999999999998</v>
      </c>
      <c r="AM76" s="226">
        <v>2.1000019999999999</v>
      </c>
      <c r="AN76" s="226">
        <v>1.9700029999999999</v>
      </c>
      <c r="AO76" s="226">
        <v>2.66</v>
      </c>
      <c r="AP76" s="226">
        <v>1.78</v>
      </c>
    </row>
    <row r="77" spans="2:42" x14ac:dyDescent="0.25">
      <c r="B77" s="226">
        <v>2.3199999999999998</v>
      </c>
      <c r="C77" s="226">
        <v>2.36</v>
      </c>
      <c r="D77" s="226">
        <v>1.62</v>
      </c>
      <c r="E77" s="226">
        <v>2.38</v>
      </c>
      <c r="F77" s="226">
        <v>1.04</v>
      </c>
      <c r="G77" s="226">
        <v>2.64</v>
      </c>
      <c r="H77" s="226">
        <v>2.5600010000000002</v>
      </c>
      <c r="I77" s="226">
        <v>2.92</v>
      </c>
      <c r="J77" s="227"/>
      <c r="K77" s="226">
        <v>2.13</v>
      </c>
      <c r="L77" s="226">
        <v>3.14</v>
      </c>
      <c r="M77" s="226">
        <v>1.28</v>
      </c>
      <c r="N77" s="226">
        <v>1.7</v>
      </c>
      <c r="O77" s="226">
        <v>2.2900019999999999</v>
      </c>
      <c r="P77" s="226">
        <v>1.7699990000000001</v>
      </c>
      <c r="Q77" s="226">
        <v>2.33</v>
      </c>
      <c r="R77" s="226">
        <v>1.91</v>
      </c>
      <c r="S77" s="227"/>
      <c r="T77" s="226">
        <v>2.37</v>
      </c>
      <c r="U77" s="226">
        <v>2.38</v>
      </c>
      <c r="V77" s="226">
        <v>1.76</v>
      </c>
      <c r="W77" s="226">
        <v>3.06</v>
      </c>
      <c r="X77" s="226">
        <v>2.42</v>
      </c>
      <c r="Y77" s="226">
        <v>2.66</v>
      </c>
      <c r="Z77" s="226">
        <v>2.95</v>
      </c>
      <c r="AA77" s="226">
        <v>2.2100019999999998</v>
      </c>
      <c r="AB77" s="226">
        <v>1.82</v>
      </c>
      <c r="AC77" s="226">
        <v>1.91</v>
      </c>
      <c r="AD77" s="227"/>
      <c r="AE77" s="226">
        <v>3.13</v>
      </c>
      <c r="AF77" s="226">
        <v>2.52</v>
      </c>
      <c r="AG77" s="226">
        <v>1.87</v>
      </c>
      <c r="AH77" s="226">
        <v>2.4</v>
      </c>
      <c r="AI77" s="226">
        <v>1.42</v>
      </c>
      <c r="AJ77" s="226">
        <v>1.74</v>
      </c>
      <c r="AK77" s="226">
        <v>1.7799990000000001</v>
      </c>
      <c r="AL77" s="226">
        <v>2.11</v>
      </c>
      <c r="AM77" s="226">
        <v>2.1000019999999999</v>
      </c>
      <c r="AN77" s="226">
        <v>1.980003</v>
      </c>
      <c r="AO77" s="226">
        <v>2.9</v>
      </c>
      <c r="AP77" s="226">
        <v>1.78</v>
      </c>
    </row>
    <row r="78" spans="2:42" x14ac:dyDescent="0.25">
      <c r="B78" s="226">
        <v>2.33</v>
      </c>
      <c r="C78" s="226">
        <v>2.37</v>
      </c>
      <c r="D78" s="226">
        <v>1.62</v>
      </c>
      <c r="E78" s="226">
        <v>2.38</v>
      </c>
      <c r="F78" s="226">
        <v>1.04</v>
      </c>
      <c r="G78" s="226">
        <v>2.64</v>
      </c>
      <c r="H78" s="226">
        <v>2.7600009999999999</v>
      </c>
      <c r="I78" s="226">
        <v>2.92</v>
      </c>
      <c r="J78" s="227"/>
      <c r="K78" s="226">
        <v>2.13</v>
      </c>
      <c r="L78" s="226">
        <v>3.13</v>
      </c>
      <c r="M78" s="226">
        <v>1.28</v>
      </c>
      <c r="N78" s="226">
        <v>1.7</v>
      </c>
      <c r="O78" s="226">
        <v>2.3100019999999999</v>
      </c>
      <c r="P78" s="226">
        <v>1.7599990000000001</v>
      </c>
      <c r="Q78" s="226">
        <v>2.33</v>
      </c>
      <c r="R78" s="226">
        <v>2.06</v>
      </c>
      <c r="S78" s="227"/>
      <c r="T78" s="226">
        <v>2.44</v>
      </c>
      <c r="U78" s="226">
        <v>2.4500000000000002</v>
      </c>
      <c r="V78" s="226">
        <v>1.87</v>
      </c>
      <c r="W78" s="226">
        <v>3.07</v>
      </c>
      <c r="X78" s="226">
        <v>2.41</v>
      </c>
      <c r="Y78" s="226">
        <v>2.74</v>
      </c>
      <c r="Z78" s="226">
        <v>2.95</v>
      </c>
      <c r="AA78" s="226">
        <v>2.2100019999999998</v>
      </c>
      <c r="AB78" s="226">
        <v>1.82</v>
      </c>
      <c r="AC78" s="226">
        <v>2.06</v>
      </c>
      <c r="AD78" s="227"/>
      <c r="AE78" s="226">
        <v>3.13</v>
      </c>
      <c r="AF78" s="226">
        <v>2.54</v>
      </c>
      <c r="AG78" s="226">
        <v>2.0099999999999998</v>
      </c>
      <c r="AH78" s="226">
        <v>2.41</v>
      </c>
      <c r="AI78" s="226">
        <v>1.44</v>
      </c>
      <c r="AJ78" s="226">
        <v>1.73</v>
      </c>
      <c r="AK78" s="226">
        <v>1.79</v>
      </c>
      <c r="AL78" s="226">
        <v>2.1</v>
      </c>
      <c r="AM78" s="226">
        <v>2.180002</v>
      </c>
      <c r="AN78" s="226">
        <v>2.0400040000000002</v>
      </c>
      <c r="AO78" s="226">
        <v>2.92</v>
      </c>
      <c r="AP78" s="226">
        <v>1.78</v>
      </c>
    </row>
    <row r="79" spans="2:42" x14ac:dyDescent="0.25">
      <c r="B79" s="226">
        <v>2.3199999999999998</v>
      </c>
      <c r="C79" s="226">
        <v>2.37</v>
      </c>
      <c r="D79" s="226">
        <v>1.62</v>
      </c>
      <c r="E79" s="226">
        <v>2.38</v>
      </c>
      <c r="F79" s="226">
        <v>1.1100000000000001</v>
      </c>
      <c r="G79" s="226">
        <v>2.66</v>
      </c>
      <c r="H79" s="226">
        <v>2.7700010000000002</v>
      </c>
      <c r="I79" s="226">
        <v>3</v>
      </c>
      <c r="J79" s="227"/>
      <c r="K79" s="226">
        <v>2.2000000000000002</v>
      </c>
      <c r="L79" s="226">
        <v>3.24</v>
      </c>
      <c r="M79" s="226">
        <v>1.29</v>
      </c>
      <c r="N79" s="226">
        <v>1.7</v>
      </c>
      <c r="O79" s="226">
        <v>2.3100019999999999</v>
      </c>
      <c r="P79" s="226">
        <v>1.8299989999999999</v>
      </c>
      <c r="Q79" s="226">
        <v>2.3199999999999998</v>
      </c>
      <c r="R79" s="226">
        <v>2.1</v>
      </c>
      <c r="S79" s="227"/>
      <c r="T79" s="226">
        <v>2.44</v>
      </c>
      <c r="U79" s="226">
        <v>2.46</v>
      </c>
      <c r="V79" s="226">
        <v>1.87</v>
      </c>
      <c r="W79" s="226">
        <v>3.1</v>
      </c>
      <c r="X79" s="226">
        <v>2.52</v>
      </c>
      <c r="Y79" s="226">
        <v>2.74</v>
      </c>
      <c r="Z79" s="226">
        <v>2.95</v>
      </c>
      <c r="AA79" s="226">
        <v>2.2100019999999998</v>
      </c>
      <c r="AB79" s="226">
        <v>1.82</v>
      </c>
      <c r="AC79" s="226">
        <v>2.1</v>
      </c>
      <c r="AD79" s="227"/>
      <c r="AE79" s="226">
        <v>3.14</v>
      </c>
      <c r="AF79" s="226">
        <v>2.5499999999999998</v>
      </c>
      <c r="AG79" s="226">
        <v>2.0099999999999998</v>
      </c>
      <c r="AH79" s="226">
        <v>2.42</v>
      </c>
      <c r="AI79" s="226">
        <v>1.45</v>
      </c>
      <c r="AJ79" s="226">
        <v>1.73</v>
      </c>
      <c r="AK79" s="226">
        <v>1.8199989999999999</v>
      </c>
      <c r="AL79" s="226">
        <v>2.1</v>
      </c>
      <c r="AM79" s="226">
        <v>2.180002</v>
      </c>
      <c r="AN79" s="226">
        <v>2.070004</v>
      </c>
      <c r="AO79" s="226">
        <v>2.94</v>
      </c>
      <c r="AP79" s="226">
        <v>1.78</v>
      </c>
    </row>
    <row r="80" spans="2:42" x14ac:dyDescent="0.25">
      <c r="B80" s="226">
        <v>2.35</v>
      </c>
      <c r="C80" s="226">
        <v>2.44</v>
      </c>
      <c r="D80" s="226">
        <v>1.69</v>
      </c>
      <c r="E80" s="226">
        <v>2.4500000000000002</v>
      </c>
      <c r="F80" s="226">
        <v>1.1100000000000001</v>
      </c>
      <c r="G80" s="226">
        <v>2.74</v>
      </c>
      <c r="H80" s="226">
        <v>2.7700010000000002</v>
      </c>
      <c r="I80" s="226">
        <v>3</v>
      </c>
      <c r="J80" s="227"/>
      <c r="K80" s="226">
        <v>2.21</v>
      </c>
      <c r="L80" s="226">
        <v>3.24</v>
      </c>
      <c r="M80" s="226">
        <v>1.29</v>
      </c>
      <c r="N80" s="226">
        <v>1.71</v>
      </c>
      <c r="O80" s="226">
        <v>2.3100019999999999</v>
      </c>
      <c r="P80" s="226">
        <v>1.8299989999999999</v>
      </c>
      <c r="Q80" s="226">
        <v>2.3199999999999998</v>
      </c>
      <c r="R80" s="226">
        <v>2.09</v>
      </c>
      <c r="S80" s="227"/>
      <c r="T80" s="226">
        <v>2.44</v>
      </c>
      <c r="U80" s="226">
        <v>2.46</v>
      </c>
      <c r="V80" s="226">
        <v>2.0099999999999998</v>
      </c>
      <c r="W80" s="226">
        <v>3.11</v>
      </c>
      <c r="X80" s="226">
        <v>2.54</v>
      </c>
      <c r="Y80" s="226">
        <v>2.78</v>
      </c>
      <c r="Z80" s="226">
        <v>2.95</v>
      </c>
      <c r="AA80" s="226">
        <v>2.2900019999999999</v>
      </c>
      <c r="AB80" s="226">
        <v>1.82</v>
      </c>
      <c r="AC80" s="226">
        <v>2.09</v>
      </c>
      <c r="AD80" s="227"/>
      <c r="AE80" s="226">
        <v>3.14</v>
      </c>
      <c r="AF80" s="226">
        <v>2.54</v>
      </c>
      <c r="AG80" s="226">
        <v>2.1</v>
      </c>
      <c r="AH80" s="226">
        <v>2.54</v>
      </c>
      <c r="AI80" s="226">
        <v>1.46</v>
      </c>
      <c r="AJ80" s="226">
        <v>1.8</v>
      </c>
      <c r="AK80" s="226">
        <v>1.859999</v>
      </c>
      <c r="AL80" s="226">
        <v>2.16</v>
      </c>
      <c r="AM80" s="226">
        <v>2.3000020000000001</v>
      </c>
      <c r="AN80" s="226">
        <v>2.1500029999999999</v>
      </c>
      <c r="AO80" s="226">
        <v>2.93</v>
      </c>
      <c r="AP80" s="226">
        <v>1.78</v>
      </c>
    </row>
    <row r="81" spans="2:42" x14ac:dyDescent="0.25">
      <c r="B81" s="226">
        <v>2.35</v>
      </c>
      <c r="C81" s="226">
        <v>2.44</v>
      </c>
      <c r="D81" s="226">
        <v>1.69</v>
      </c>
      <c r="E81" s="226">
        <v>2.46</v>
      </c>
      <c r="F81" s="226">
        <v>1.1299999999999999</v>
      </c>
      <c r="G81" s="226">
        <v>2.74</v>
      </c>
      <c r="H81" s="226">
        <v>2.7700010000000002</v>
      </c>
      <c r="I81" s="226">
        <v>3</v>
      </c>
      <c r="J81" s="227"/>
      <c r="K81" s="226">
        <v>2.21</v>
      </c>
      <c r="L81" s="226">
        <v>3.24</v>
      </c>
      <c r="M81" s="226">
        <v>1.28</v>
      </c>
      <c r="N81" s="226">
        <v>1.71</v>
      </c>
      <c r="O81" s="226">
        <v>2.3100019999999999</v>
      </c>
      <c r="P81" s="226">
        <v>1.8299989999999999</v>
      </c>
      <c r="Q81" s="226">
        <v>2.3199999999999998</v>
      </c>
      <c r="R81" s="226">
        <v>2.09</v>
      </c>
      <c r="S81" s="227"/>
      <c r="T81" s="226">
        <v>2.4500000000000002</v>
      </c>
      <c r="U81" s="226">
        <v>2.4900000000000002</v>
      </c>
      <c r="V81" s="226">
        <v>2.0099999999999998</v>
      </c>
      <c r="W81" s="226">
        <v>3.13</v>
      </c>
      <c r="X81" s="226">
        <v>2.5499999999999998</v>
      </c>
      <c r="Y81" s="226">
        <v>2.78</v>
      </c>
      <c r="Z81" s="226">
        <v>2.96</v>
      </c>
      <c r="AA81" s="226">
        <v>2.2900019999999999</v>
      </c>
      <c r="AB81" s="226">
        <v>1.889999</v>
      </c>
      <c r="AC81" s="226">
        <v>2.09</v>
      </c>
      <c r="AD81" s="227"/>
      <c r="AE81" s="226">
        <v>3.14</v>
      </c>
      <c r="AF81" s="226">
        <v>2.54</v>
      </c>
      <c r="AG81" s="226">
        <v>2.13</v>
      </c>
      <c r="AH81" s="226">
        <v>2.6</v>
      </c>
      <c r="AI81" s="226">
        <v>1.46</v>
      </c>
      <c r="AJ81" s="226">
        <v>1.79</v>
      </c>
      <c r="AK81" s="226">
        <v>1.859999</v>
      </c>
      <c r="AL81" s="226">
        <v>2.25</v>
      </c>
      <c r="AM81" s="226">
        <v>2.3500019999999999</v>
      </c>
      <c r="AN81" s="226">
        <v>2.1400030000000001</v>
      </c>
      <c r="AO81" s="226">
        <v>3.08</v>
      </c>
      <c r="AP81" s="226">
        <v>1.78</v>
      </c>
    </row>
    <row r="82" spans="2:42" x14ac:dyDescent="0.25">
      <c r="B82" s="226">
        <v>2.4300000000000002</v>
      </c>
      <c r="C82" s="226">
        <v>2.44</v>
      </c>
      <c r="D82" s="226">
        <v>1.69</v>
      </c>
      <c r="E82" s="226">
        <v>2.46</v>
      </c>
      <c r="F82" s="226">
        <v>1.1299999999999999</v>
      </c>
      <c r="G82" s="226">
        <v>2.78</v>
      </c>
      <c r="H82" s="226">
        <v>2.7700010000000002</v>
      </c>
      <c r="I82" s="226">
        <v>3</v>
      </c>
      <c r="J82" s="227"/>
      <c r="K82" s="226">
        <v>2.37</v>
      </c>
      <c r="L82" s="226">
        <v>3.28</v>
      </c>
      <c r="M82" s="226">
        <v>1.27</v>
      </c>
      <c r="N82" s="226">
        <v>1.71</v>
      </c>
      <c r="O82" s="226">
        <v>2.3100019999999999</v>
      </c>
      <c r="P82" s="226">
        <v>1.8299989999999999</v>
      </c>
      <c r="Q82" s="226">
        <v>2.3199999999999998</v>
      </c>
      <c r="R82" s="226">
        <v>2.15</v>
      </c>
      <c r="S82" s="227"/>
      <c r="T82" s="226">
        <v>2.48</v>
      </c>
      <c r="U82" s="226">
        <v>2.48</v>
      </c>
      <c r="V82" s="226">
        <v>2.1</v>
      </c>
      <c r="W82" s="226">
        <v>3.13</v>
      </c>
      <c r="X82" s="226">
        <v>2.54</v>
      </c>
      <c r="Y82" s="226">
        <v>2.78</v>
      </c>
      <c r="Z82" s="226">
        <v>3.02</v>
      </c>
      <c r="AA82" s="226">
        <v>2.410002</v>
      </c>
      <c r="AB82" s="226">
        <v>1.9</v>
      </c>
      <c r="AC82" s="226">
        <v>2.15</v>
      </c>
      <c r="AD82" s="227"/>
      <c r="AE82" s="226">
        <v>3.13</v>
      </c>
      <c r="AF82" s="226">
        <v>2.56</v>
      </c>
      <c r="AG82" s="226">
        <v>2.13</v>
      </c>
      <c r="AH82" s="226">
        <v>2.59</v>
      </c>
      <c r="AI82" s="226">
        <v>1.46</v>
      </c>
      <c r="AJ82" s="226">
        <v>1.87</v>
      </c>
      <c r="AK82" s="226">
        <v>1.8499989999999999</v>
      </c>
      <c r="AL82" s="226">
        <v>2.25</v>
      </c>
      <c r="AM82" s="226">
        <v>2.3700019999999999</v>
      </c>
      <c r="AN82" s="226">
        <v>2.1500029999999999</v>
      </c>
      <c r="AO82" s="226">
        <v>3.07</v>
      </c>
      <c r="AP82" s="226">
        <v>1.89</v>
      </c>
    </row>
    <row r="83" spans="2:42" x14ac:dyDescent="0.25">
      <c r="B83" s="226">
        <v>2.4300000000000002</v>
      </c>
      <c r="C83" s="226">
        <v>2.4500000000000002</v>
      </c>
      <c r="D83" s="226">
        <v>1.69</v>
      </c>
      <c r="E83" s="226">
        <v>2.4900000000000002</v>
      </c>
      <c r="F83" s="226">
        <v>1.1299999999999999</v>
      </c>
      <c r="G83" s="226">
        <v>2.78</v>
      </c>
      <c r="H83" s="226">
        <v>2.7700010000000002</v>
      </c>
      <c r="I83" s="226">
        <v>3.01</v>
      </c>
      <c r="J83" s="227"/>
      <c r="K83" s="226">
        <v>2.38</v>
      </c>
      <c r="L83" s="226">
        <v>3.31</v>
      </c>
      <c r="M83" s="226">
        <v>1.28</v>
      </c>
      <c r="N83" s="226">
        <v>1.71</v>
      </c>
      <c r="O83" s="226">
        <v>2.3700019999999999</v>
      </c>
      <c r="P83" s="226">
        <v>1.869999</v>
      </c>
      <c r="Q83" s="226">
        <v>2.38</v>
      </c>
      <c r="R83" s="226">
        <v>2.2400000000000002</v>
      </c>
      <c r="S83" s="227"/>
      <c r="T83" s="226">
        <v>2.48</v>
      </c>
      <c r="U83" s="226">
        <v>2.48</v>
      </c>
      <c r="V83" s="226">
        <v>2.13</v>
      </c>
      <c r="W83" s="226">
        <v>3.14</v>
      </c>
      <c r="X83" s="226">
        <v>2.54</v>
      </c>
      <c r="Y83" s="226">
        <v>2.78</v>
      </c>
      <c r="Z83" s="226">
        <v>3.02</v>
      </c>
      <c r="AA83" s="226">
        <v>2.4600019999999998</v>
      </c>
      <c r="AB83" s="226">
        <v>1.929999</v>
      </c>
      <c r="AC83" s="226">
        <v>2.2400000000000002</v>
      </c>
      <c r="AD83" s="227"/>
      <c r="AE83" s="226">
        <v>3.24</v>
      </c>
      <c r="AF83" s="226">
        <v>2.5499999999999998</v>
      </c>
      <c r="AG83" s="226">
        <v>2.2000000000000002</v>
      </c>
      <c r="AH83" s="226">
        <v>2.6</v>
      </c>
      <c r="AI83" s="226">
        <v>1.47</v>
      </c>
      <c r="AJ83" s="226">
        <v>1.87</v>
      </c>
      <c r="AK83" s="226">
        <v>1.919999</v>
      </c>
      <c r="AL83" s="226">
        <v>2.25</v>
      </c>
      <c r="AM83" s="226">
        <v>2.3700019999999999</v>
      </c>
      <c r="AN83" s="226">
        <v>2.1500029999999999</v>
      </c>
      <c r="AO83" s="226">
        <v>3.17</v>
      </c>
      <c r="AP83" s="226">
        <v>1.89</v>
      </c>
    </row>
    <row r="84" spans="2:42" x14ac:dyDescent="0.25">
      <c r="B84" s="226">
        <v>2.4300000000000002</v>
      </c>
      <c r="C84" s="226">
        <v>2.48</v>
      </c>
      <c r="D84" s="226">
        <v>1.7</v>
      </c>
      <c r="E84" s="226">
        <v>2.48</v>
      </c>
      <c r="F84" s="226">
        <v>1.1299999999999999</v>
      </c>
      <c r="G84" s="226">
        <v>2.78</v>
      </c>
      <c r="H84" s="226">
        <v>2.7700010000000002</v>
      </c>
      <c r="I84" s="226">
        <v>3.07</v>
      </c>
      <c r="J84" s="227"/>
      <c r="K84" s="226">
        <v>2.4300000000000002</v>
      </c>
      <c r="L84" s="226">
        <v>3.31</v>
      </c>
      <c r="M84" s="226">
        <v>1.29</v>
      </c>
      <c r="N84" s="226">
        <v>1.73</v>
      </c>
      <c r="O84" s="226">
        <v>2.4600019999999998</v>
      </c>
      <c r="P84" s="226">
        <v>1.899999</v>
      </c>
      <c r="Q84" s="226">
        <v>2.38</v>
      </c>
      <c r="R84" s="226">
        <v>2.2400000000000002</v>
      </c>
      <c r="S84" s="227"/>
      <c r="T84" s="226">
        <v>2.48</v>
      </c>
      <c r="U84" s="226">
        <v>2.48</v>
      </c>
      <c r="V84" s="226">
        <v>2.13</v>
      </c>
      <c r="W84" s="226">
        <v>3.14</v>
      </c>
      <c r="X84" s="226">
        <v>2.56</v>
      </c>
      <c r="Y84" s="226">
        <v>2.84</v>
      </c>
      <c r="Z84" s="226">
        <v>3.06</v>
      </c>
      <c r="AA84" s="226">
        <v>2.4800019999999998</v>
      </c>
      <c r="AB84" s="226">
        <v>1.9699990000000001</v>
      </c>
      <c r="AC84" s="226">
        <v>2.2400000000000002</v>
      </c>
      <c r="AD84" s="227"/>
      <c r="AE84" s="226">
        <v>3.24</v>
      </c>
      <c r="AF84" s="226">
        <v>2.5499999999999998</v>
      </c>
      <c r="AG84" s="226">
        <v>2.21</v>
      </c>
      <c r="AH84" s="226">
        <v>2.74</v>
      </c>
      <c r="AI84" s="226">
        <v>1.46</v>
      </c>
      <c r="AJ84" s="226">
        <v>1.87</v>
      </c>
      <c r="AK84" s="226">
        <v>1.919999</v>
      </c>
      <c r="AL84" s="226">
        <v>2.25</v>
      </c>
      <c r="AM84" s="226">
        <v>2.3700019999999999</v>
      </c>
      <c r="AN84" s="226">
        <v>2.270003</v>
      </c>
      <c r="AO84" s="226">
        <v>3.21</v>
      </c>
      <c r="AP84" s="226">
        <v>2.0299999999999998</v>
      </c>
    </row>
    <row r="85" spans="2:42" x14ac:dyDescent="0.25">
      <c r="B85" s="226">
        <v>2.4300000000000002</v>
      </c>
      <c r="C85" s="226">
        <v>2.48</v>
      </c>
      <c r="D85" s="226">
        <v>1.7</v>
      </c>
      <c r="E85" s="226">
        <v>2.48</v>
      </c>
      <c r="F85" s="226">
        <v>1.21</v>
      </c>
      <c r="G85" s="226">
        <v>2.78</v>
      </c>
      <c r="H85" s="226">
        <v>2.7800009999999999</v>
      </c>
      <c r="I85" s="226">
        <v>3.07</v>
      </c>
      <c r="J85" s="227"/>
      <c r="K85" s="226">
        <v>2.4300000000000002</v>
      </c>
      <c r="L85" s="226">
        <v>3.31</v>
      </c>
      <c r="M85" s="226">
        <v>1.29</v>
      </c>
      <c r="N85" s="226">
        <v>1.73</v>
      </c>
      <c r="O85" s="226">
        <v>2.5700020000000001</v>
      </c>
      <c r="P85" s="226">
        <v>1.919999</v>
      </c>
      <c r="Q85" s="226">
        <v>2.38</v>
      </c>
      <c r="R85" s="226">
        <v>2.2400000000000002</v>
      </c>
      <c r="S85" s="227"/>
      <c r="T85" s="226">
        <v>2.48</v>
      </c>
      <c r="U85" s="226">
        <v>2.5</v>
      </c>
      <c r="V85" s="226">
        <v>2.2000000000000002</v>
      </c>
      <c r="W85" s="226">
        <v>3.14</v>
      </c>
      <c r="X85" s="226">
        <v>2.5499999999999998</v>
      </c>
      <c r="Y85" s="226">
        <v>2.85</v>
      </c>
      <c r="Z85" s="226">
        <v>3.06</v>
      </c>
      <c r="AA85" s="226">
        <v>2.4800019999999998</v>
      </c>
      <c r="AB85" s="226">
        <v>1.9699990000000001</v>
      </c>
      <c r="AC85" s="226">
        <v>2.2400000000000002</v>
      </c>
      <c r="AD85" s="227"/>
      <c r="AE85" s="226">
        <v>3.24</v>
      </c>
      <c r="AF85" s="226">
        <v>2.61</v>
      </c>
      <c r="AG85" s="226">
        <v>2.21</v>
      </c>
      <c r="AH85" s="226">
        <v>2.74</v>
      </c>
      <c r="AI85" s="226">
        <v>1.46</v>
      </c>
      <c r="AJ85" s="226">
        <v>2.0099999999999998</v>
      </c>
      <c r="AK85" s="226">
        <v>1.919999</v>
      </c>
      <c r="AL85" s="226">
        <v>2.31</v>
      </c>
      <c r="AM85" s="226">
        <v>2.3700019999999999</v>
      </c>
      <c r="AN85" s="226">
        <v>2.3000029999999998</v>
      </c>
      <c r="AO85" s="226">
        <v>3.2</v>
      </c>
      <c r="AP85" s="226">
        <v>2.0299999999999998</v>
      </c>
    </row>
    <row r="86" spans="2:42" x14ac:dyDescent="0.25">
      <c r="B86" s="226">
        <v>2.4300000000000002</v>
      </c>
      <c r="C86" s="226">
        <v>2.48</v>
      </c>
      <c r="D86" s="226">
        <v>1.78</v>
      </c>
      <c r="E86" s="226">
        <v>2.48</v>
      </c>
      <c r="F86" s="226">
        <v>1.21</v>
      </c>
      <c r="G86" s="226">
        <v>2.84</v>
      </c>
      <c r="H86" s="226">
        <v>2.7800009999999999</v>
      </c>
      <c r="I86" s="226">
        <v>3.11</v>
      </c>
      <c r="J86" s="227"/>
      <c r="K86" s="226">
        <v>2.44</v>
      </c>
      <c r="L86" s="226">
        <v>3.31</v>
      </c>
      <c r="M86" s="226">
        <v>1.29</v>
      </c>
      <c r="N86" s="226">
        <v>1.72</v>
      </c>
      <c r="O86" s="226">
        <v>2.5900020000000001</v>
      </c>
      <c r="P86" s="226">
        <v>1.919999</v>
      </c>
      <c r="Q86" s="226">
        <v>2.42</v>
      </c>
      <c r="R86" s="226">
        <v>2.2400000000000002</v>
      </c>
      <c r="S86" s="227"/>
      <c r="T86" s="226">
        <v>2.61</v>
      </c>
      <c r="U86" s="226">
        <v>2.5</v>
      </c>
      <c r="V86" s="226">
        <v>2.21</v>
      </c>
      <c r="W86" s="226">
        <v>3.13</v>
      </c>
      <c r="X86" s="226">
        <v>2.5499999999999998</v>
      </c>
      <c r="Y86" s="226">
        <v>2.99</v>
      </c>
      <c r="Z86" s="226">
        <v>3.07</v>
      </c>
      <c r="AA86" s="226">
        <v>2.4800019999999998</v>
      </c>
      <c r="AB86" s="226">
        <v>1.959999</v>
      </c>
      <c r="AC86" s="226">
        <v>2.2400000000000002</v>
      </c>
      <c r="AD86" s="227"/>
      <c r="AE86" s="226">
        <v>3.28</v>
      </c>
      <c r="AF86" s="226">
        <v>2.63</v>
      </c>
      <c r="AG86" s="226">
        <v>2.37</v>
      </c>
      <c r="AH86" s="226">
        <v>2.75</v>
      </c>
      <c r="AI86" s="226">
        <v>1.51</v>
      </c>
      <c r="AJ86" s="226">
        <v>2.02</v>
      </c>
      <c r="AK86" s="226">
        <v>1.919999</v>
      </c>
      <c r="AL86" s="226">
        <v>2.38</v>
      </c>
      <c r="AM86" s="226">
        <v>2.3700019999999999</v>
      </c>
      <c r="AN86" s="226">
        <v>2.3000029999999998</v>
      </c>
      <c r="AO86" s="226">
        <v>3.23</v>
      </c>
      <c r="AP86" s="226">
        <v>2.0299999999999998</v>
      </c>
    </row>
    <row r="87" spans="2:42" x14ac:dyDescent="0.25">
      <c r="B87" s="226">
        <v>2.4300000000000002</v>
      </c>
      <c r="C87" s="226">
        <v>2.48</v>
      </c>
      <c r="D87" s="226">
        <v>1.78</v>
      </c>
      <c r="E87" s="226">
        <v>2.5</v>
      </c>
      <c r="F87" s="226">
        <v>1.21</v>
      </c>
      <c r="G87" s="226">
        <v>2.85</v>
      </c>
      <c r="H87" s="226">
        <v>2.7800009999999999</v>
      </c>
      <c r="I87" s="226">
        <v>3.11</v>
      </c>
      <c r="J87" s="227"/>
      <c r="K87" s="226">
        <v>2.46</v>
      </c>
      <c r="L87" s="226">
        <v>3.44</v>
      </c>
      <c r="M87" s="226">
        <v>1.29</v>
      </c>
      <c r="N87" s="226">
        <v>1.73</v>
      </c>
      <c r="O87" s="226">
        <v>2.6000019999999999</v>
      </c>
      <c r="P87" s="226">
        <v>1.99</v>
      </c>
      <c r="Q87" s="226">
        <v>2.4900000000000002</v>
      </c>
      <c r="R87" s="226">
        <v>2.2999999999999998</v>
      </c>
      <c r="S87" s="227"/>
      <c r="T87" s="226">
        <v>2.61</v>
      </c>
      <c r="U87" s="226">
        <v>2.5</v>
      </c>
      <c r="V87" s="226">
        <v>2.21</v>
      </c>
      <c r="W87" s="226">
        <v>3.24</v>
      </c>
      <c r="X87" s="226">
        <v>2.61</v>
      </c>
      <c r="Y87" s="226">
        <v>2.99</v>
      </c>
      <c r="Z87" s="226">
        <v>3.07</v>
      </c>
      <c r="AA87" s="226">
        <v>2.4800019999999998</v>
      </c>
      <c r="AB87" s="226">
        <v>2.0299990000000001</v>
      </c>
      <c r="AC87" s="226">
        <v>2.2999999999999998</v>
      </c>
      <c r="AD87" s="227"/>
      <c r="AE87" s="226">
        <v>3.31</v>
      </c>
      <c r="AF87" s="226">
        <v>2.62</v>
      </c>
      <c r="AG87" s="226">
        <v>2.38</v>
      </c>
      <c r="AH87" s="226">
        <v>2.83</v>
      </c>
      <c r="AI87" s="226">
        <v>1.52</v>
      </c>
      <c r="AJ87" s="226">
        <v>2.02</v>
      </c>
      <c r="AK87" s="226">
        <v>1.959999</v>
      </c>
      <c r="AL87" s="226">
        <v>2.4300000000000002</v>
      </c>
      <c r="AM87" s="226">
        <v>2.430002</v>
      </c>
      <c r="AN87" s="226">
        <v>2.310003</v>
      </c>
      <c r="AO87" s="226">
        <v>3.23</v>
      </c>
      <c r="AP87" s="226">
        <v>2.0299999999999998</v>
      </c>
    </row>
    <row r="88" spans="2:42" x14ac:dyDescent="0.25">
      <c r="B88" s="226">
        <v>2.4300000000000002</v>
      </c>
      <c r="C88" s="226">
        <v>2.61</v>
      </c>
      <c r="D88" s="226">
        <v>1.78</v>
      </c>
      <c r="E88" s="226">
        <v>2.5</v>
      </c>
      <c r="F88" s="226">
        <v>1.21</v>
      </c>
      <c r="G88" s="226">
        <v>2.99</v>
      </c>
      <c r="H88" s="226">
        <v>2.7800009999999999</v>
      </c>
      <c r="I88" s="226">
        <v>3.12</v>
      </c>
      <c r="J88" s="227"/>
      <c r="K88" s="226">
        <v>2.4700000000000002</v>
      </c>
      <c r="L88" s="226">
        <v>3.45</v>
      </c>
      <c r="M88" s="226">
        <v>1.3</v>
      </c>
      <c r="N88" s="226">
        <v>1.75</v>
      </c>
      <c r="O88" s="226">
        <v>2.6000019999999999</v>
      </c>
      <c r="P88" s="226">
        <v>2.06</v>
      </c>
      <c r="Q88" s="226">
        <v>2.4900000000000002</v>
      </c>
      <c r="R88" s="226">
        <v>2.37</v>
      </c>
      <c r="S88" s="227"/>
      <c r="T88" s="226">
        <v>2.61</v>
      </c>
      <c r="U88" s="226">
        <v>2.4900000000000002</v>
      </c>
      <c r="V88" s="226">
        <v>2.37</v>
      </c>
      <c r="W88" s="226">
        <v>3.24</v>
      </c>
      <c r="X88" s="226">
        <v>2.63</v>
      </c>
      <c r="Y88" s="226">
        <v>3.01</v>
      </c>
      <c r="Z88" s="226">
        <v>3.07</v>
      </c>
      <c r="AA88" s="226">
        <v>2.4800019999999998</v>
      </c>
      <c r="AB88" s="226">
        <v>2.0299990000000001</v>
      </c>
      <c r="AC88" s="226">
        <v>2.37</v>
      </c>
      <c r="AD88" s="227"/>
      <c r="AE88" s="226">
        <v>3.31</v>
      </c>
      <c r="AF88" s="226">
        <v>2.62</v>
      </c>
      <c r="AG88" s="226">
        <v>2.4300000000000002</v>
      </c>
      <c r="AH88" s="226">
        <v>2.83</v>
      </c>
      <c r="AI88" s="226">
        <v>1.51</v>
      </c>
      <c r="AJ88" s="226">
        <v>2.02</v>
      </c>
      <c r="AK88" s="226">
        <v>1.9899990000000001</v>
      </c>
      <c r="AL88" s="226">
        <v>2.42</v>
      </c>
      <c r="AM88" s="226">
        <v>2.5200019999999999</v>
      </c>
      <c r="AN88" s="226">
        <v>2.4300030000000001</v>
      </c>
      <c r="AO88" s="226">
        <v>3.23</v>
      </c>
      <c r="AP88" s="226">
        <v>2.0299999999999998</v>
      </c>
    </row>
    <row r="89" spans="2:42" x14ac:dyDescent="0.25">
      <c r="B89" s="226">
        <v>2.54</v>
      </c>
      <c r="C89" s="226">
        <v>2.61</v>
      </c>
      <c r="D89" s="226">
        <v>1.79</v>
      </c>
      <c r="E89" s="226">
        <v>2.5</v>
      </c>
      <c r="F89" s="226">
        <v>1.31</v>
      </c>
      <c r="G89" s="226">
        <v>2.99</v>
      </c>
      <c r="H89" s="226">
        <v>2.8500009999999998</v>
      </c>
      <c r="I89" s="226">
        <v>3.12</v>
      </c>
      <c r="J89" s="227"/>
      <c r="K89" s="226">
        <v>2.4700000000000002</v>
      </c>
      <c r="L89" s="226">
        <v>3.54</v>
      </c>
      <c r="M89" s="226">
        <v>1.3</v>
      </c>
      <c r="N89" s="226">
        <v>1.76</v>
      </c>
      <c r="O89" s="226">
        <v>2.6000019999999999</v>
      </c>
      <c r="P89" s="226">
        <v>2.0699999999999998</v>
      </c>
      <c r="Q89" s="226">
        <v>2.4900000000000002</v>
      </c>
      <c r="R89" s="226">
        <v>2.42</v>
      </c>
      <c r="S89" s="227"/>
      <c r="T89" s="226">
        <v>2.61</v>
      </c>
      <c r="U89" s="226">
        <v>2.5299999999999998</v>
      </c>
      <c r="V89" s="226">
        <v>2.38</v>
      </c>
      <c r="W89" s="226">
        <v>3.24</v>
      </c>
      <c r="X89" s="226">
        <v>2.62</v>
      </c>
      <c r="Y89" s="226">
        <v>3.01</v>
      </c>
      <c r="Z89" s="226">
        <v>3.13</v>
      </c>
      <c r="AA89" s="226">
        <v>2.5400019999999999</v>
      </c>
      <c r="AB89" s="226">
        <v>2.0299990000000001</v>
      </c>
      <c r="AC89" s="226">
        <v>2.42</v>
      </c>
      <c r="AD89" s="227"/>
      <c r="AE89" s="226">
        <v>3.31</v>
      </c>
      <c r="AF89" s="226">
        <v>2.78</v>
      </c>
      <c r="AG89" s="226">
        <v>2.4300000000000002</v>
      </c>
      <c r="AH89" s="226">
        <v>2.84</v>
      </c>
      <c r="AI89" s="226">
        <v>1.51</v>
      </c>
      <c r="AJ89" s="226">
        <v>2.06</v>
      </c>
      <c r="AK89" s="226">
        <v>2.0099990000000001</v>
      </c>
      <c r="AL89" s="226">
        <v>2.5</v>
      </c>
      <c r="AM89" s="226">
        <v>2.6300020000000002</v>
      </c>
      <c r="AN89" s="226">
        <v>2.4400029999999999</v>
      </c>
      <c r="AO89" s="226">
        <v>3.35</v>
      </c>
      <c r="AP89" s="226">
        <v>2.0199989999999999</v>
      </c>
    </row>
    <row r="90" spans="2:42" x14ac:dyDescent="0.25">
      <c r="B90" s="226">
        <v>2.54</v>
      </c>
      <c r="C90" s="226">
        <v>2.61</v>
      </c>
      <c r="D90" s="226">
        <v>1.79</v>
      </c>
      <c r="E90" s="226">
        <v>2.4900000000000002</v>
      </c>
      <c r="F90" s="226">
        <v>1.31</v>
      </c>
      <c r="G90" s="226">
        <v>3.01</v>
      </c>
      <c r="H90" s="226">
        <v>2.9100009999999998</v>
      </c>
      <c r="I90" s="226">
        <v>3.12</v>
      </c>
      <c r="J90" s="227"/>
      <c r="K90" s="226">
        <v>2.5499999999999998</v>
      </c>
      <c r="L90" s="226">
        <v>3.54</v>
      </c>
      <c r="M90" s="226">
        <v>1.3</v>
      </c>
      <c r="N90" s="226">
        <v>1.76</v>
      </c>
      <c r="O90" s="226">
        <v>2.6000019999999999</v>
      </c>
      <c r="P90" s="226">
        <v>2.0699999999999998</v>
      </c>
      <c r="Q90" s="226">
        <v>2.4900000000000002</v>
      </c>
      <c r="R90" s="226">
        <v>2.41</v>
      </c>
      <c r="S90" s="227"/>
      <c r="T90" s="226">
        <v>2.61</v>
      </c>
      <c r="U90" s="226">
        <v>2.5299999999999998</v>
      </c>
      <c r="V90" s="226">
        <v>2.4300000000000002</v>
      </c>
      <c r="W90" s="226">
        <v>3.28</v>
      </c>
      <c r="X90" s="226">
        <v>2.62</v>
      </c>
      <c r="Y90" s="226">
        <v>3.01</v>
      </c>
      <c r="Z90" s="226">
        <v>3.13</v>
      </c>
      <c r="AA90" s="226">
        <v>2.6300020000000002</v>
      </c>
      <c r="AB90" s="226">
        <v>2.0299990000000001</v>
      </c>
      <c r="AC90" s="226">
        <v>2.41</v>
      </c>
      <c r="AD90" s="227"/>
      <c r="AE90" s="226">
        <v>3.31</v>
      </c>
      <c r="AF90" s="226">
        <v>2.77</v>
      </c>
      <c r="AG90" s="226">
        <v>2.44</v>
      </c>
      <c r="AH90" s="226">
        <v>2.84</v>
      </c>
      <c r="AI90" s="226">
        <v>1.51</v>
      </c>
      <c r="AJ90" s="226">
        <v>2.06</v>
      </c>
      <c r="AK90" s="226">
        <v>2.0099990000000001</v>
      </c>
      <c r="AL90" s="226">
        <v>2.5499999999999998</v>
      </c>
      <c r="AM90" s="226">
        <v>2.6500020000000002</v>
      </c>
      <c r="AN90" s="226">
        <v>2.4400029999999999</v>
      </c>
      <c r="AO90" s="226">
        <v>3.43</v>
      </c>
      <c r="AP90" s="226">
        <v>2.139999</v>
      </c>
    </row>
    <row r="91" spans="2:42" x14ac:dyDescent="0.25">
      <c r="B91" s="226">
        <v>2.54</v>
      </c>
      <c r="C91" s="226">
        <v>2.61</v>
      </c>
      <c r="D91" s="226">
        <v>1.83</v>
      </c>
      <c r="E91" s="226">
        <v>2.5299999999999998</v>
      </c>
      <c r="F91" s="226">
        <v>1.31</v>
      </c>
      <c r="G91" s="226">
        <v>3.01</v>
      </c>
      <c r="H91" s="226">
        <v>2.9100009999999998</v>
      </c>
      <c r="I91" s="226">
        <v>3.18</v>
      </c>
      <c r="J91" s="227"/>
      <c r="K91" s="226">
        <v>2.5499999999999998</v>
      </c>
      <c r="L91" s="226">
        <v>3.55</v>
      </c>
      <c r="M91" s="226">
        <v>1.3</v>
      </c>
      <c r="N91" s="226">
        <v>1.75</v>
      </c>
      <c r="O91" s="226">
        <v>2.6000019999999999</v>
      </c>
      <c r="P91" s="226">
        <v>2.0699999999999998</v>
      </c>
      <c r="Q91" s="226">
        <v>2.4900000000000002</v>
      </c>
      <c r="R91" s="226">
        <v>2.4900000000000002</v>
      </c>
      <c r="S91" s="227"/>
      <c r="T91" s="226">
        <v>2.73</v>
      </c>
      <c r="U91" s="226">
        <v>2.59</v>
      </c>
      <c r="V91" s="226">
        <v>2.4300000000000002</v>
      </c>
      <c r="W91" s="226">
        <v>3.31</v>
      </c>
      <c r="X91" s="226">
        <v>2.78</v>
      </c>
      <c r="Y91" s="226">
        <v>3.07</v>
      </c>
      <c r="Z91" s="226">
        <v>3.15</v>
      </c>
      <c r="AA91" s="226">
        <v>2.740002</v>
      </c>
      <c r="AB91" s="226">
        <v>2.0699990000000001</v>
      </c>
      <c r="AC91" s="226">
        <v>2.4900000000000002</v>
      </c>
      <c r="AD91" s="227"/>
      <c r="AE91" s="226">
        <v>3.44</v>
      </c>
      <c r="AF91" s="226">
        <v>2.77</v>
      </c>
      <c r="AG91" s="226">
        <v>2.46</v>
      </c>
      <c r="AH91" s="226">
        <v>2.97</v>
      </c>
      <c r="AI91" s="226">
        <v>1.51</v>
      </c>
      <c r="AJ91" s="226">
        <v>2.06</v>
      </c>
      <c r="AK91" s="226">
        <v>2.08</v>
      </c>
      <c r="AL91" s="226">
        <v>2.5499999999999998</v>
      </c>
      <c r="AM91" s="226">
        <v>2.660002</v>
      </c>
      <c r="AN91" s="226">
        <v>2.4900030000000002</v>
      </c>
      <c r="AO91" s="226">
        <v>3.43</v>
      </c>
      <c r="AP91" s="226">
        <v>2.139999</v>
      </c>
    </row>
    <row r="92" spans="2:42" x14ac:dyDescent="0.25">
      <c r="B92" s="226">
        <v>2.57</v>
      </c>
      <c r="C92" s="226">
        <v>2.61</v>
      </c>
      <c r="D92" s="226">
        <v>1.87</v>
      </c>
      <c r="E92" s="226">
        <v>2.5299999999999998</v>
      </c>
      <c r="F92" s="226">
        <v>1.34</v>
      </c>
      <c r="G92" s="226">
        <v>3.01</v>
      </c>
      <c r="H92" s="226">
        <v>2.9100009999999998</v>
      </c>
      <c r="I92" s="226">
        <v>3.18</v>
      </c>
      <c r="J92" s="227"/>
      <c r="K92" s="226">
        <v>2.6</v>
      </c>
      <c r="L92" s="226">
        <v>3.54</v>
      </c>
      <c r="M92" s="226">
        <v>1.3</v>
      </c>
      <c r="N92" s="226">
        <v>1.75</v>
      </c>
      <c r="O92" s="226">
        <v>2.6000019999999999</v>
      </c>
      <c r="P92" s="226">
        <v>2.0699999999999998</v>
      </c>
      <c r="Q92" s="226">
        <v>2.4900000000000002</v>
      </c>
      <c r="R92" s="226">
        <v>2.54</v>
      </c>
      <c r="S92" s="227"/>
      <c r="T92" s="226">
        <v>2.73</v>
      </c>
      <c r="U92" s="226">
        <v>2.61</v>
      </c>
      <c r="V92" s="226">
        <v>2.44</v>
      </c>
      <c r="W92" s="226">
        <v>3.31</v>
      </c>
      <c r="X92" s="226">
        <v>2.77</v>
      </c>
      <c r="Y92" s="226">
        <v>3.07</v>
      </c>
      <c r="Z92" s="226">
        <v>3.25</v>
      </c>
      <c r="AA92" s="226">
        <v>2.7600020000000001</v>
      </c>
      <c r="AB92" s="226">
        <v>2.0999989999999999</v>
      </c>
      <c r="AC92" s="226">
        <v>2.54</v>
      </c>
      <c r="AD92" s="227"/>
      <c r="AE92" s="226">
        <v>3.45</v>
      </c>
      <c r="AF92" s="226">
        <v>2.78</v>
      </c>
      <c r="AG92" s="226">
        <v>2.4700000000000002</v>
      </c>
      <c r="AH92" s="226">
        <v>2.97</v>
      </c>
      <c r="AI92" s="226">
        <v>1.5</v>
      </c>
      <c r="AJ92" s="226">
        <v>2.06</v>
      </c>
      <c r="AK92" s="226">
        <v>2.15</v>
      </c>
      <c r="AL92" s="226">
        <v>2.5499999999999998</v>
      </c>
      <c r="AM92" s="226">
        <v>2.660002</v>
      </c>
      <c r="AN92" s="226">
        <v>2.5100030000000002</v>
      </c>
      <c r="AO92" s="226">
        <v>3.47</v>
      </c>
      <c r="AP92" s="226">
        <v>2.139999</v>
      </c>
    </row>
    <row r="93" spans="2:42" x14ac:dyDescent="0.25">
      <c r="B93" s="226">
        <v>2.57</v>
      </c>
      <c r="C93" s="226">
        <v>2.73</v>
      </c>
      <c r="D93" s="226">
        <v>1.87</v>
      </c>
      <c r="E93" s="226">
        <v>2.59</v>
      </c>
      <c r="F93" s="226">
        <v>1.34</v>
      </c>
      <c r="G93" s="226">
        <v>3.07</v>
      </c>
      <c r="H93" s="226">
        <v>2.9100009999999998</v>
      </c>
      <c r="I93" s="226">
        <v>3.2</v>
      </c>
      <c r="J93" s="227"/>
      <c r="K93" s="226">
        <v>2.65</v>
      </c>
      <c r="L93" s="226">
        <v>3.55</v>
      </c>
      <c r="M93" s="226">
        <v>1.31</v>
      </c>
      <c r="N93" s="226">
        <v>1.76</v>
      </c>
      <c r="O93" s="226">
        <v>2.720002</v>
      </c>
      <c r="P93" s="226">
        <v>2.2000000000000002</v>
      </c>
      <c r="Q93" s="226">
        <v>2.56</v>
      </c>
      <c r="R93" s="226">
        <v>2.54</v>
      </c>
      <c r="S93" s="227"/>
      <c r="T93" s="226">
        <v>2.74</v>
      </c>
      <c r="U93" s="226">
        <v>2.6</v>
      </c>
      <c r="V93" s="226">
        <v>2.46</v>
      </c>
      <c r="W93" s="226">
        <v>3.31</v>
      </c>
      <c r="X93" s="226">
        <v>2.77</v>
      </c>
      <c r="Y93" s="226">
        <v>3.07</v>
      </c>
      <c r="Z93" s="226">
        <v>3.25</v>
      </c>
      <c r="AA93" s="226">
        <v>2.7700019999999999</v>
      </c>
      <c r="AB93" s="226">
        <v>2.119999</v>
      </c>
      <c r="AC93" s="226">
        <v>2.54</v>
      </c>
      <c r="AD93" s="227"/>
      <c r="AE93" s="226">
        <v>3.54</v>
      </c>
      <c r="AF93" s="226">
        <v>2.81</v>
      </c>
      <c r="AG93" s="226">
        <v>2.4700000000000002</v>
      </c>
      <c r="AH93" s="226">
        <v>2.97</v>
      </c>
      <c r="AI93" s="226">
        <v>1.51</v>
      </c>
      <c r="AJ93" s="226">
        <v>2.11</v>
      </c>
      <c r="AK93" s="226">
        <v>2.16</v>
      </c>
      <c r="AL93" s="226">
        <v>2.58</v>
      </c>
      <c r="AM93" s="226">
        <v>2.660002</v>
      </c>
      <c r="AN93" s="226">
        <v>2.500003</v>
      </c>
      <c r="AO93" s="226">
        <v>3.48</v>
      </c>
      <c r="AP93" s="226">
        <v>2.1299990000000002</v>
      </c>
    </row>
    <row r="94" spans="2:42" x14ac:dyDescent="0.25">
      <c r="B94" s="226">
        <v>2.68</v>
      </c>
      <c r="C94" s="226">
        <v>2.73</v>
      </c>
      <c r="D94" s="226">
        <v>1.87</v>
      </c>
      <c r="E94" s="226">
        <v>2.61</v>
      </c>
      <c r="F94" s="226">
        <v>1.34</v>
      </c>
      <c r="G94" s="226">
        <v>3.07</v>
      </c>
      <c r="H94" s="226">
        <v>2.9100009999999998</v>
      </c>
      <c r="I94" s="226">
        <v>3.3</v>
      </c>
      <c r="J94" s="227"/>
      <c r="K94" s="226">
        <v>2.65</v>
      </c>
      <c r="L94" s="226">
        <v>3.55</v>
      </c>
      <c r="M94" s="226">
        <v>1.41</v>
      </c>
      <c r="N94" s="226">
        <v>1.82</v>
      </c>
      <c r="O94" s="226">
        <v>2.720002</v>
      </c>
      <c r="P94" s="226">
        <v>2.2000000000000002</v>
      </c>
      <c r="Q94" s="226">
        <v>2.56</v>
      </c>
      <c r="R94" s="226">
        <v>2.54</v>
      </c>
      <c r="S94" s="227"/>
      <c r="T94" s="226">
        <v>2.74</v>
      </c>
      <c r="U94" s="226">
        <v>2.66</v>
      </c>
      <c r="V94" s="226">
        <v>2.4700000000000002</v>
      </c>
      <c r="W94" s="226">
        <v>3.31</v>
      </c>
      <c r="X94" s="226">
        <v>2.78</v>
      </c>
      <c r="Y94" s="226">
        <v>3.13</v>
      </c>
      <c r="Z94" s="226">
        <v>3.32</v>
      </c>
      <c r="AA94" s="226">
        <v>2.7700019999999999</v>
      </c>
      <c r="AB94" s="226">
        <v>2.119999</v>
      </c>
      <c r="AC94" s="226">
        <v>2.54</v>
      </c>
      <c r="AD94" s="227"/>
      <c r="AE94" s="226">
        <v>3.54</v>
      </c>
      <c r="AF94" s="226">
        <v>2.83</v>
      </c>
      <c r="AG94" s="226">
        <v>2.5499999999999998</v>
      </c>
      <c r="AH94" s="226">
        <v>2.97</v>
      </c>
      <c r="AI94" s="226">
        <v>1.52</v>
      </c>
      <c r="AJ94" s="226">
        <v>2.11</v>
      </c>
      <c r="AK94" s="226">
        <v>2.16</v>
      </c>
      <c r="AL94" s="226">
        <v>2.6</v>
      </c>
      <c r="AM94" s="226">
        <v>2.660002</v>
      </c>
      <c r="AN94" s="226">
        <v>2.6200030000000001</v>
      </c>
      <c r="AO94" s="226">
        <v>3.48</v>
      </c>
      <c r="AP94" s="226">
        <v>2.1299990000000002</v>
      </c>
    </row>
    <row r="95" spans="2:42" x14ac:dyDescent="0.25">
      <c r="B95" s="226">
        <v>2.68</v>
      </c>
      <c r="C95" s="226">
        <v>2.74</v>
      </c>
      <c r="D95" s="226">
        <v>1.88</v>
      </c>
      <c r="E95" s="226">
        <v>2.6</v>
      </c>
      <c r="F95" s="226">
        <v>1.41</v>
      </c>
      <c r="G95" s="226">
        <v>3.07</v>
      </c>
      <c r="H95" s="226">
        <v>2.9100009999999998</v>
      </c>
      <c r="I95" s="226">
        <v>3.3</v>
      </c>
      <c r="J95" s="227"/>
      <c r="K95" s="226">
        <v>2.65</v>
      </c>
      <c r="L95" s="226">
        <v>3.55</v>
      </c>
      <c r="M95" s="226">
        <v>1.4</v>
      </c>
      <c r="N95" s="226">
        <v>1.82</v>
      </c>
      <c r="O95" s="226">
        <v>2.720002</v>
      </c>
      <c r="P95" s="226">
        <v>2.2000000000000002</v>
      </c>
      <c r="Q95" s="226">
        <v>2.56</v>
      </c>
      <c r="R95" s="226">
        <v>2.57</v>
      </c>
      <c r="S95" s="227"/>
      <c r="T95" s="226">
        <v>2.81</v>
      </c>
      <c r="U95" s="226">
        <v>2.66</v>
      </c>
      <c r="V95" s="226">
        <v>2.4700000000000002</v>
      </c>
      <c r="W95" s="226">
        <v>3.44</v>
      </c>
      <c r="X95" s="226">
        <v>2.81</v>
      </c>
      <c r="Y95" s="226">
        <v>3.13</v>
      </c>
      <c r="Z95" s="226">
        <v>3.32</v>
      </c>
      <c r="AA95" s="226">
        <v>2.7700019999999999</v>
      </c>
      <c r="AB95" s="226">
        <v>2.19</v>
      </c>
      <c r="AC95" s="226">
        <v>2.57</v>
      </c>
      <c r="AD95" s="227"/>
      <c r="AE95" s="226">
        <v>3.55</v>
      </c>
      <c r="AF95" s="226">
        <v>2.82</v>
      </c>
      <c r="AG95" s="226">
        <v>2.5499999999999998</v>
      </c>
      <c r="AH95" s="226">
        <v>3.1</v>
      </c>
      <c r="AI95" s="226">
        <v>1.55</v>
      </c>
      <c r="AJ95" s="226">
        <v>2.11</v>
      </c>
      <c r="AK95" s="226">
        <v>2.16</v>
      </c>
      <c r="AL95" s="226">
        <v>2.6</v>
      </c>
      <c r="AM95" s="226">
        <v>2.660002</v>
      </c>
      <c r="AN95" s="226">
        <v>2.7200030000000002</v>
      </c>
      <c r="AO95" s="226">
        <v>3.64</v>
      </c>
      <c r="AP95" s="226">
        <v>2.2399990000000001</v>
      </c>
    </row>
    <row r="96" spans="2:42" x14ac:dyDescent="0.25">
      <c r="B96" s="226">
        <v>2.68</v>
      </c>
      <c r="C96" s="226">
        <v>2.74</v>
      </c>
      <c r="D96" s="226">
        <v>1.88</v>
      </c>
      <c r="E96" s="226">
        <v>2.66</v>
      </c>
      <c r="F96" s="226">
        <v>1.42</v>
      </c>
      <c r="G96" s="226">
        <v>3.13</v>
      </c>
      <c r="H96" s="226">
        <v>2.9100009999999998</v>
      </c>
      <c r="I96" s="226">
        <v>3.37</v>
      </c>
      <c r="J96" s="227"/>
      <c r="K96" s="226">
        <v>2.66</v>
      </c>
      <c r="L96" s="226">
        <v>3.55</v>
      </c>
      <c r="M96" s="226">
        <v>1.41</v>
      </c>
      <c r="N96" s="226">
        <v>1.82</v>
      </c>
      <c r="O96" s="226">
        <v>2.8200020000000001</v>
      </c>
      <c r="P96" s="226">
        <v>2.2000000000000002</v>
      </c>
      <c r="Q96" s="226">
        <v>2.56</v>
      </c>
      <c r="R96" s="226">
        <v>2.59</v>
      </c>
      <c r="S96" s="227"/>
      <c r="T96" s="226">
        <v>2.81</v>
      </c>
      <c r="U96" s="226">
        <v>2.71</v>
      </c>
      <c r="V96" s="226">
        <v>2.5499999999999998</v>
      </c>
      <c r="W96" s="226">
        <v>3.45</v>
      </c>
      <c r="X96" s="226">
        <v>2.83</v>
      </c>
      <c r="Y96" s="226">
        <v>3.13</v>
      </c>
      <c r="Z96" s="226">
        <v>3.32</v>
      </c>
      <c r="AA96" s="226">
        <v>2.7700019999999999</v>
      </c>
      <c r="AB96" s="226">
        <v>2.2599999999999998</v>
      </c>
      <c r="AC96" s="226">
        <v>2.59</v>
      </c>
      <c r="AD96" s="227"/>
      <c r="AE96" s="226">
        <v>3.54</v>
      </c>
      <c r="AF96" s="226">
        <v>2.82</v>
      </c>
      <c r="AG96" s="226">
        <v>2.6</v>
      </c>
      <c r="AH96" s="226">
        <v>3.1</v>
      </c>
      <c r="AI96" s="226">
        <v>1.55</v>
      </c>
      <c r="AJ96" s="226">
        <v>2.11</v>
      </c>
      <c r="AK96" s="226">
        <v>2.16</v>
      </c>
      <c r="AL96" s="226">
        <v>2.6</v>
      </c>
      <c r="AM96" s="226">
        <v>2.660002</v>
      </c>
      <c r="AN96" s="226">
        <v>2.730003</v>
      </c>
      <c r="AO96" s="226">
        <v>3.63</v>
      </c>
      <c r="AP96" s="226">
        <v>2.2399990000000001</v>
      </c>
    </row>
    <row r="97" spans="2:42" x14ac:dyDescent="0.25">
      <c r="B97" s="226">
        <v>2.68</v>
      </c>
      <c r="C97" s="226">
        <v>2.81</v>
      </c>
      <c r="D97" s="226">
        <v>1.88</v>
      </c>
      <c r="E97" s="226">
        <v>2.66</v>
      </c>
      <c r="F97" s="226">
        <v>1.42</v>
      </c>
      <c r="G97" s="226">
        <v>3.13</v>
      </c>
      <c r="H97" s="226">
        <v>2.9200010000000001</v>
      </c>
      <c r="I97" s="226">
        <v>3.37</v>
      </c>
      <c r="J97" s="227"/>
      <c r="K97" s="226">
        <v>2.74</v>
      </c>
      <c r="L97" s="226">
        <v>3.55</v>
      </c>
      <c r="M97" s="226">
        <v>1.41</v>
      </c>
      <c r="N97" s="226">
        <v>1.84</v>
      </c>
      <c r="O97" s="226">
        <v>2.8300019999999999</v>
      </c>
      <c r="P97" s="226">
        <v>2.2000000000000002</v>
      </c>
      <c r="Q97" s="226">
        <v>2.5499999999999998</v>
      </c>
      <c r="R97" s="226">
        <v>2.59</v>
      </c>
      <c r="S97" s="227"/>
      <c r="T97" s="226">
        <v>2.81</v>
      </c>
      <c r="U97" s="226">
        <v>2.71</v>
      </c>
      <c r="V97" s="226">
        <v>2.5499999999999998</v>
      </c>
      <c r="W97" s="226">
        <v>3.54</v>
      </c>
      <c r="X97" s="226">
        <v>2.82</v>
      </c>
      <c r="Y97" s="226">
        <v>3.13</v>
      </c>
      <c r="Z97" s="226">
        <v>3.32</v>
      </c>
      <c r="AA97" s="226">
        <v>2.7700019999999999</v>
      </c>
      <c r="AB97" s="226">
        <v>2.27</v>
      </c>
      <c r="AC97" s="226">
        <v>2.59</v>
      </c>
      <c r="AD97" s="227"/>
      <c r="AE97" s="226">
        <v>3.55</v>
      </c>
      <c r="AF97" s="226">
        <v>2.82</v>
      </c>
      <c r="AG97" s="226">
        <v>2.65</v>
      </c>
      <c r="AH97" s="226">
        <v>3.14</v>
      </c>
      <c r="AI97" s="226">
        <v>1.55</v>
      </c>
      <c r="AJ97" s="226">
        <v>2.2999999999999998</v>
      </c>
      <c r="AK97" s="226">
        <v>2.29</v>
      </c>
      <c r="AL97" s="226">
        <v>2.6</v>
      </c>
      <c r="AM97" s="226">
        <v>2.7800020000000001</v>
      </c>
      <c r="AN97" s="226">
        <v>2.730003</v>
      </c>
      <c r="AO97" s="226">
        <v>3.64</v>
      </c>
      <c r="AP97" s="226">
        <v>2.2399990000000001</v>
      </c>
    </row>
    <row r="98" spans="2:42" x14ac:dyDescent="0.25">
      <c r="B98" s="226">
        <v>2.7</v>
      </c>
      <c r="C98" s="226">
        <v>2.81</v>
      </c>
      <c r="D98" s="226">
        <v>2</v>
      </c>
      <c r="E98" s="226">
        <v>2.71</v>
      </c>
      <c r="F98" s="226">
        <v>1.42</v>
      </c>
      <c r="G98" s="226">
        <v>3.13</v>
      </c>
      <c r="H98" s="226">
        <v>2.9200010000000001</v>
      </c>
      <c r="I98" s="226">
        <v>3.37</v>
      </c>
      <c r="J98" s="227"/>
      <c r="K98" s="226">
        <v>2.74</v>
      </c>
      <c r="L98" s="226">
        <v>3.65</v>
      </c>
      <c r="M98" s="226">
        <v>1.41</v>
      </c>
      <c r="N98" s="226">
        <v>1.85</v>
      </c>
      <c r="O98" s="226">
        <v>2.9000020000000002</v>
      </c>
      <c r="P98" s="226">
        <v>2.21</v>
      </c>
      <c r="Q98" s="226">
        <v>2.5499999999999998</v>
      </c>
      <c r="R98" s="226">
        <v>2.59</v>
      </c>
      <c r="S98" s="227"/>
      <c r="T98" s="226">
        <v>2.89</v>
      </c>
      <c r="U98" s="226">
        <v>2.73</v>
      </c>
      <c r="V98" s="226">
        <v>2.6</v>
      </c>
      <c r="W98" s="226">
        <v>3.54</v>
      </c>
      <c r="X98" s="226">
        <v>2.82</v>
      </c>
      <c r="Y98" s="226">
        <v>3.19</v>
      </c>
      <c r="Z98" s="226">
        <v>3.32</v>
      </c>
      <c r="AA98" s="226">
        <v>2.7700019999999999</v>
      </c>
      <c r="AB98" s="226">
        <v>2.27</v>
      </c>
      <c r="AC98" s="226">
        <v>2.59</v>
      </c>
      <c r="AD98" s="227"/>
      <c r="AE98" s="226">
        <v>3.55</v>
      </c>
      <c r="AF98" s="226">
        <v>2.88</v>
      </c>
      <c r="AG98" s="226">
        <v>2.65</v>
      </c>
      <c r="AH98" s="226">
        <v>3.14</v>
      </c>
      <c r="AI98" s="226">
        <v>1.55</v>
      </c>
      <c r="AJ98" s="226">
        <v>2.2999999999999998</v>
      </c>
      <c r="AK98" s="226">
        <v>2.29</v>
      </c>
      <c r="AL98" s="226">
        <v>2.6</v>
      </c>
      <c r="AM98" s="226">
        <v>2.7800020000000001</v>
      </c>
      <c r="AN98" s="226">
        <v>2.7400030000000002</v>
      </c>
      <c r="AO98" s="226">
        <v>3.64</v>
      </c>
      <c r="AP98" s="226">
        <v>2.2399990000000001</v>
      </c>
    </row>
    <row r="99" spans="2:42" x14ac:dyDescent="0.25">
      <c r="B99" s="226">
        <v>2.74</v>
      </c>
      <c r="C99" s="226">
        <v>2.81</v>
      </c>
      <c r="D99" s="226">
        <v>2</v>
      </c>
      <c r="E99" s="226">
        <v>2.71</v>
      </c>
      <c r="F99" s="226">
        <v>1.42</v>
      </c>
      <c r="G99" s="226">
        <v>3.13</v>
      </c>
      <c r="H99" s="226">
        <v>2.9900009999999999</v>
      </c>
      <c r="I99" s="226">
        <v>3.37</v>
      </c>
      <c r="J99" s="227"/>
      <c r="K99" s="226">
        <v>2.74</v>
      </c>
      <c r="L99" s="226">
        <v>3.65</v>
      </c>
      <c r="M99" s="226">
        <v>1.48</v>
      </c>
      <c r="N99" s="226">
        <v>1.85</v>
      </c>
      <c r="O99" s="226">
        <v>2.990002</v>
      </c>
      <c r="P99" s="226">
        <v>2.21</v>
      </c>
      <c r="Q99" s="226">
        <v>2.5499999999999998</v>
      </c>
      <c r="R99" s="226">
        <v>2.59</v>
      </c>
      <c r="S99" s="227"/>
      <c r="T99" s="226">
        <v>2.89</v>
      </c>
      <c r="U99" s="226">
        <v>2.8</v>
      </c>
      <c r="V99" s="226">
        <v>2.65</v>
      </c>
      <c r="W99" s="226">
        <v>3.55</v>
      </c>
      <c r="X99" s="226">
        <v>2.82</v>
      </c>
      <c r="Y99" s="226">
        <v>3.19</v>
      </c>
      <c r="Z99" s="226">
        <v>3.32</v>
      </c>
      <c r="AA99" s="226">
        <v>2.890002</v>
      </c>
      <c r="AB99" s="226">
        <v>2.27</v>
      </c>
      <c r="AC99" s="226">
        <v>2.59</v>
      </c>
      <c r="AD99" s="227"/>
      <c r="AE99" s="226">
        <v>3.55</v>
      </c>
      <c r="AF99" s="226">
        <v>2.88</v>
      </c>
      <c r="AG99" s="226">
        <v>2.65</v>
      </c>
      <c r="AH99" s="226">
        <v>3.14</v>
      </c>
      <c r="AI99" s="226">
        <v>1.62</v>
      </c>
      <c r="AJ99" s="226">
        <v>2.2999999999999998</v>
      </c>
      <c r="AK99" s="226">
        <v>2.29</v>
      </c>
      <c r="AL99" s="226">
        <v>2.6</v>
      </c>
      <c r="AM99" s="226">
        <v>2.7800020000000001</v>
      </c>
      <c r="AN99" s="226">
        <v>2.7400030000000002</v>
      </c>
      <c r="AO99" s="226">
        <v>3.83</v>
      </c>
      <c r="AP99" s="226">
        <v>2.2599990000000001</v>
      </c>
    </row>
    <row r="100" spans="2:42" x14ac:dyDescent="0.25">
      <c r="B100" s="226">
        <v>2.74</v>
      </c>
      <c r="C100" s="226">
        <v>2.89</v>
      </c>
      <c r="D100" s="226">
        <v>2</v>
      </c>
      <c r="E100" s="226">
        <v>2.73</v>
      </c>
      <c r="F100" s="226">
        <v>1.42</v>
      </c>
      <c r="G100" s="226">
        <v>3.19</v>
      </c>
      <c r="H100" s="226">
        <v>2.9900009999999999</v>
      </c>
      <c r="I100" s="226">
        <v>3.37</v>
      </c>
      <c r="J100" s="227"/>
      <c r="K100" s="226">
        <v>2.74</v>
      </c>
      <c r="L100" s="226">
        <v>3.65</v>
      </c>
      <c r="M100" s="226">
        <v>1.47</v>
      </c>
      <c r="N100" s="226">
        <v>1.84</v>
      </c>
      <c r="O100" s="226">
        <v>2.990002</v>
      </c>
      <c r="P100" s="226">
        <v>2.21</v>
      </c>
      <c r="Q100" s="226">
        <v>2.56</v>
      </c>
      <c r="R100" s="226">
        <v>2.59</v>
      </c>
      <c r="S100" s="227"/>
      <c r="T100" s="226">
        <v>2.89</v>
      </c>
      <c r="U100" s="226">
        <v>2.8</v>
      </c>
      <c r="V100" s="226">
        <v>2.65</v>
      </c>
      <c r="W100" s="226">
        <v>3.54</v>
      </c>
      <c r="X100" s="226">
        <v>2.88</v>
      </c>
      <c r="Y100" s="226">
        <v>3.19</v>
      </c>
      <c r="Z100" s="226">
        <v>3.33</v>
      </c>
      <c r="AA100" s="226">
        <v>2.890002</v>
      </c>
      <c r="AB100" s="226">
        <v>2.27</v>
      </c>
      <c r="AC100" s="226">
        <v>2.59</v>
      </c>
      <c r="AD100" s="227"/>
      <c r="AE100" s="226">
        <v>3.55</v>
      </c>
      <c r="AF100" s="226">
        <v>2.88</v>
      </c>
      <c r="AG100" s="226">
        <v>2.66</v>
      </c>
      <c r="AH100" s="226">
        <v>3.25</v>
      </c>
      <c r="AI100" s="226">
        <v>1.61</v>
      </c>
      <c r="AJ100" s="226">
        <v>2.29</v>
      </c>
      <c r="AK100" s="226">
        <v>2.29</v>
      </c>
      <c r="AL100" s="226">
        <v>2.68</v>
      </c>
      <c r="AM100" s="226">
        <v>2.8800020000000002</v>
      </c>
      <c r="AN100" s="226">
        <v>2.7600030000000002</v>
      </c>
      <c r="AO100" s="226">
        <v>3.84</v>
      </c>
      <c r="AP100" s="226">
        <v>2.2499989999999999</v>
      </c>
    </row>
    <row r="101" spans="2:42" x14ac:dyDescent="0.25">
      <c r="B101" s="226">
        <v>2.83</v>
      </c>
      <c r="C101" s="226">
        <v>2.89</v>
      </c>
      <c r="D101" s="226">
        <v>2</v>
      </c>
      <c r="E101" s="226">
        <v>2.8</v>
      </c>
      <c r="F101" s="226">
        <v>1.53</v>
      </c>
      <c r="G101" s="226">
        <v>3.19</v>
      </c>
      <c r="H101" s="226">
        <v>2.9900009999999999</v>
      </c>
      <c r="I101" s="226">
        <v>3.37</v>
      </c>
      <c r="J101" s="227"/>
      <c r="K101" s="226">
        <v>2.76</v>
      </c>
      <c r="L101" s="226">
        <v>3.68</v>
      </c>
      <c r="M101" s="226">
        <v>1.48</v>
      </c>
      <c r="N101" s="226">
        <v>1.99</v>
      </c>
      <c r="O101" s="226">
        <v>3.0000019999999998</v>
      </c>
      <c r="P101" s="226">
        <v>2.31</v>
      </c>
      <c r="Q101" s="226">
        <v>2.56</v>
      </c>
      <c r="R101" s="226">
        <v>2.59</v>
      </c>
      <c r="S101" s="227"/>
      <c r="T101" s="226">
        <v>3.02</v>
      </c>
      <c r="U101" s="226">
        <v>2.82</v>
      </c>
      <c r="V101" s="226">
        <v>2.65</v>
      </c>
      <c r="W101" s="226">
        <v>3.55</v>
      </c>
      <c r="X101" s="226">
        <v>2.88</v>
      </c>
      <c r="Y101" s="226">
        <v>3.19</v>
      </c>
      <c r="Z101" s="226">
        <v>3.34</v>
      </c>
      <c r="AA101" s="226">
        <v>2.890002</v>
      </c>
      <c r="AB101" s="226">
        <v>2.4</v>
      </c>
      <c r="AC101" s="226">
        <v>2.59</v>
      </c>
      <c r="AD101" s="227"/>
      <c r="AE101" s="226">
        <v>3.55</v>
      </c>
      <c r="AF101" s="226">
        <v>2.9</v>
      </c>
      <c r="AG101" s="226">
        <v>2.74</v>
      </c>
      <c r="AH101" s="226">
        <v>3.24</v>
      </c>
      <c r="AI101" s="226">
        <v>1.61</v>
      </c>
      <c r="AJ101" s="226">
        <v>2.29</v>
      </c>
      <c r="AK101" s="226">
        <v>2.29</v>
      </c>
      <c r="AL101" s="226">
        <v>2.68</v>
      </c>
      <c r="AM101" s="226">
        <v>2.890002</v>
      </c>
      <c r="AN101" s="226">
        <v>2.8600029999999999</v>
      </c>
      <c r="AO101" s="226">
        <v>3.84</v>
      </c>
      <c r="AP101" s="226">
        <v>2.449999</v>
      </c>
    </row>
    <row r="102" spans="2:42" x14ac:dyDescent="0.25">
      <c r="B102" s="226">
        <v>2.71</v>
      </c>
      <c r="C102" s="226">
        <v>2.89</v>
      </c>
      <c r="D102" s="226">
        <v>2.0099999999999998</v>
      </c>
      <c r="E102" s="226">
        <v>2.8</v>
      </c>
      <c r="F102" s="226">
        <v>1.54</v>
      </c>
      <c r="G102" s="226">
        <v>3.19</v>
      </c>
      <c r="H102" s="226">
        <v>2.9900009999999999</v>
      </c>
      <c r="I102" s="226">
        <v>3.38</v>
      </c>
      <c r="J102" s="227"/>
      <c r="K102" s="226">
        <v>2.84</v>
      </c>
      <c r="L102" s="226">
        <v>3.68</v>
      </c>
      <c r="M102" s="226">
        <v>1.47</v>
      </c>
      <c r="N102" s="226">
        <v>1.98</v>
      </c>
      <c r="O102" s="226">
        <v>3.0000019999999998</v>
      </c>
      <c r="P102" s="226">
        <v>2.31</v>
      </c>
      <c r="Q102" s="226">
        <v>2.56</v>
      </c>
      <c r="R102" s="226">
        <v>2.67</v>
      </c>
      <c r="S102" s="227"/>
      <c r="T102" s="226">
        <v>3.07</v>
      </c>
      <c r="U102" s="226">
        <v>2.84</v>
      </c>
      <c r="V102" s="226">
        <v>2.66</v>
      </c>
      <c r="W102" s="226">
        <v>3.55</v>
      </c>
      <c r="X102" s="226">
        <v>2.88</v>
      </c>
      <c r="Y102" s="226">
        <v>3.27</v>
      </c>
      <c r="Z102" s="226">
        <v>3.34</v>
      </c>
      <c r="AA102" s="226">
        <v>2.990002</v>
      </c>
      <c r="AB102" s="226">
        <v>2.4</v>
      </c>
      <c r="AC102" s="226">
        <v>2.67</v>
      </c>
      <c r="AD102" s="227"/>
      <c r="AE102" s="226">
        <v>3.65</v>
      </c>
      <c r="AF102" s="226">
        <v>2.9</v>
      </c>
      <c r="AG102" s="226">
        <v>2.74</v>
      </c>
      <c r="AH102" s="226">
        <v>3.26</v>
      </c>
      <c r="AI102" s="226">
        <v>1.63</v>
      </c>
      <c r="AJ102" s="226">
        <v>2.2999999999999998</v>
      </c>
      <c r="AK102" s="226">
        <v>2.2999999999999998</v>
      </c>
      <c r="AL102" s="226">
        <v>2.68</v>
      </c>
      <c r="AM102" s="226">
        <v>2.9600019999999998</v>
      </c>
      <c r="AN102" s="226">
        <v>2.8800029999999999</v>
      </c>
      <c r="AO102" s="226">
        <v>3.84</v>
      </c>
      <c r="AP102" s="226">
        <v>2.449999</v>
      </c>
    </row>
    <row r="103" spans="2:42" x14ac:dyDescent="0.25">
      <c r="B103" s="226">
        <v>2.83</v>
      </c>
      <c r="C103" s="226">
        <v>3.02</v>
      </c>
      <c r="D103" s="226">
        <v>2.1</v>
      </c>
      <c r="E103" s="226">
        <v>2.82</v>
      </c>
      <c r="F103" s="226">
        <v>1.54</v>
      </c>
      <c r="G103" s="226">
        <v>3.19</v>
      </c>
      <c r="H103" s="226">
        <v>2.9900009999999999</v>
      </c>
      <c r="I103" s="226">
        <v>3.39</v>
      </c>
      <c r="J103" s="227"/>
      <c r="K103" s="226">
        <v>2.87</v>
      </c>
      <c r="L103" s="226">
        <v>3.68</v>
      </c>
      <c r="M103" s="226">
        <v>1.48</v>
      </c>
      <c r="N103" s="226">
        <v>1.99</v>
      </c>
      <c r="O103" s="226">
        <v>3.0000019999999998</v>
      </c>
      <c r="P103" s="226">
        <v>2.44</v>
      </c>
      <c r="Q103" s="226">
        <v>2.56</v>
      </c>
      <c r="R103" s="226">
        <v>2.67</v>
      </c>
      <c r="S103" s="227"/>
      <c r="T103" s="226">
        <v>3.09</v>
      </c>
      <c r="U103" s="226">
        <v>2.84</v>
      </c>
      <c r="V103" s="226">
        <v>2.74</v>
      </c>
      <c r="W103" s="226">
        <v>3.55</v>
      </c>
      <c r="X103" s="226">
        <v>2.9</v>
      </c>
      <c r="Y103" s="226">
        <v>3.27</v>
      </c>
      <c r="Z103" s="226">
        <v>3.33</v>
      </c>
      <c r="AA103" s="226">
        <v>3.0000019999999998</v>
      </c>
      <c r="AB103" s="226">
        <v>2.4</v>
      </c>
      <c r="AC103" s="226">
        <v>2.67</v>
      </c>
      <c r="AD103" s="227"/>
      <c r="AE103" s="226">
        <v>3.65</v>
      </c>
      <c r="AF103" s="226">
        <v>2.99</v>
      </c>
      <c r="AG103" s="226">
        <v>2.74</v>
      </c>
      <c r="AH103" s="226">
        <v>3.26</v>
      </c>
      <c r="AI103" s="226">
        <v>1.64</v>
      </c>
      <c r="AJ103" s="226">
        <v>2.2999999999999998</v>
      </c>
      <c r="AK103" s="226">
        <v>2.2999999999999998</v>
      </c>
      <c r="AL103" s="226">
        <v>2.68</v>
      </c>
      <c r="AM103" s="226">
        <v>3.0500020000000001</v>
      </c>
      <c r="AN103" s="226">
        <v>2.8800029999999999</v>
      </c>
      <c r="AO103" s="226">
        <v>3.85</v>
      </c>
      <c r="AP103" s="226">
        <v>2.4699990000000001</v>
      </c>
    </row>
    <row r="104" spans="2:42" x14ac:dyDescent="0.25">
      <c r="B104" s="226">
        <v>2.95</v>
      </c>
      <c r="C104" s="226">
        <v>3.07</v>
      </c>
      <c r="D104" s="226">
        <v>2.11</v>
      </c>
      <c r="E104" s="226">
        <v>2.84</v>
      </c>
      <c r="F104" s="226">
        <v>1.54</v>
      </c>
      <c r="G104" s="226">
        <v>3.27</v>
      </c>
      <c r="H104" s="226">
        <v>3.090001</v>
      </c>
      <c r="I104" s="226">
        <v>3.39</v>
      </c>
      <c r="J104" s="227"/>
      <c r="K104" s="226">
        <v>2.87</v>
      </c>
      <c r="L104" s="226">
        <v>3.77</v>
      </c>
      <c r="M104" s="226">
        <v>1.49</v>
      </c>
      <c r="N104" s="226">
        <v>1.99</v>
      </c>
      <c r="O104" s="226">
        <v>3.0000019999999998</v>
      </c>
      <c r="P104" s="226">
        <v>2.44</v>
      </c>
      <c r="Q104" s="226">
        <v>2.56</v>
      </c>
      <c r="R104" s="226">
        <v>2.67</v>
      </c>
      <c r="S104" s="227"/>
      <c r="T104" s="226">
        <v>3.11</v>
      </c>
      <c r="U104" s="226">
        <v>2.83</v>
      </c>
      <c r="V104" s="226">
        <v>2.74</v>
      </c>
      <c r="W104" s="226">
        <v>3.55</v>
      </c>
      <c r="X104" s="226">
        <v>2.9</v>
      </c>
      <c r="Y104" s="226">
        <v>3.41</v>
      </c>
      <c r="Z104" s="226">
        <v>3.33</v>
      </c>
      <c r="AA104" s="226">
        <v>3.0700020000000001</v>
      </c>
      <c r="AB104" s="226">
        <v>2.4</v>
      </c>
      <c r="AC104" s="226">
        <v>2.67</v>
      </c>
      <c r="AD104" s="227"/>
      <c r="AE104" s="226">
        <v>3.65</v>
      </c>
      <c r="AF104" s="226">
        <v>2.99</v>
      </c>
      <c r="AG104" s="226">
        <v>2.74</v>
      </c>
      <c r="AH104" s="226">
        <v>3.31</v>
      </c>
      <c r="AI104" s="226">
        <v>1.66</v>
      </c>
      <c r="AJ104" s="226">
        <v>2.2999999999999998</v>
      </c>
      <c r="AK104" s="226">
        <v>2.2999999999999998</v>
      </c>
      <c r="AL104" s="226">
        <v>2.7</v>
      </c>
      <c r="AM104" s="226">
        <v>3.0500020000000001</v>
      </c>
      <c r="AN104" s="226">
        <v>2.8800029999999999</v>
      </c>
      <c r="AO104" s="226">
        <v>3.84</v>
      </c>
      <c r="AP104" s="226">
        <v>2.5499990000000001</v>
      </c>
    </row>
    <row r="105" spans="2:42" x14ac:dyDescent="0.25">
      <c r="B105" s="226">
        <v>2.94</v>
      </c>
      <c r="C105" s="226">
        <v>3.09</v>
      </c>
      <c r="D105" s="226">
        <v>2.12</v>
      </c>
      <c r="E105" s="226">
        <v>2.84</v>
      </c>
      <c r="F105" s="226">
        <v>1.57</v>
      </c>
      <c r="G105" s="226">
        <v>3.27</v>
      </c>
      <c r="H105" s="226">
        <v>3.130001</v>
      </c>
      <c r="I105" s="226">
        <v>3.38</v>
      </c>
      <c r="J105" s="227"/>
      <c r="K105" s="226">
        <v>2.95</v>
      </c>
      <c r="L105" s="226">
        <v>3.78</v>
      </c>
      <c r="M105" s="226">
        <v>1.48</v>
      </c>
      <c r="N105" s="226">
        <v>2.0099999999999998</v>
      </c>
      <c r="O105" s="226">
        <v>3.0000019999999998</v>
      </c>
      <c r="P105" s="226">
        <v>2.44</v>
      </c>
      <c r="Q105" s="226">
        <v>2.56</v>
      </c>
      <c r="R105" s="226">
        <v>2.67</v>
      </c>
      <c r="S105" s="227"/>
      <c r="T105" s="226">
        <v>3.16</v>
      </c>
      <c r="U105" s="226">
        <v>2.88</v>
      </c>
      <c r="V105" s="226">
        <v>2.74</v>
      </c>
      <c r="W105" s="226">
        <v>3.55</v>
      </c>
      <c r="X105" s="226">
        <v>2.99</v>
      </c>
      <c r="Y105" s="226">
        <v>3.42</v>
      </c>
      <c r="Z105" s="226">
        <v>3.38</v>
      </c>
      <c r="AA105" s="226">
        <v>3.160002</v>
      </c>
      <c r="AB105" s="226">
        <v>2.4</v>
      </c>
      <c r="AC105" s="226">
        <v>2.67</v>
      </c>
      <c r="AD105" s="227"/>
      <c r="AE105" s="226">
        <v>3.68</v>
      </c>
      <c r="AF105" s="226">
        <v>2.99</v>
      </c>
      <c r="AG105" s="226">
        <v>2.76</v>
      </c>
      <c r="AH105" s="226">
        <v>3.31</v>
      </c>
      <c r="AI105" s="226">
        <v>1.66</v>
      </c>
      <c r="AJ105" s="226">
        <v>2.2999999999999998</v>
      </c>
      <c r="AK105" s="226">
        <v>2.4</v>
      </c>
      <c r="AL105" s="226">
        <v>2.71</v>
      </c>
      <c r="AM105" s="226">
        <v>3.0600019999999999</v>
      </c>
      <c r="AN105" s="226">
        <v>2.8900030000000001</v>
      </c>
      <c r="AO105" s="226">
        <v>3.9</v>
      </c>
      <c r="AP105" s="226">
        <v>2.5499990000000001</v>
      </c>
    </row>
    <row r="106" spans="2:42" x14ac:dyDescent="0.25">
      <c r="B106" s="226">
        <v>3</v>
      </c>
      <c r="C106" s="226">
        <v>3.11</v>
      </c>
      <c r="D106" s="226">
        <v>2.15</v>
      </c>
      <c r="E106" s="226">
        <v>2.83</v>
      </c>
      <c r="F106" s="226">
        <v>1.58</v>
      </c>
      <c r="G106" s="226">
        <v>3.41</v>
      </c>
      <c r="H106" s="226">
        <v>3.130001</v>
      </c>
      <c r="I106" s="226">
        <v>3.38</v>
      </c>
      <c r="J106" s="227"/>
      <c r="K106" s="226">
        <v>2.95</v>
      </c>
      <c r="L106" s="226">
        <v>3.78</v>
      </c>
      <c r="M106" s="226">
        <v>1.48</v>
      </c>
      <c r="N106" s="226">
        <v>2.02</v>
      </c>
      <c r="O106" s="226">
        <v>3.0100020000000001</v>
      </c>
      <c r="P106" s="226">
        <v>2.44</v>
      </c>
      <c r="Q106" s="226">
        <v>2.56</v>
      </c>
      <c r="R106" s="226">
        <v>2.69</v>
      </c>
      <c r="S106" s="227"/>
      <c r="T106" s="226">
        <v>3.15</v>
      </c>
      <c r="U106" s="226">
        <v>2.89</v>
      </c>
      <c r="V106" s="226">
        <v>2.74</v>
      </c>
      <c r="W106" s="226">
        <v>3.65</v>
      </c>
      <c r="X106" s="226">
        <v>2.99</v>
      </c>
      <c r="Y106" s="226">
        <v>3.42</v>
      </c>
      <c r="Z106" s="226">
        <v>3.38</v>
      </c>
      <c r="AA106" s="226">
        <v>3.160002</v>
      </c>
      <c r="AB106" s="226">
        <v>2.41</v>
      </c>
      <c r="AC106" s="226">
        <v>2.69</v>
      </c>
      <c r="AD106" s="227"/>
      <c r="AE106" s="226">
        <v>3.68</v>
      </c>
      <c r="AF106" s="226">
        <v>2.99</v>
      </c>
      <c r="AG106" s="226">
        <v>2.84</v>
      </c>
      <c r="AH106" s="226">
        <v>3.31</v>
      </c>
      <c r="AI106" s="226">
        <v>1.66</v>
      </c>
      <c r="AJ106" s="226">
        <v>2.2999999999999998</v>
      </c>
      <c r="AK106" s="226">
        <v>2.4</v>
      </c>
      <c r="AL106" s="226">
        <v>2.71</v>
      </c>
      <c r="AM106" s="226">
        <v>3.0600019999999999</v>
      </c>
      <c r="AN106" s="226">
        <v>2.9000029999999999</v>
      </c>
      <c r="AO106" s="226">
        <v>3.9</v>
      </c>
      <c r="AP106" s="226">
        <v>2.5499990000000001</v>
      </c>
    </row>
    <row r="107" spans="2:42" x14ac:dyDescent="0.25">
      <c r="B107" s="226">
        <v>3.03</v>
      </c>
      <c r="C107" s="226">
        <v>3.16</v>
      </c>
      <c r="D107" s="226">
        <v>2.17</v>
      </c>
      <c r="E107" s="226">
        <v>2.88</v>
      </c>
      <c r="F107" s="226">
        <v>1.58</v>
      </c>
      <c r="G107" s="226">
        <v>3.42</v>
      </c>
      <c r="H107" s="226">
        <v>3.130001</v>
      </c>
      <c r="I107" s="226">
        <v>3.43</v>
      </c>
      <c r="J107" s="227"/>
      <c r="K107" s="226">
        <v>2.95</v>
      </c>
      <c r="L107" s="226">
        <v>3.78</v>
      </c>
      <c r="M107" s="226">
        <v>1.47</v>
      </c>
      <c r="N107" s="226">
        <v>2.0299999999999998</v>
      </c>
      <c r="O107" s="226">
        <v>3.1000019999999999</v>
      </c>
      <c r="P107" s="226">
        <v>2.44</v>
      </c>
      <c r="Q107" s="226">
        <v>2.56</v>
      </c>
      <c r="R107" s="226">
        <v>2.7</v>
      </c>
      <c r="S107" s="227"/>
      <c r="T107" s="226">
        <v>3.15</v>
      </c>
      <c r="U107" s="226">
        <v>2.9</v>
      </c>
      <c r="V107" s="226">
        <v>2.76</v>
      </c>
      <c r="W107" s="226">
        <v>3.65</v>
      </c>
      <c r="X107" s="226">
        <v>2.99</v>
      </c>
      <c r="Y107" s="226">
        <v>3.43</v>
      </c>
      <c r="Z107" s="226">
        <v>3.43</v>
      </c>
      <c r="AA107" s="226">
        <v>3.1700020000000002</v>
      </c>
      <c r="AB107" s="226">
        <v>2.41</v>
      </c>
      <c r="AC107" s="226">
        <v>2.7</v>
      </c>
      <c r="AD107" s="227"/>
      <c r="AE107" s="226">
        <v>3.68</v>
      </c>
      <c r="AF107" s="226">
        <v>3.04</v>
      </c>
      <c r="AG107" s="226">
        <v>2.87</v>
      </c>
      <c r="AH107" s="226">
        <v>3.32</v>
      </c>
      <c r="AI107" s="226">
        <v>1.66</v>
      </c>
      <c r="AJ107" s="226">
        <v>2.33</v>
      </c>
      <c r="AK107" s="226">
        <v>2.5299999999999998</v>
      </c>
      <c r="AL107" s="226">
        <v>2.71</v>
      </c>
      <c r="AM107" s="226">
        <v>3.0600019999999999</v>
      </c>
      <c r="AN107" s="226">
        <v>2.980003</v>
      </c>
      <c r="AO107" s="226">
        <v>3.9</v>
      </c>
      <c r="AP107" s="226">
        <v>2.5499990000000001</v>
      </c>
    </row>
    <row r="108" spans="2:42" x14ac:dyDescent="0.25">
      <c r="B108" s="226">
        <v>3.02</v>
      </c>
      <c r="C108" s="226">
        <v>3.15</v>
      </c>
      <c r="D108" s="226">
        <v>2.17</v>
      </c>
      <c r="E108" s="226">
        <v>2.89</v>
      </c>
      <c r="F108" s="226">
        <v>1.58</v>
      </c>
      <c r="G108" s="226">
        <v>3.42</v>
      </c>
      <c r="H108" s="226">
        <v>3.130001</v>
      </c>
      <c r="I108" s="226">
        <v>3.43</v>
      </c>
      <c r="J108" s="227"/>
      <c r="K108" s="226">
        <v>2.96</v>
      </c>
      <c r="L108" s="226">
        <v>3.78</v>
      </c>
      <c r="M108" s="226">
        <v>1.47</v>
      </c>
      <c r="N108" s="226">
        <v>2.04</v>
      </c>
      <c r="O108" s="226">
        <v>3.1500010000000001</v>
      </c>
      <c r="P108" s="226">
        <v>2.48</v>
      </c>
      <c r="Q108" s="226">
        <v>2.67</v>
      </c>
      <c r="R108" s="226">
        <v>2.7</v>
      </c>
      <c r="S108" s="227"/>
      <c r="T108" s="226">
        <v>3.16</v>
      </c>
      <c r="U108" s="226">
        <v>2.98</v>
      </c>
      <c r="V108" s="226">
        <v>2.84</v>
      </c>
      <c r="W108" s="226">
        <v>3.65</v>
      </c>
      <c r="X108" s="226">
        <v>2.99</v>
      </c>
      <c r="Y108" s="226">
        <v>3.43</v>
      </c>
      <c r="Z108" s="226">
        <v>3.44</v>
      </c>
      <c r="AA108" s="226">
        <v>3.1700020000000002</v>
      </c>
      <c r="AB108" s="226">
        <v>2.41</v>
      </c>
      <c r="AC108" s="226">
        <v>2.7</v>
      </c>
      <c r="AD108" s="227"/>
      <c r="AE108" s="226">
        <v>3.77</v>
      </c>
      <c r="AF108" s="226">
        <v>3.05</v>
      </c>
      <c r="AG108" s="226">
        <v>2.87</v>
      </c>
      <c r="AH108" s="226">
        <v>3.32</v>
      </c>
      <c r="AI108" s="226">
        <v>1.66</v>
      </c>
      <c r="AJ108" s="226">
        <v>2.34</v>
      </c>
      <c r="AK108" s="226">
        <v>2.5299999999999998</v>
      </c>
      <c r="AL108" s="226">
        <v>2.79</v>
      </c>
      <c r="AM108" s="226">
        <v>3.0600019999999999</v>
      </c>
      <c r="AN108" s="226">
        <v>2.980003</v>
      </c>
      <c r="AO108" s="226">
        <v>3.9</v>
      </c>
      <c r="AP108" s="226">
        <v>2.5499990000000001</v>
      </c>
    </row>
    <row r="109" spans="2:42" x14ac:dyDescent="0.25">
      <c r="B109" s="226">
        <v>3.03</v>
      </c>
      <c r="C109" s="226">
        <v>3.15</v>
      </c>
      <c r="D109" s="226">
        <v>2.1800000000000002</v>
      </c>
      <c r="E109" s="226">
        <v>2.9</v>
      </c>
      <c r="F109" s="226">
        <v>1.62</v>
      </c>
      <c r="G109" s="226">
        <v>3.43</v>
      </c>
      <c r="H109" s="226">
        <v>3.130001</v>
      </c>
      <c r="I109" s="226">
        <v>3.48</v>
      </c>
      <c r="J109" s="227"/>
      <c r="K109" s="226">
        <v>2.96</v>
      </c>
      <c r="L109" s="226">
        <v>3.85</v>
      </c>
      <c r="M109" s="226">
        <v>1.47</v>
      </c>
      <c r="N109" s="226">
        <v>2.09</v>
      </c>
      <c r="O109" s="226">
        <v>3.2600009999999999</v>
      </c>
      <c r="P109" s="226">
        <v>2.48</v>
      </c>
      <c r="Q109" s="226">
        <v>2.67</v>
      </c>
      <c r="R109" s="226">
        <v>2.7</v>
      </c>
      <c r="S109" s="227"/>
      <c r="T109" s="226">
        <v>3.18</v>
      </c>
      <c r="U109" s="226">
        <v>3.01</v>
      </c>
      <c r="V109" s="226">
        <v>2.87</v>
      </c>
      <c r="W109" s="226">
        <v>3.68</v>
      </c>
      <c r="X109" s="226">
        <v>3.04</v>
      </c>
      <c r="Y109" s="226">
        <v>3.5</v>
      </c>
      <c r="Z109" s="226">
        <v>3.44</v>
      </c>
      <c r="AA109" s="226">
        <v>3.1700020000000002</v>
      </c>
      <c r="AB109" s="226">
        <v>2.5099999999999998</v>
      </c>
      <c r="AC109" s="226">
        <v>2.7</v>
      </c>
      <c r="AD109" s="227"/>
      <c r="AE109" s="226">
        <v>3.78</v>
      </c>
      <c r="AF109" s="226">
        <v>3.05</v>
      </c>
      <c r="AG109" s="226">
        <v>2.95</v>
      </c>
      <c r="AH109" s="226">
        <v>3.36</v>
      </c>
      <c r="AI109" s="226">
        <v>1.74</v>
      </c>
      <c r="AJ109" s="226">
        <v>2.34</v>
      </c>
      <c r="AK109" s="226">
        <v>2.5299999999999998</v>
      </c>
      <c r="AL109" s="226">
        <v>2.79</v>
      </c>
      <c r="AM109" s="226">
        <v>3.0600019999999999</v>
      </c>
      <c r="AN109" s="226">
        <v>2.980003</v>
      </c>
      <c r="AO109" s="226">
        <v>3.98</v>
      </c>
      <c r="AP109" s="226">
        <v>2.5499990000000001</v>
      </c>
    </row>
    <row r="110" spans="2:42" x14ac:dyDescent="0.25">
      <c r="B110" s="226">
        <v>3.03</v>
      </c>
      <c r="C110" s="226">
        <v>3.16</v>
      </c>
      <c r="D110" s="226">
        <v>2.21</v>
      </c>
      <c r="E110" s="226">
        <v>2.98</v>
      </c>
      <c r="F110" s="226">
        <v>1.63</v>
      </c>
      <c r="G110" s="226">
        <v>3.43</v>
      </c>
      <c r="H110" s="226">
        <v>3.2400009999999999</v>
      </c>
      <c r="I110" s="226">
        <v>3.49</v>
      </c>
      <c r="J110" s="227"/>
      <c r="K110" s="226">
        <v>3.02</v>
      </c>
      <c r="L110" s="226">
        <v>3.85</v>
      </c>
      <c r="M110" s="226">
        <v>1.49</v>
      </c>
      <c r="N110" s="226">
        <v>2.11</v>
      </c>
      <c r="O110" s="226">
        <v>3.2600009999999999</v>
      </c>
      <c r="P110" s="226">
        <v>2.48</v>
      </c>
      <c r="Q110" s="226">
        <v>2.67</v>
      </c>
      <c r="R110" s="226">
        <v>2.78</v>
      </c>
      <c r="S110" s="227"/>
      <c r="T110" s="226">
        <v>3.18</v>
      </c>
      <c r="U110" s="226">
        <v>3</v>
      </c>
      <c r="V110" s="226">
        <v>2.87</v>
      </c>
      <c r="W110" s="226">
        <v>3.68</v>
      </c>
      <c r="X110" s="226">
        <v>3.05</v>
      </c>
      <c r="Y110" s="226">
        <v>3.5</v>
      </c>
      <c r="Z110" s="226">
        <v>3.51</v>
      </c>
      <c r="AA110" s="226">
        <v>3.1700020000000002</v>
      </c>
      <c r="AB110" s="226">
        <v>2.5099999999999998</v>
      </c>
      <c r="AC110" s="226">
        <v>2.78</v>
      </c>
      <c r="AD110" s="227"/>
      <c r="AE110" s="226">
        <v>3.78</v>
      </c>
      <c r="AF110" s="226">
        <v>3.05</v>
      </c>
      <c r="AG110" s="226">
        <v>2.95</v>
      </c>
      <c r="AH110" s="226">
        <v>3.36</v>
      </c>
      <c r="AI110" s="226">
        <v>1.74</v>
      </c>
      <c r="AJ110" s="226">
        <v>2.34</v>
      </c>
      <c r="AK110" s="226">
        <v>2.5299999999999998</v>
      </c>
      <c r="AL110" s="226">
        <v>2.85</v>
      </c>
      <c r="AM110" s="226">
        <v>3.0700020000000001</v>
      </c>
      <c r="AN110" s="226">
        <v>2.9900039999999999</v>
      </c>
      <c r="AO110" s="226">
        <v>4.07</v>
      </c>
      <c r="AP110" s="226">
        <v>2.5999989999999999</v>
      </c>
    </row>
    <row r="111" spans="2:42" x14ac:dyDescent="0.25">
      <c r="B111" s="226">
        <v>3.03</v>
      </c>
      <c r="C111" s="226">
        <v>3.18</v>
      </c>
      <c r="D111" s="226">
        <v>2.2400000000000002</v>
      </c>
      <c r="E111" s="226">
        <v>3.01</v>
      </c>
      <c r="F111" s="226">
        <v>1.63</v>
      </c>
      <c r="G111" s="226">
        <v>3.5</v>
      </c>
      <c r="H111" s="226">
        <v>3.2400009999999999</v>
      </c>
      <c r="I111" s="226">
        <v>3.49</v>
      </c>
      <c r="J111" s="227"/>
      <c r="K111" s="226">
        <v>3.02</v>
      </c>
      <c r="L111" s="226">
        <v>3.85</v>
      </c>
      <c r="M111" s="226">
        <v>1.5</v>
      </c>
      <c r="N111" s="226">
        <v>2.12</v>
      </c>
      <c r="O111" s="226">
        <v>3.2600009999999999</v>
      </c>
      <c r="P111" s="226">
        <v>2.4900000000000002</v>
      </c>
      <c r="Q111" s="226">
        <v>2.67</v>
      </c>
      <c r="R111" s="226">
        <v>2.78</v>
      </c>
      <c r="S111" s="227"/>
      <c r="T111" s="226">
        <v>3.21</v>
      </c>
      <c r="U111" s="226">
        <v>3.03</v>
      </c>
      <c r="V111" s="226">
        <v>2.95</v>
      </c>
      <c r="W111" s="226">
        <v>3.68</v>
      </c>
      <c r="X111" s="226">
        <v>3.05</v>
      </c>
      <c r="Y111" s="226">
        <v>3.51</v>
      </c>
      <c r="Z111" s="226">
        <v>3.59</v>
      </c>
      <c r="AA111" s="226">
        <v>3.1700020000000002</v>
      </c>
      <c r="AB111" s="226">
        <v>2.64</v>
      </c>
      <c r="AC111" s="226">
        <v>2.78</v>
      </c>
      <c r="AD111" s="227"/>
      <c r="AE111" s="226">
        <v>3.78</v>
      </c>
      <c r="AF111" s="226">
        <v>3.05</v>
      </c>
      <c r="AG111" s="226">
        <v>2.95</v>
      </c>
      <c r="AH111" s="226">
        <v>3.43</v>
      </c>
      <c r="AI111" s="226">
        <v>1.74</v>
      </c>
      <c r="AJ111" s="226">
        <v>2.34</v>
      </c>
      <c r="AK111" s="226">
        <v>2.5299999999999998</v>
      </c>
      <c r="AL111" s="226">
        <v>2.85</v>
      </c>
      <c r="AM111" s="226">
        <v>3.160002</v>
      </c>
      <c r="AN111" s="226">
        <v>2.9900039999999999</v>
      </c>
      <c r="AO111" s="226">
        <v>4.07</v>
      </c>
      <c r="AP111" s="226">
        <v>2.5999989999999999</v>
      </c>
    </row>
    <row r="112" spans="2:42" x14ac:dyDescent="0.25">
      <c r="B112" s="226">
        <v>3.05</v>
      </c>
      <c r="C112" s="226">
        <v>3.18</v>
      </c>
      <c r="D112" s="226">
        <v>2.27</v>
      </c>
      <c r="E112" s="226">
        <v>3</v>
      </c>
      <c r="F112" s="226">
        <v>1.74</v>
      </c>
      <c r="G112" s="226">
        <v>3.5</v>
      </c>
      <c r="H112" s="226">
        <v>3.2400009999999999</v>
      </c>
      <c r="I112" s="226">
        <v>3.56</v>
      </c>
      <c r="J112" s="227"/>
      <c r="K112" s="226">
        <v>3.08</v>
      </c>
      <c r="L112" s="226">
        <v>3.97</v>
      </c>
      <c r="M112" s="226">
        <v>1.56</v>
      </c>
      <c r="N112" s="226">
        <v>2.12</v>
      </c>
      <c r="O112" s="226">
        <v>3.2700010000000002</v>
      </c>
      <c r="P112" s="226">
        <v>2.4900000000000002</v>
      </c>
      <c r="Q112" s="226">
        <v>2.67</v>
      </c>
      <c r="R112" s="226">
        <v>2.84</v>
      </c>
      <c r="S112" s="227"/>
      <c r="T112" s="226">
        <v>3.23</v>
      </c>
      <c r="U112" s="226">
        <v>3.04</v>
      </c>
      <c r="V112" s="226">
        <v>2.95</v>
      </c>
      <c r="W112" s="226">
        <v>3.77</v>
      </c>
      <c r="X112" s="226">
        <v>3.05</v>
      </c>
      <c r="Y112" s="226">
        <v>3.57</v>
      </c>
      <c r="Z112" s="226">
        <v>3.59</v>
      </c>
      <c r="AA112" s="226">
        <v>3.180002</v>
      </c>
      <c r="AB112" s="226">
        <v>2.64</v>
      </c>
      <c r="AC112" s="226">
        <v>2.84</v>
      </c>
      <c r="AD112" s="227"/>
      <c r="AE112" s="226">
        <v>3.78</v>
      </c>
      <c r="AF112" s="226">
        <v>3.09</v>
      </c>
      <c r="AG112" s="226">
        <v>2.96</v>
      </c>
      <c r="AH112" s="226">
        <v>3.43</v>
      </c>
      <c r="AI112" s="226">
        <v>1.75</v>
      </c>
      <c r="AJ112" s="226">
        <v>2.34</v>
      </c>
      <c r="AK112" s="226">
        <v>2.57</v>
      </c>
      <c r="AL112" s="226">
        <v>2.85</v>
      </c>
      <c r="AM112" s="226">
        <v>3.2100010000000001</v>
      </c>
      <c r="AN112" s="226">
        <v>3.1100029999999999</v>
      </c>
      <c r="AO112" s="226">
        <v>4.07</v>
      </c>
      <c r="AP112" s="226">
        <v>2.5999989999999999</v>
      </c>
    </row>
    <row r="113" spans="2:42" x14ac:dyDescent="0.25">
      <c r="B113" s="226">
        <v>3.07</v>
      </c>
      <c r="C113" s="226">
        <v>3.21</v>
      </c>
      <c r="D113" s="226">
        <v>2.29</v>
      </c>
      <c r="E113" s="226">
        <v>3.03</v>
      </c>
      <c r="F113" s="226">
        <v>1.74</v>
      </c>
      <c r="G113" s="226">
        <v>3.51</v>
      </c>
      <c r="H113" s="226">
        <v>3.2400009999999999</v>
      </c>
      <c r="I113" s="226">
        <v>3.64</v>
      </c>
      <c r="J113" s="227"/>
      <c r="K113" s="226">
        <v>3.07</v>
      </c>
      <c r="L113" s="226">
        <v>3.97</v>
      </c>
      <c r="M113" s="226">
        <v>1.56</v>
      </c>
      <c r="N113" s="226">
        <v>2.14</v>
      </c>
      <c r="O113" s="226">
        <v>3.3300019999999999</v>
      </c>
      <c r="P113" s="226">
        <v>2.4900000000000002</v>
      </c>
      <c r="Q113" s="226">
        <v>2.75</v>
      </c>
      <c r="R113" s="226">
        <v>2.84</v>
      </c>
      <c r="S113" s="227"/>
      <c r="T113" s="226">
        <v>3.25</v>
      </c>
      <c r="U113" s="226">
        <v>3.04</v>
      </c>
      <c r="V113" s="226">
        <v>2.95</v>
      </c>
      <c r="W113" s="226">
        <v>3.78</v>
      </c>
      <c r="X113" s="226">
        <v>3.05</v>
      </c>
      <c r="Y113" s="226">
        <v>3.57</v>
      </c>
      <c r="Z113" s="226">
        <v>3.59</v>
      </c>
      <c r="AA113" s="226">
        <v>3.2700019999999999</v>
      </c>
      <c r="AB113" s="226">
        <v>2.64</v>
      </c>
      <c r="AC113" s="226">
        <v>2.84</v>
      </c>
      <c r="AD113" s="227"/>
      <c r="AE113" s="226">
        <v>3.85</v>
      </c>
      <c r="AF113" s="226">
        <v>3.09</v>
      </c>
      <c r="AG113" s="226">
        <v>2.96</v>
      </c>
      <c r="AH113" s="226">
        <v>3.43</v>
      </c>
      <c r="AI113" s="226">
        <v>1.76</v>
      </c>
      <c r="AJ113" s="226">
        <v>2.34</v>
      </c>
      <c r="AK113" s="226">
        <v>2.57</v>
      </c>
      <c r="AL113" s="226">
        <v>2.85</v>
      </c>
      <c r="AM113" s="226">
        <v>3.320001</v>
      </c>
      <c r="AN113" s="226">
        <v>3.1100029999999999</v>
      </c>
      <c r="AO113" s="226">
        <v>4.0599999999999996</v>
      </c>
      <c r="AP113" s="226">
        <v>2.679999</v>
      </c>
    </row>
    <row r="114" spans="2:42" x14ac:dyDescent="0.25">
      <c r="B114" s="226">
        <v>3.08</v>
      </c>
      <c r="C114" s="226">
        <v>3.23</v>
      </c>
      <c r="D114" s="226">
        <v>2.2999999999999998</v>
      </c>
      <c r="E114" s="226">
        <v>3.04</v>
      </c>
      <c r="F114" s="226">
        <v>1.76</v>
      </c>
      <c r="G114" s="226">
        <v>3.57</v>
      </c>
      <c r="H114" s="226">
        <v>3.320001</v>
      </c>
      <c r="I114" s="226">
        <v>3.64</v>
      </c>
      <c r="J114" s="227"/>
      <c r="K114" s="226">
        <v>3.07</v>
      </c>
      <c r="L114" s="226">
        <v>3.98</v>
      </c>
      <c r="M114" s="226">
        <v>1.6</v>
      </c>
      <c r="N114" s="226">
        <v>2.15</v>
      </c>
      <c r="O114" s="226">
        <v>3.3400020000000001</v>
      </c>
      <c r="P114" s="226">
        <v>2.5599989999999999</v>
      </c>
      <c r="Q114" s="226">
        <v>2.75</v>
      </c>
      <c r="R114" s="226">
        <v>2.84</v>
      </c>
      <c r="S114" s="227"/>
      <c r="T114" s="226">
        <v>3.34</v>
      </c>
      <c r="U114" s="226">
        <v>3.06</v>
      </c>
      <c r="V114" s="226">
        <v>2.96</v>
      </c>
      <c r="W114" s="226">
        <v>3.78</v>
      </c>
      <c r="X114" s="226">
        <v>3.09</v>
      </c>
      <c r="Y114" s="226">
        <v>3.66</v>
      </c>
      <c r="Z114" s="226">
        <v>3.65</v>
      </c>
      <c r="AA114" s="226">
        <v>3.320001</v>
      </c>
      <c r="AB114" s="226">
        <v>2.64</v>
      </c>
      <c r="AC114" s="226">
        <v>2.84</v>
      </c>
      <c r="AD114" s="227"/>
      <c r="AE114" s="226">
        <v>3.85</v>
      </c>
      <c r="AF114" s="226">
        <v>3.1</v>
      </c>
      <c r="AG114" s="226">
        <v>3.02</v>
      </c>
      <c r="AH114" s="226">
        <v>3.43</v>
      </c>
      <c r="AI114" s="226">
        <v>1.78</v>
      </c>
      <c r="AJ114" s="226">
        <v>2.34</v>
      </c>
      <c r="AK114" s="226">
        <v>2.57</v>
      </c>
      <c r="AL114" s="226">
        <v>2.85</v>
      </c>
      <c r="AM114" s="226">
        <v>3.320001</v>
      </c>
      <c r="AN114" s="226">
        <v>3.1600039999999998</v>
      </c>
      <c r="AO114" s="226">
        <v>4.0599999999999996</v>
      </c>
      <c r="AP114" s="226">
        <v>2.7299989999999998</v>
      </c>
    </row>
    <row r="115" spans="2:42" x14ac:dyDescent="0.25">
      <c r="B115" s="226">
        <v>3.09</v>
      </c>
      <c r="C115" s="226">
        <v>3.25</v>
      </c>
      <c r="D115" s="226">
        <v>2.35</v>
      </c>
      <c r="E115" s="226">
        <v>3.04</v>
      </c>
      <c r="F115" s="226">
        <v>1.84</v>
      </c>
      <c r="G115" s="226">
        <v>3.57</v>
      </c>
      <c r="H115" s="226">
        <v>3.3700009999999998</v>
      </c>
      <c r="I115" s="226">
        <v>3.64</v>
      </c>
      <c r="J115" s="227"/>
      <c r="K115" s="226">
        <v>3.12</v>
      </c>
      <c r="L115" s="226">
        <v>4.07</v>
      </c>
      <c r="M115" s="226">
        <v>1.61</v>
      </c>
      <c r="N115" s="226">
        <v>2.15</v>
      </c>
      <c r="O115" s="226">
        <v>3.3400020000000001</v>
      </c>
      <c r="P115" s="226">
        <v>2.57</v>
      </c>
      <c r="Q115" s="226">
        <v>2.75</v>
      </c>
      <c r="R115" s="226">
        <v>2.84</v>
      </c>
      <c r="S115" s="227"/>
      <c r="T115" s="226">
        <v>3.35</v>
      </c>
      <c r="U115" s="226">
        <v>3.08</v>
      </c>
      <c r="V115" s="226">
        <v>2.96</v>
      </c>
      <c r="W115" s="226">
        <v>3.78</v>
      </c>
      <c r="X115" s="226">
        <v>3.09</v>
      </c>
      <c r="Y115" s="226">
        <v>3.66</v>
      </c>
      <c r="Z115" s="226">
        <v>3.66</v>
      </c>
      <c r="AA115" s="226">
        <v>3.4300009999999999</v>
      </c>
      <c r="AB115" s="226">
        <v>2.64</v>
      </c>
      <c r="AC115" s="226">
        <v>2.84</v>
      </c>
      <c r="AD115" s="227"/>
      <c r="AE115" s="226">
        <v>3.85</v>
      </c>
      <c r="AF115" s="226">
        <v>3.17</v>
      </c>
      <c r="AG115" s="226">
        <v>3.02</v>
      </c>
      <c r="AH115" s="226">
        <v>3.55</v>
      </c>
      <c r="AI115" s="226">
        <v>1.78</v>
      </c>
      <c r="AJ115" s="226">
        <v>2.44</v>
      </c>
      <c r="AK115" s="226">
        <v>2.58</v>
      </c>
      <c r="AL115" s="226">
        <v>2.88</v>
      </c>
      <c r="AM115" s="226">
        <v>3.320001</v>
      </c>
      <c r="AN115" s="226">
        <v>3.1600039999999998</v>
      </c>
      <c r="AO115" s="226">
        <v>4.0599999999999996</v>
      </c>
      <c r="AP115" s="226">
        <v>2.7299989999999998</v>
      </c>
    </row>
    <row r="116" spans="2:42" x14ac:dyDescent="0.25">
      <c r="B116" s="226">
        <v>3.09</v>
      </c>
      <c r="C116" s="226">
        <v>3.34</v>
      </c>
      <c r="D116" s="226">
        <v>2.36</v>
      </c>
      <c r="E116" s="226">
        <v>3.06</v>
      </c>
      <c r="F116" s="226">
        <v>1.84</v>
      </c>
      <c r="G116" s="226">
        <v>3.66</v>
      </c>
      <c r="H116" s="226">
        <v>3.3700009999999998</v>
      </c>
      <c r="I116" s="226">
        <v>3.7</v>
      </c>
      <c r="J116" s="227"/>
      <c r="K116" s="226">
        <v>3.17</v>
      </c>
      <c r="L116" s="226">
        <v>4.07</v>
      </c>
      <c r="M116" s="226">
        <v>1.61</v>
      </c>
      <c r="N116" s="226">
        <v>2.2799999999999998</v>
      </c>
      <c r="O116" s="226">
        <v>3.3500019999999999</v>
      </c>
      <c r="P116" s="226">
        <v>2.57</v>
      </c>
      <c r="Q116" s="226">
        <v>2.76</v>
      </c>
      <c r="R116" s="226">
        <v>2.84</v>
      </c>
      <c r="S116" s="227"/>
      <c r="T116" s="226">
        <v>3.4</v>
      </c>
      <c r="U116" s="226">
        <v>3.12</v>
      </c>
      <c r="V116" s="226">
        <v>3.02</v>
      </c>
      <c r="W116" s="226">
        <v>3.78</v>
      </c>
      <c r="X116" s="226">
        <v>3.1</v>
      </c>
      <c r="Y116" s="226">
        <v>3.72</v>
      </c>
      <c r="Z116" s="226">
        <v>3.66</v>
      </c>
      <c r="AA116" s="226">
        <v>3.4300009999999999</v>
      </c>
      <c r="AB116" s="226">
        <v>2.68</v>
      </c>
      <c r="AC116" s="226">
        <v>2.84</v>
      </c>
      <c r="AD116" s="227"/>
      <c r="AE116" s="226">
        <v>3.97</v>
      </c>
      <c r="AF116" s="226">
        <v>3.17</v>
      </c>
      <c r="AG116" s="226">
        <v>3.08</v>
      </c>
      <c r="AH116" s="226">
        <v>3.54</v>
      </c>
      <c r="AI116" s="226">
        <v>1.86</v>
      </c>
      <c r="AJ116" s="226">
        <v>2.5099999999999998</v>
      </c>
      <c r="AK116" s="226">
        <v>2.58</v>
      </c>
      <c r="AL116" s="226">
        <v>2.88</v>
      </c>
      <c r="AM116" s="226">
        <v>3.3300010000000002</v>
      </c>
      <c r="AN116" s="226">
        <v>3.170004</v>
      </c>
      <c r="AO116" s="226">
        <v>4.0999999999999996</v>
      </c>
      <c r="AP116" s="226">
        <v>2.7299989999999998</v>
      </c>
    </row>
    <row r="117" spans="2:42" x14ac:dyDescent="0.25">
      <c r="B117" s="226">
        <v>3.1</v>
      </c>
      <c r="C117" s="226">
        <v>3.35</v>
      </c>
      <c r="D117" s="226">
        <v>2.39</v>
      </c>
      <c r="E117" s="226">
        <v>3.08</v>
      </c>
      <c r="F117" s="226">
        <v>1.86</v>
      </c>
      <c r="G117" s="226">
        <v>3.66</v>
      </c>
      <c r="H117" s="226">
        <v>3.3700009999999998</v>
      </c>
      <c r="I117" s="226">
        <v>3.71</v>
      </c>
      <c r="J117" s="227"/>
      <c r="K117" s="226">
        <v>3.2</v>
      </c>
      <c r="L117" s="226">
        <v>4.08</v>
      </c>
      <c r="M117" s="226">
        <v>1.59</v>
      </c>
      <c r="N117" s="226">
        <v>2.2799999999999998</v>
      </c>
      <c r="O117" s="226">
        <v>3.3500019999999999</v>
      </c>
      <c r="P117" s="226">
        <v>2.57</v>
      </c>
      <c r="Q117" s="226">
        <v>2.85</v>
      </c>
      <c r="R117" s="226">
        <v>2.87</v>
      </c>
      <c r="S117" s="227"/>
      <c r="T117" s="226">
        <v>3.41</v>
      </c>
      <c r="U117" s="226">
        <v>3.15</v>
      </c>
      <c r="V117" s="226">
        <v>3.02</v>
      </c>
      <c r="W117" s="226">
        <v>3.85</v>
      </c>
      <c r="X117" s="226">
        <v>3.17</v>
      </c>
      <c r="Y117" s="226">
        <v>3.72</v>
      </c>
      <c r="Z117" s="226">
        <v>3.66</v>
      </c>
      <c r="AA117" s="226">
        <v>3.4300009999999999</v>
      </c>
      <c r="AB117" s="226">
        <v>2.68</v>
      </c>
      <c r="AC117" s="226">
        <v>2.87</v>
      </c>
      <c r="AD117" s="227"/>
      <c r="AE117" s="226">
        <v>3.97</v>
      </c>
      <c r="AF117" s="226">
        <v>3.17</v>
      </c>
      <c r="AG117" s="226">
        <v>3.07</v>
      </c>
      <c r="AH117" s="226">
        <v>3.54</v>
      </c>
      <c r="AI117" s="226">
        <v>1.88</v>
      </c>
      <c r="AJ117" s="226">
        <v>2.52</v>
      </c>
      <c r="AK117" s="226">
        <v>2.58</v>
      </c>
      <c r="AL117" s="226">
        <v>2.88</v>
      </c>
      <c r="AM117" s="226">
        <v>3.390002</v>
      </c>
      <c r="AN117" s="226">
        <v>3.170004</v>
      </c>
      <c r="AO117" s="226">
        <v>4.0999999999999996</v>
      </c>
      <c r="AP117" s="226">
        <v>2.7699989999999999</v>
      </c>
    </row>
    <row r="118" spans="2:42" x14ac:dyDescent="0.25">
      <c r="B118" s="226">
        <v>3.09</v>
      </c>
      <c r="C118" s="226">
        <v>3.4</v>
      </c>
      <c r="D118" s="226">
        <v>2.5399989999999999</v>
      </c>
      <c r="E118" s="226">
        <v>3.12</v>
      </c>
      <c r="F118" s="226">
        <v>1.96</v>
      </c>
      <c r="G118" s="226">
        <v>3.72</v>
      </c>
      <c r="H118" s="226">
        <v>3.3700009999999998</v>
      </c>
      <c r="I118" s="226">
        <v>3.71</v>
      </c>
      <c r="J118" s="227"/>
      <c r="K118" s="226">
        <v>3.2</v>
      </c>
      <c r="L118" s="226">
        <v>4.16</v>
      </c>
      <c r="M118" s="226">
        <v>1.62</v>
      </c>
      <c r="N118" s="226">
        <v>2.27</v>
      </c>
      <c r="O118" s="226">
        <v>3.3500019999999999</v>
      </c>
      <c r="P118" s="226">
        <v>2.5599989999999999</v>
      </c>
      <c r="Q118" s="226">
        <v>2.85</v>
      </c>
      <c r="R118" s="226">
        <v>2.87</v>
      </c>
      <c r="S118" s="227"/>
      <c r="T118" s="226">
        <v>3.48</v>
      </c>
      <c r="U118" s="226">
        <v>3.13</v>
      </c>
      <c r="V118" s="226">
        <v>3.08</v>
      </c>
      <c r="W118" s="226">
        <v>3.85</v>
      </c>
      <c r="X118" s="226">
        <v>3.17</v>
      </c>
      <c r="Y118" s="226">
        <v>3.73</v>
      </c>
      <c r="Z118" s="226">
        <v>3.75</v>
      </c>
      <c r="AA118" s="226">
        <v>3.4400010000000001</v>
      </c>
      <c r="AB118" s="226">
        <v>2.68</v>
      </c>
      <c r="AC118" s="226">
        <v>2.87</v>
      </c>
      <c r="AD118" s="227"/>
      <c r="AE118" s="226">
        <v>3.98</v>
      </c>
      <c r="AF118" s="226">
        <v>3.26</v>
      </c>
      <c r="AG118" s="226">
        <v>3.07</v>
      </c>
      <c r="AH118" s="226">
        <v>3.55</v>
      </c>
      <c r="AI118" s="226">
        <v>1.87</v>
      </c>
      <c r="AJ118" s="226">
        <v>2.52</v>
      </c>
      <c r="AK118" s="226">
        <v>2.6499990000000002</v>
      </c>
      <c r="AL118" s="226">
        <v>2.91</v>
      </c>
      <c r="AM118" s="226">
        <v>3.4000020000000002</v>
      </c>
      <c r="AN118" s="226">
        <v>3.1800039999999998</v>
      </c>
      <c r="AO118" s="226">
        <v>4.17</v>
      </c>
      <c r="AP118" s="226">
        <v>2.7699989999999999</v>
      </c>
    </row>
    <row r="119" spans="2:42" x14ac:dyDescent="0.25">
      <c r="B119" s="226">
        <v>3.09</v>
      </c>
      <c r="C119" s="226">
        <v>3.41</v>
      </c>
      <c r="D119" s="226">
        <v>2.5899990000000002</v>
      </c>
      <c r="E119" s="226">
        <v>3.15</v>
      </c>
      <c r="F119" s="226">
        <v>1.96</v>
      </c>
      <c r="G119" s="226">
        <v>3.72</v>
      </c>
      <c r="H119" s="226">
        <v>3.3700009999999998</v>
      </c>
      <c r="I119" s="226">
        <v>3.71</v>
      </c>
      <c r="J119" s="227"/>
      <c r="K119" s="226">
        <v>3.24</v>
      </c>
      <c r="L119" s="226">
        <v>4.21</v>
      </c>
      <c r="M119" s="226">
        <v>1.65</v>
      </c>
      <c r="N119" s="226">
        <v>2.33</v>
      </c>
      <c r="O119" s="226">
        <v>3.3500019999999999</v>
      </c>
      <c r="P119" s="226">
        <v>2.5599989999999999</v>
      </c>
      <c r="Q119" s="226">
        <v>2.85</v>
      </c>
      <c r="R119" s="226">
        <v>2.87</v>
      </c>
      <c r="S119" s="227"/>
      <c r="T119" s="226">
        <v>3.48</v>
      </c>
      <c r="U119" s="226">
        <v>3.12</v>
      </c>
      <c r="V119" s="226">
        <v>3.07</v>
      </c>
      <c r="W119" s="226">
        <v>3.85</v>
      </c>
      <c r="X119" s="226">
        <v>3.17</v>
      </c>
      <c r="Y119" s="226">
        <v>3.73</v>
      </c>
      <c r="Z119" s="226">
        <v>3.75</v>
      </c>
      <c r="AA119" s="226">
        <v>3.5000019999999998</v>
      </c>
      <c r="AB119" s="226">
        <v>2.69</v>
      </c>
      <c r="AC119" s="226">
        <v>2.87</v>
      </c>
      <c r="AD119" s="227"/>
      <c r="AE119" s="226">
        <v>4.07</v>
      </c>
      <c r="AF119" s="226">
        <v>3.27</v>
      </c>
      <c r="AG119" s="226">
        <v>3.12</v>
      </c>
      <c r="AH119" s="226">
        <v>3.56</v>
      </c>
      <c r="AI119" s="226">
        <v>1.87</v>
      </c>
      <c r="AJ119" s="226">
        <v>2.52</v>
      </c>
      <c r="AK119" s="226">
        <v>2.66</v>
      </c>
      <c r="AL119" s="226">
        <v>2.94</v>
      </c>
      <c r="AM119" s="226">
        <v>3.4000020000000002</v>
      </c>
      <c r="AN119" s="226">
        <v>3.2500040000000001</v>
      </c>
      <c r="AO119" s="226">
        <v>4.17</v>
      </c>
      <c r="AP119" s="226">
        <v>2.7699989999999999</v>
      </c>
    </row>
    <row r="120" spans="2:42" x14ac:dyDescent="0.25">
      <c r="B120" s="226">
        <v>3.13</v>
      </c>
      <c r="C120" s="226">
        <v>3.48</v>
      </c>
      <c r="D120" s="226">
        <v>2.619999</v>
      </c>
      <c r="E120" s="226">
        <v>3.13</v>
      </c>
      <c r="F120" s="226">
        <v>1.96</v>
      </c>
      <c r="G120" s="226">
        <v>3.73</v>
      </c>
      <c r="H120" s="226">
        <v>3.5000010000000001</v>
      </c>
      <c r="I120" s="226">
        <v>3.8</v>
      </c>
      <c r="J120" s="227"/>
      <c r="K120" s="226">
        <v>3.24</v>
      </c>
      <c r="L120" s="226">
        <v>4.21</v>
      </c>
      <c r="M120" s="226">
        <v>1.68</v>
      </c>
      <c r="N120" s="226">
        <v>2.33</v>
      </c>
      <c r="O120" s="226">
        <v>3.3600020000000002</v>
      </c>
      <c r="P120" s="226">
        <v>2.6099990000000002</v>
      </c>
      <c r="Q120" s="226">
        <v>2.98</v>
      </c>
      <c r="R120" s="226">
        <v>2.9</v>
      </c>
      <c r="S120" s="227"/>
      <c r="T120" s="226">
        <v>3.48</v>
      </c>
      <c r="U120" s="226">
        <v>3.11</v>
      </c>
      <c r="V120" s="226">
        <v>3.07</v>
      </c>
      <c r="W120" s="226">
        <v>3.97</v>
      </c>
      <c r="X120" s="226">
        <v>3.26</v>
      </c>
      <c r="Y120" s="226">
        <v>3.85</v>
      </c>
      <c r="Z120" s="226">
        <v>3.8</v>
      </c>
      <c r="AA120" s="226">
        <v>3.5100020000000001</v>
      </c>
      <c r="AB120" s="226">
        <v>2.69</v>
      </c>
      <c r="AC120" s="226">
        <v>2.9</v>
      </c>
      <c r="AD120" s="227"/>
      <c r="AE120" s="226">
        <v>4.07</v>
      </c>
      <c r="AF120" s="226">
        <v>3.27</v>
      </c>
      <c r="AG120" s="226">
        <v>3.17</v>
      </c>
      <c r="AH120" s="226">
        <v>3.63</v>
      </c>
      <c r="AI120" s="226">
        <v>1.94</v>
      </c>
      <c r="AJ120" s="226">
        <v>2.52</v>
      </c>
      <c r="AK120" s="226">
        <v>2.66</v>
      </c>
      <c r="AL120" s="226">
        <v>2.97</v>
      </c>
      <c r="AM120" s="226">
        <v>3.410002</v>
      </c>
      <c r="AN120" s="226">
        <v>3.3600029999999999</v>
      </c>
      <c r="AO120" s="226">
        <v>4.18</v>
      </c>
      <c r="AP120" s="226">
        <v>2.7699989999999999</v>
      </c>
    </row>
    <row r="121" spans="2:42" x14ac:dyDescent="0.25">
      <c r="B121" s="226">
        <v>3.13</v>
      </c>
      <c r="C121" s="226">
        <v>3.48</v>
      </c>
      <c r="D121" s="226">
        <v>2.659999</v>
      </c>
      <c r="E121" s="226">
        <v>3.12</v>
      </c>
      <c r="F121" s="226">
        <v>2.08</v>
      </c>
      <c r="G121" s="226">
        <v>3.73</v>
      </c>
      <c r="H121" s="226">
        <v>3.5000010000000001</v>
      </c>
      <c r="I121" s="226">
        <v>3.8</v>
      </c>
      <c r="J121" s="227"/>
      <c r="K121" s="226">
        <v>3.35</v>
      </c>
      <c r="L121" s="226">
        <v>4.3099999999999996</v>
      </c>
      <c r="M121" s="226">
        <v>1.69</v>
      </c>
      <c r="N121" s="226">
        <v>2.3199999999999998</v>
      </c>
      <c r="O121" s="226">
        <v>3.3600020000000002</v>
      </c>
      <c r="P121" s="226">
        <v>2.5999979999999998</v>
      </c>
      <c r="Q121" s="226">
        <v>2.98</v>
      </c>
      <c r="R121" s="226">
        <v>2.93</v>
      </c>
      <c r="S121" s="227"/>
      <c r="T121" s="226">
        <v>3.56</v>
      </c>
      <c r="U121" s="226">
        <v>3.12</v>
      </c>
      <c r="V121" s="226">
        <v>3.12</v>
      </c>
      <c r="W121" s="226">
        <v>3.97</v>
      </c>
      <c r="X121" s="226">
        <v>3.27</v>
      </c>
      <c r="Y121" s="226">
        <v>3.85</v>
      </c>
      <c r="Z121" s="226">
        <v>3.81</v>
      </c>
      <c r="AA121" s="226">
        <v>3.5100020000000001</v>
      </c>
      <c r="AB121" s="226">
        <v>2.69</v>
      </c>
      <c r="AC121" s="226">
        <v>2.93</v>
      </c>
      <c r="AD121" s="227"/>
      <c r="AE121" s="226">
        <v>4.08</v>
      </c>
      <c r="AF121" s="226">
        <v>3.36</v>
      </c>
      <c r="AG121" s="226">
        <v>3.2</v>
      </c>
      <c r="AH121" s="226">
        <v>3.71</v>
      </c>
      <c r="AI121" s="226">
        <v>2.0499999999999998</v>
      </c>
      <c r="AJ121" s="226">
        <v>2.52</v>
      </c>
      <c r="AK121" s="226">
        <v>2.66</v>
      </c>
      <c r="AL121" s="226">
        <v>2.97</v>
      </c>
      <c r="AM121" s="226">
        <v>3.410002</v>
      </c>
      <c r="AN121" s="226">
        <v>3.3600029999999999</v>
      </c>
      <c r="AO121" s="226">
        <v>4.2000010000000003</v>
      </c>
      <c r="AP121" s="226">
        <v>2.7699989999999999</v>
      </c>
    </row>
    <row r="122" spans="2:42" x14ac:dyDescent="0.25">
      <c r="B122" s="226">
        <v>3.13</v>
      </c>
      <c r="C122" s="226">
        <v>3.48</v>
      </c>
      <c r="D122" s="226">
        <v>2.659999</v>
      </c>
      <c r="E122" s="226">
        <v>3.11</v>
      </c>
      <c r="F122" s="226">
        <v>2.08</v>
      </c>
      <c r="G122" s="226">
        <v>3.85</v>
      </c>
      <c r="H122" s="226">
        <v>3.5800010000000002</v>
      </c>
      <c r="I122" s="226">
        <v>3.85</v>
      </c>
      <c r="J122" s="227"/>
      <c r="K122" s="226">
        <v>3.35</v>
      </c>
      <c r="L122" s="226">
        <v>4.32</v>
      </c>
      <c r="M122" s="226">
        <v>1.76</v>
      </c>
      <c r="N122" s="226">
        <v>2.42</v>
      </c>
      <c r="O122" s="226">
        <v>3.430002</v>
      </c>
      <c r="P122" s="226">
        <v>2.6899980000000001</v>
      </c>
      <c r="Q122" s="226">
        <v>2.99</v>
      </c>
      <c r="R122" s="226">
        <v>2.96</v>
      </c>
      <c r="S122" s="227"/>
      <c r="T122" s="226">
        <v>3.56</v>
      </c>
      <c r="U122" s="226">
        <v>3.12</v>
      </c>
      <c r="V122" s="226">
        <v>3.17</v>
      </c>
      <c r="W122" s="226">
        <v>3.98</v>
      </c>
      <c r="X122" s="226">
        <v>3.27</v>
      </c>
      <c r="Y122" s="226">
        <v>3.85</v>
      </c>
      <c r="Z122" s="226">
        <v>3.76</v>
      </c>
      <c r="AA122" s="226">
        <v>3.5200019999999999</v>
      </c>
      <c r="AB122" s="226">
        <v>2.7599990000000001</v>
      </c>
      <c r="AC122" s="226">
        <v>2.96</v>
      </c>
      <c r="AD122" s="227"/>
      <c r="AE122" s="226">
        <v>4.16</v>
      </c>
      <c r="AF122" s="226">
        <v>3.36</v>
      </c>
      <c r="AG122" s="226">
        <v>3.2</v>
      </c>
      <c r="AH122" s="226">
        <v>3.72</v>
      </c>
      <c r="AI122" s="226">
        <v>2.0499999999999998</v>
      </c>
      <c r="AJ122" s="226">
        <v>2.61</v>
      </c>
      <c r="AK122" s="226">
        <v>2.6499990000000002</v>
      </c>
      <c r="AL122" s="226">
        <v>2.97</v>
      </c>
      <c r="AM122" s="226">
        <v>3.410002</v>
      </c>
      <c r="AN122" s="226">
        <v>3.3700040000000002</v>
      </c>
      <c r="AO122" s="226">
        <v>4.2000010000000003</v>
      </c>
      <c r="AP122" s="226">
        <v>2.869999</v>
      </c>
    </row>
    <row r="123" spans="2:42" x14ac:dyDescent="0.25">
      <c r="B123" s="226">
        <v>3.13</v>
      </c>
      <c r="C123" s="226">
        <v>3.56</v>
      </c>
      <c r="D123" s="226">
        <v>2.7899989999999999</v>
      </c>
      <c r="E123" s="226">
        <v>3.12</v>
      </c>
      <c r="F123" s="226">
        <v>2.09</v>
      </c>
      <c r="G123" s="226">
        <v>3.85</v>
      </c>
      <c r="H123" s="226">
        <v>3.6000009999999998</v>
      </c>
      <c r="I123" s="226">
        <v>3.86</v>
      </c>
      <c r="J123" s="227"/>
      <c r="K123" s="226">
        <v>3.36</v>
      </c>
      <c r="L123" s="226">
        <v>4.3099999999999996</v>
      </c>
      <c r="M123" s="226">
        <v>1.76</v>
      </c>
      <c r="N123" s="226">
        <v>2.48</v>
      </c>
      <c r="O123" s="226">
        <v>3.490002</v>
      </c>
      <c r="P123" s="226">
        <v>2.6899980000000001</v>
      </c>
      <c r="Q123" s="226">
        <v>3</v>
      </c>
      <c r="R123" s="226">
        <v>2.96</v>
      </c>
      <c r="S123" s="227"/>
      <c r="T123" s="226">
        <v>3.56</v>
      </c>
      <c r="U123" s="226">
        <v>3.19</v>
      </c>
      <c r="V123" s="226">
        <v>3.2</v>
      </c>
      <c r="W123" s="226">
        <v>4.07</v>
      </c>
      <c r="X123" s="226">
        <v>3.36</v>
      </c>
      <c r="Y123" s="226">
        <v>3.91</v>
      </c>
      <c r="Z123" s="226">
        <v>3.91</v>
      </c>
      <c r="AA123" s="226">
        <v>3.5200019999999999</v>
      </c>
      <c r="AB123" s="226">
        <v>2.77</v>
      </c>
      <c r="AC123" s="226">
        <v>2.96</v>
      </c>
      <c r="AD123" s="227"/>
      <c r="AE123" s="226">
        <v>4.21</v>
      </c>
      <c r="AF123" s="226">
        <v>3.43</v>
      </c>
      <c r="AG123" s="226">
        <v>3.24</v>
      </c>
      <c r="AH123" s="226">
        <v>3.72</v>
      </c>
      <c r="AI123" s="226">
        <v>2.04</v>
      </c>
      <c r="AJ123" s="226">
        <v>2.61</v>
      </c>
      <c r="AK123" s="226">
        <v>2.6499990000000002</v>
      </c>
      <c r="AL123" s="226">
        <v>2.96</v>
      </c>
      <c r="AM123" s="226">
        <v>3.410002</v>
      </c>
      <c r="AN123" s="226">
        <v>3.3700040000000002</v>
      </c>
      <c r="AO123" s="226">
        <v>4.340001</v>
      </c>
      <c r="AP123" s="226">
        <v>2.869999</v>
      </c>
    </row>
    <row r="124" spans="2:42" x14ac:dyDescent="0.25">
      <c r="B124" s="226">
        <v>3.13</v>
      </c>
      <c r="C124" s="226">
        <v>3.56</v>
      </c>
      <c r="D124" s="226">
        <v>2.7899989999999999</v>
      </c>
      <c r="E124" s="226">
        <v>3.12</v>
      </c>
      <c r="F124" s="226">
        <v>2.15</v>
      </c>
      <c r="G124" s="226">
        <v>3.85</v>
      </c>
      <c r="H124" s="226">
        <v>3.7100010000000001</v>
      </c>
      <c r="I124" s="226">
        <v>3.81</v>
      </c>
      <c r="J124" s="227"/>
      <c r="K124" s="226">
        <v>3.35</v>
      </c>
      <c r="L124" s="226">
        <v>4.33</v>
      </c>
      <c r="M124" s="226">
        <v>1.73</v>
      </c>
      <c r="N124" s="226">
        <v>2.48</v>
      </c>
      <c r="O124" s="226">
        <v>3.5800019999999999</v>
      </c>
      <c r="P124" s="226">
        <v>2.7399979999999999</v>
      </c>
      <c r="Q124" s="226">
        <v>3.1</v>
      </c>
      <c r="R124" s="226">
        <v>2.96</v>
      </c>
      <c r="S124" s="227"/>
      <c r="T124" s="226">
        <v>3.56</v>
      </c>
      <c r="U124" s="226">
        <v>3.19</v>
      </c>
      <c r="V124" s="226">
        <v>3.2</v>
      </c>
      <c r="W124" s="226">
        <v>4.07</v>
      </c>
      <c r="X124" s="226">
        <v>3.36</v>
      </c>
      <c r="Y124" s="226">
        <v>3.91</v>
      </c>
      <c r="Z124" s="226">
        <v>3.95</v>
      </c>
      <c r="AA124" s="226">
        <v>3.5200019999999999</v>
      </c>
      <c r="AB124" s="226">
        <v>2.77</v>
      </c>
      <c r="AC124" s="226">
        <v>2.96</v>
      </c>
      <c r="AD124" s="227"/>
      <c r="AE124" s="226">
        <v>4.21</v>
      </c>
      <c r="AF124" s="226">
        <v>3.43</v>
      </c>
      <c r="AG124" s="226">
        <v>3.24</v>
      </c>
      <c r="AH124" s="226">
        <v>3.71</v>
      </c>
      <c r="AI124" s="226">
        <v>2.0499999999999998</v>
      </c>
      <c r="AJ124" s="226">
        <v>2.61</v>
      </c>
      <c r="AK124" s="226">
        <v>2.699999</v>
      </c>
      <c r="AL124" s="226">
        <v>2.99</v>
      </c>
      <c r="AM124" s="226">
        <v>3.4200020000000002</v>
      </c>
      <c r="AN124" s="226">
        <v>3.3800029999999999</v>
      </c>
      <c r="AO124" s="226">
        <v>4.3300010000000002</v>
      </c>
      <c r="AP124" s="226">
        <v>2.869999</v>
      </c>
    </row>
    <row r="125" spans="2:42" x14ac:dyDescent="0.25">
      <c r="B125" s="226">
        <v>3.13</v>
      </c>
      <c r="C125" s="226">
        <v>3.56</v>
      </c>
      <c r="D125" s="226">
        <v>2.7999990000000001</v>
      </c>
      <c r="E125" s="226">
        <v>3.19</v>
      </c>
      <c r="F125" s="226">
        <v>2.16</v>
      </c>
      <c r="G125" s="226">
        <v>3.91</v>
      </c>
      <c r="H125" s="226">
        <v>3.7800009999999999</v>
      </c>
      <c r="I125" s="226">
        <v>3.96</v>
      </c>
      <c r="J125" s="227"/>
      <c r="K125" s="226">
        <v>3.39</v>
      </c>
      <c r="L125" s="226">
        <v>4.33</v>
      </c>
      <c r="M125" s="226">
        <v>1.77</v>
      </c>
      <c r="N125" s="226">
        <v>2.4700000000000002</v>
      </c>
      <c r="O125" s="226">
        <v>3.5900020000000001</v>
      </c>
      <c r="P125" s="226">
        <v>2.7399979999999999</v>
      </c>
      <c r="Q125" s="226">
        <v>3.15</v>
      </c>
      <c r="R125" s="226">
        <v>2.95</v>
      </c>
      <c r="S125" s="227"/>
      <c r="T125" s="226">
        <v>3.63</v>
      </c>
      <c r="U125" s="226">
        <v>3.19</v>
      </c>
      <c r="V125" s="226">
        <v>3.24</v>
      </c>
      <c r="W125" s="226">
        <v>4.08</v>
      </c>
      <c r="X125" s="226">
        <v>3.43</v>
      </c>
      <c r="Y125" s="226">
        <v>3.98</v>
      </c>
      <c r="Z125" s="226">
        <v>4.0199999999999996</v>
      </c>
      <c r="AA125" s="226">
        <v>3.5200019999999999</v>
      </c>
      <c r="AB125" s="226">
        <v>2.77</v>
      </c>
      <c r="AC125" s="226">
        <v>2.95</v>
      </c>
      <c r="AD125" s="227"/>
      <c r="AE125" s="226">
        <v>4.3099999999999996</v>
      </c>
      <c r="AF125" s="226">
        <v>3.51</v>
      </c>
      <c r="AG125" s="226">
        <v>3.35</v>
      </c>
      <c r="AH125" s="226">
        <v>3.82</v>
      </c>
      <c r="AI125" s="226">
        <v>2.17</v>
      </c>
      <c r="AJ125" s="226">
        <v>2.7</v>
      </c>
      <c r="AK125" s="226">
        <v>2.6899980000000001</v>
      </c>
      <c r="AL125" s="226">
        <v>3</v>
      </c>
      <c r="AM125" s="226">
        <v>3.4200020000000002</v>
      </c>
      <c r="AN125" s="226">
        <v>3.3800029999999999</v>
      </c>
      <c r="AO125" s="226">
        <v>4.3300010000000002</v>
      </c>
      <c r="AP125" s="226">
        <v>2.869999</v>
      </c>
    </row>
    <row r="126" spans="2:42" x14ac:dyDescent="0.25">
      <c r="B126" s="226">
        <v>3.13</v>
      </c>
      <c r="C126" s="226">
        <v>3.56</v>
      </c>
      <c r="D126" s="226">
        <v>2.869999</v>
      </c>
      <c r="E126" s="226">
        <v>3.19</v>
      </c>
      <c r="F126" s="226">
        <v>2.16</v>
      </c>
      <c r="G126" s="226">
        <v>3.91</v>
      </c>
      <c r="H126" s="226">
        <v>3.7800009999999999</v>
      </c>
      <c r="I126" s="226">
        <v>4</v>
      </c>
      <c r="J126" s="227"/>
      <c r="K126" s="226">
        <v>3.39</v>
      </c>
      <c r="L126" s="226">
        <v>4.34</v>
      </c>
      <c r="M126" s="226">
        <v>1.77</v>
      </c>
      <c r="N126" s="226">
        <v>2.56</v>
      </c>
      <c r="O126" s="226">
        <v>3.5900020000000001</v>
      </c>
      <c r="P126" s="226">
        <v>2.819998</v>
      </c>
      <c r="Q126" s="226">
        <v>3.25</v>
      </c>
      <c r="R126" s="226">
        <v>2.98</v>
      </c>
      <c r="S126" s="227"/>
      <c r="T126" s="226">
        <v>3.7</v>
      </c>
      <c r="U126" s="226">
        <v>3.18</v>
      </c>
      <c r="V126" s="226">
        <v>3.24</v>
      </c>
      <c r="W126" s="226">
        <v>4.16</v>
      </c>
      <c r="X126" s="226">
        <v>3.43</v>
      </c>
      <c r="Y126" s="226">
        <v>3.98</v>
      </c>
      <c r="Z126" s="226">
        <v>4.08</v>
      </c>
      <c r="AA126" s="226">
        <v>3.5300020000000001</v>
      </c>
      <c r="AB126" s="226">
        <v>2.7599990000000001</v>
      </c>
      <c r="AC126" s="226">
        <v>2.98</v>
      </c>
      <c r="AD126" s="227"/>
      <c r="AE126" s="226">
        <v>4.32</v>
      </c>
      <c r="AF126" s="226">
        <v>3.51</v>
      </c>
      <c r="AG126" s="226">
        <v>3.35</v>
      </c>
      <c r="AH126" s="226">
        <v>3.82</v>
      </c>
      <c r="AI126" s="226">
        <v>2.17</v>
      </c>
      <c r="AJ126" s="226">
        <v>2.5699990000000001</v>
      </c>
      <c r="AK126" s="226">
        <v>2.779998</v>
      </c>
      <c r="AL126" s="226">
        <v>3</v>
      </c>
      <c r="AM126" s="226">
        <v>3.490002</v>
      </c>
      <c r="AN126" s="226">
        <v>3.3800029999999999</v>
      </c>
      <c r="AO126" s="226">
        <v>4.3300010000000002</v>
      </c>
      <c r="AP126" s="226">
        <v>2.9199989999999998</v>
      </c>
    </row>
    <row r="127" spans="2:42" x14ac:dyDescent="0.25">
      <c r="B127" s="226">
        <v>3.17</v>
      </c>
      <c r="C127" s="226">
        <v>3.63</v>
      </c>
      <c r="D127" s="226">
        <v>2.869999</v>
      </c>
      <c r="E127" s="226">
        <v>3.19</v>
      </c>
      <c r="F127" s="226">
        <v>2.27</v>
      </c>
      <c r="G127" s="226">
        <v>3.98</v>
      </c>
      <c r="H127" s="226">
        <v>3.880001</v>
      </c>
      <c r="I127" s="226">
        <v>4.07</v>
      </c>
      <c r="J127" s="227"/>
      <c r="K127" s="226">
        <v>3.4</v>
      </c>
      <c r="L127" s="226">
        <v>4.34</v>
      </c>
      <c r="M127" s="226">
        <v>1.78</v>
      </c>
      <c r="N127" s="226">
        <v>2.5499999999999998</v>
      </c>
      <c r="O127" s="226">
        <v>3.5900020000000001</v>
      </c>
      <c r="P127" s="226">
        <v>2.819998</v>
      </c>
      <c r="Q127" s="226">
        <v>3.32</v>
      </c>
      <c r="R127" s="226">
        <v>2.99</v>
      </c>
      <c r="S127" s="227"/>
      <c r="T127" s="226">
        <v>3.7</v>
      </c>
      <c r="U127" s="226">
        <v>3.24</v>
      </c>
      <c r="V127" s="226">
        <v>3.35</v>
      </c>
      <c r="W127" s="226">
        <v>4.21</v>
      </c>
      <c r="X127" s="226">
        <v>3.51</v>
      </c>
      <c r="Y127" s="226">
        <v>4.09</v>
      </c>
      <c r="Z127" s="226">
        <v>4.1100000000000003</v>
      </c>
      <c r="AA127" s="226">
        <v>3.5300020000000001</v>
      </c>
      <c r="AB127" s="226">
        <v>2.7599990000000001</v>
      </c>
      <c r="AC127" s="226">
        <v>2.99</v>
      </c>
      <c r="AD127" s="227"/>
      <c r="AE127" s="226">
        <v>4.3099999999999996</v>
      </c>
      <c r="AF127" s="226">
        <v>3.52</v>
      </c>
      <c r="AG127" s="226">
        <v>3.36</v>
      </c>
      <c r="AH127" s="226">
        <v>3.82</v>
      </c>
      <c r="AI127" s="226">
        <v>2.25</v>
      </c>
      <c r="AJ127" s="226">
        <v>2.73</v>
      </c>
      <c r="AK127" s="226">
        <v>2.779998</v>
      </c>
      <c r="AL127" s="226">
        <v>3</v>
      </c>
      <c r="AM127" s="226">
        <v>3.5500020000000001</v>
      </c>
      <c r="AN127" s="226">
        <v>3.3800029999999999</v>
      </c>
      <c r="AO127" s="226">
        <v>4.3600000000000003</v>
      </c>
      <c r="AP127" s="226">
        <v>2.9199989999999998</v>
      </c>
    </row>
    <row r="128" spans="2:42" x14ac:dyDescent="0.25">
      <c r="B128" s="226">
        <v>3.17</v>
      </c>
      <c r="C128" s="226">
        <v>3.7</v>
      </c>
      <c r="D128" s="226">
        <v>2.869999</v>
      </c>
      <c r="E128" s="226">
        <v>3.18</v>
      </c>
      <c r="F128" s="226">
        <v>2.2799999999999998</v>
      </c>
      <c r="G128" s="226">
        <v>3.98</v>
      </c>
      <c r="H128" s="226">
        <v>3.9600010000000001</v>
      </c>
      <c r="I128" s="226">
        <v>4.13</v>
      </c>
      <c r="J128" s="227"/>
      <c r="K128" s="226">
        <v>3.4</v>
      </c>
      <c r="L128" s="226">
        <v>4.42</v>
      </c>
      <c r="M128" s="226">
        <v>1.8</v>
      </c>
      <c r="N128" s="226">
        <v>2.5499999999999998</v>
      </c>
      <c r="O128" s="226">
        <v>3.5900020000000001</v>
      </c>
      <c r="P128" s="226">
        <v>2.859998</v>
      </c>
      <c r="Q128" s="226">
        <v>3.35</v>
      </c>
      <c r="R128" s="226">
        <v>2.99</v>
      </c>
      <c r="S128" s="227"/>
      <c r="T128" s="226">
        <v>3.8</v>
      </c>
      <c r="U128" s="226">
        <v>3.24</v>
      </c>
      <c r="V128" s="226">
        <v>3.35</v>
      </c>
      <c r="W128" s="226">
        <v>4.21</v>
      </c>
      <c r="X128" s="226">
        <v>3.51</v>
      </c>
      <c r="Y128" s="226">
        <v>4.12</v>
      </c>
      <c r="Z128" s="226">
        <v>4.3</v>
      </c>
      <c r="AA128" s="226">
        <v>3.6000019999999999</v>
      </c>
      <c r="AB128" s="226">
        <v>2.8099989999999999</v>
      </c>
      <c r="AC128" s="226">
        <v>2.99</v>
      </c>
      <c r="AD128" s="227"/>
      <c r="AE128" s="226">
        <v>4.33</v>
      </c>
      <c r="AF128" s="226">
        <v>3.5499990000000001</v>
      </c>
      <c r="AG128" s="226">
        <v>3.35</v>
      </c>
      <c r="AH128" s="226">
        <v>3.83</v>
      </c>
      <c r="AI128" s="226">
        <v>2.25</v>
      </c>
      <c r="AJ128" s="226">
        <v>2.73</v>
      </c>
      <c r="AK128" s="226">
        <v>2.8299979999999998</v>
      </c>
      <c r="AL128" s="226">
        <v>3</v>
      </c>
      <c r="AM128" s="226">
        <v>3.640002</v>
      </c>
      <c r="AN128" s="226">
        <v>3.4300030000000001</v>
      </c>
      <c r="AO128" s="226">
        <v>4.3600000000000003</v>
      </c>
      <c r="AP128" s="226">
        <v>2.9199989999999998</v>
      </c>
    </row>
    <row r="129" spans="2:42" x14ac:dyDescent="0.25">
      <c r="B129" s="226">
        <v>3.17</v>
      </c>
      <c r="C129" s="226">
        <v>3.7</v>
      </c>
      <c r="D129" s="226">
        <v>2.869999</v>
      </c>
      <c r="E129" s="226">
        <v>3.24</v>
      </c>
      <c r="F129" s="226">
        <v>2.2799999999999998</v>
      </c>
      <c r="G129" s="226">
        <v>4.09</v>
      </c>
      <c r="H129" s="226">
        <v>3.9600010000000001</v>
      </c>
      <c r="I129" s="226">
        <v>4.16</v>
      </c>
      <c r="J129" s="227"/>
      <c r="K129" s="226">
        <v>3.4</v>
      </c>
      <c r="L129" s="226">
        <v>4.41</v>
      </c>
      <c r="M129" s="226">
        <v>1.8</v>
      </c>
      <c r="N129" s="226">
        <v>2.5499999999999998</v>
      </c>
      <c r="O129" s="226">
        <v>3.6000019999999999</v>
      </c>
      <c r="P129" s="226">
        <v>2.859998</v>
      </c>
      <c r="Q129" s="226">
        <v>3.35</v>
      </c>
      <c r="R129" s="226">
        <v>2.99</v>
      </c>
      <c r="S129" s="227"/>
      <c r="T129" s="226">
        <v>3.8</v>
      </c>
      <c r="U129" s="226">
        <v>3.25</v>
      </c>
      <c r="V129" s="226">
        <v>3.36</v>
      </c>
      <c r="W129" s="226">
        <v>4.3099999999999996</v>
      </c>
      <c r="X129" s="226">
        <v>3.52</v>
      </c>
      <c r="Y129" s="226">
        <v>4.18</v>
      </c>
      <c r="Z129" s="226">
        <v>4.43</v>
      </c>
      <c r="AA129" s="226">
        <v>3.660002</v>
      </c>
      <c r="AB129" s="226">
        <v>2.799998</v>
      </c>
      <c r="AC129" s="226">
        <v>2.99</v>
      </c>
      <c r="AD129" s="227"/>
      <c r="AE129" s="226">
        <v>4.33</v>
      </c>
      <c r="AF129" s="226">
        <v>3.5599989999999999</v>
      </c>
      <c r="AG129" s="226">
        <v>3.39</v>
      </c>
      <c r="AH129" s="226">
        <v>3.83</v>
      </c>
      <c r="AI129" s="226">
        <v>2.2599999999999998</v>
      </c>
      <c r="AJ129" s="226">
        <v>2.73</v>
      </c>
      <c r="AK129" s="226">
        <v>2.8299979999999998</v>
      </c>
      <c r="AL129" s="226">
        <v>3</v>
      </c>
      <c r="AM129" s="226">
        <v>3.6500020000000002</v>
      </c>
      <c r="AN129" s="226">
        <v>3.4400029999999999</v>
      </c>
      <c r="AO129" s="226">
        <v>4.3600000000000003</v>
      </c>
      <c r="AP129" s="226">
        <v>2.9399989999999998</v>
      </c>
    </row>
    <row r="130" spans="2:42" x14ac:dyDescent="0.25">
      <c r="B130" s="226">
        <v>3.17</v>
      </c>
      <c r="C130" s="226">
        <v>3.8</v>
      </c>
      <c r="D130" s="226">
        <v>2.869999</v>
      </c>
      <c r="E130" s="226">
        <v>3.24</v>
      </c>
      <c r="F130" s="226">
        <v>2.3199999999999998</v>
      </c>
      <c r="G130" s="226">
        <v>4.12</v>
      </c>
      <c r="H130" s="226">
        <v>4.0800010000000002</v>
      </c>
      <c r="I130" s="226">
        <v>4.3499999999999996</v>
      </c>
      <c r="J130" s="227"/>
      <c r="K130" s="226">
        <v>3.42</v>
      </c>
      <c r="L130" s="226">
        <v>4.42</v>
      </c>
      <c r="M130" s="226">
        <v>1.8</v>
      </c>
      <c r="N130" s="226">
        <v>2.64</v>
      </c>
      <c r="O130" s="226">
        <v>3.680002</v>
      </c>
      <c r="P130" s="226">
        <v>2.9299979999999999</v>
      </c>
      <c r="Q130" s="226">
        <v>3.47</v>
      </c>
      <c r="R130" s="226">
        <v>2.99</v>
      </c>
      <c r="S130" s="227"/>
      <c r="T130" s="226">
        <v>3.8</v>
      </c>
      <c r="U130" s="226">
        <v>3.31</v>
      </c>
      <c r="V130" s="226">
        <v>3.35</v>
      </c>
      <c r="W130" s="226">
        <v>4.32</v>
      </c>
      <c r="X130" s="226">
        <v>3.5499990000000001</v>
      </c>
      <c r="Y130" s="226">
        <v>4.22</v>
      </c>
      <c r="Z130" s="226">
        <v>4.54</v>
      </c>
      <c r="AA130" s="226">
        <v>3.7500019999999998</v>
      </c>
      <c r="AB130" s="226">
        <v>2.8899979999999998</v>
      </c>
      <c r="AC130" s="226">
        <v>2.99</v>
      </c>
      <c r="AD130" s="227"/>
      <c r="AE130" s="226">
        <v>4.34</v>
      </c>
      <c r="AF130" s="226">
        <v>3.639999</v>
      </c>
      <c r="AG130" s="226">
        <v>3.39</v>
      </c>
      <c r="AH130" s="226">
        <v>3.82</v>
      </c>
      <c r="AI130" s="226">
        <v>2.2799999999999998</v>
      </c>
      <c r="AJ130" s="226">
        <v>2.73</v>
      </c>
      <c r="AK130" s="226">
        <v>2.9099979999999999</v>
      </c>
      <c r="AL130" s="226">
        <v>3</v>
      </c>
      <c r="AM130" s="226">
        <v>3.6500020000000002</v>
      </c>
      <c r="AN130" s="226">
        <v>3.4500030000000002</v>
      </c>
      <c r="AO130" s="226">
        <v>4.3899999999999997</v>
      </c>
      <c r="AP130" s="226">
        <v>3.0099990000000001</v>
      </c>
    </row>
    <row r="131" spans="2:42" x14ac:dyDescent="0.25">
      <c r="B131" s="226">
        <v>3.17</v>
      </c>
      <c r="C131" s="226">
        <v>3.8</v>
      </c>
      <c r="D131" s="226">
        <v>2.9899990000000001</v>
      </c>
      <c r="E131" s="226">
        <v>3.25</v>
      </c>
      <c r="F131" s="226">
        <v>2.37</v>
      </c>
      <c r="G131" s="226">
        <v>4.18</v>
      </c>
      <c r="H131" s="226">
        <v>4.1500019999999997</v>
      </c>
      <c r="I131" s="226">
        <v>4.4800000000000004</v>
      </c>
      <c r="J131" s="227"/>
      <c r="K131" s="226">
        <v>3.42</v>
      </c>
      <c r="L131" s="226">
        <v>4.41</v>
      </c>
      <c r="M131" s="226">
        <v>1.81</v>
      </c>
      <c r="N131" s="226">
        <v>2.64</v>
      </c>
      <c r="O131" s="226">
        <v>3.6900019999999998</v>
      </c>
      <c r="P131" s="226">
        <v>2.9399980000000001</v>
      </c>
      <c r="Q131" s="226">
        <v>3.55</v>
      </c>
      <c r="R131" s="226">
        <v>2.99</v>
      </c>
      <c r="S131" s="227"/>
      <c r="T131" s="226">
        <v>3.8</v>
      </c>
      <c r="U131" s="226">
        <v>3.37</v>
      </c>
      <c r="V131" s="226">
        <v>3.39</v>
      </c>
      <c r="W131" s="226">
        <v>4.3099999999999996</v>
      </c>
      <c r="X131" s="226">
        <v>3.5599989999999999</v>
      </c>
      <c r="Y131" s="226">
        <v>4.33</v>
      </c>
      <c r="Z131" s="226">
        <v>4.66</v>
      </c>
      <c r="AA131" s="226">
        <v>3.7600020000000001</v>
      </c>
      <c r="AB131" s="226">
        <v>2.8899979999999998</v>
      </c>
      <c r="AC131" s="226">
        <v>2.99</v>
      </c>
      <c r="AD131" s="227"/>
      <c r="AE131" s="226">
        <v>4.34</v>
      </c>
      <c r="AF131" s="226">
        <v>3.679999</v>
      </c>
      <c r="AG131" s="226">
        <v>3.4</v>
      </c>
      <c r="AH131" s="226">
        <v>3.81</v>
      </c>
      <c r="AI131" s="226">
        <v>2.2799999999999998</v>
      </c>
      <c r="AJ131" s="226">
        <v>2.73</v>
      </c>
      <c r="AK131" s="226">
        <v>2.9099979999999999</v>
      </c>
      <c r="AL131" s="226">
        <v>3.0200010000000002</v>
      </c>
      <c r="AM131" s="226">
        <v>3.6500020000000002</v>
      </c>
      <c r="AN131" s="226">
        <v>3.4500030000000002</v>
      </c>
      <c r="AO131" s="226">
        <v>4.47</v>
      </c>
      <c r="AP131" s="226">
        <v>3.0099990000000001</v>
      </c>
    </row>
    <row r="132" spans="2:42" x14ac:dyDescent="0.25">
      <c r="B132" s="226">
        <v>3.17</v>
      </c>
      <c r="C132" s="226">
        <v>3.8</v>
      </c>
      <c r="D132" s="226">
        <v>3.0899990000000002</v>
      </c>
      <c r="E132" s="226">
        <v>3.31</v>
      </c>
      <c r="F132" s="226">
        <v>2.37</v>
      </c>
      <c r="G132" s="226">
        <v>4.22</v>
      </c>
      <c r="H132" s="226">
        <v>4.1500019999999997</v>
      </c>
      <c r="I132" s="226">
        <v>4.59</v>
      </c>
      <c r="J132" s="227"/>
      <c r="K132" s="226">
        <v>3.42</v>
      </c>
      <c r="L132" s="226">
        <v>4.47</v>
      </c>
      <c r="M132" s="226">
        <v>1.86</v>
      </c>
      <c r="N132" s="226">
        <v>2.63</v>
      </c>
      <c r="O132" s="226">
        <v>3.7700019999999999</v>
      </c>
      <c r="P132" s="226">
        <v>2.9599989999999998</v>
      </c>
      <c r="Q132" s="226">
        <v>3.55</v>
      </c>
      <c r="R132" s="226">
        <v>2.99</v>
      </c>
      <c r="S132" s="227"/>
      <c r="T132" s="226">
        <v>3.89</v>
      </c>
      <c r="U132" s="226">
        <v>3.37</v>
      </c>
      <c r="V132" s="226">
        <v>3.39</v>
      </c>
      <c r="W132" s="226">
        <v>4.33</v>
      </c>
      <c r="X132" s="226">
        <v>3.639999</v>
      </c>
      <c r="Y132" s="226">
        <v>4.37</v>
      </c>
      <c r="Z132" s="226">
        <v>4.7300000000000004</v>
      </c>
      <c r="AA132" s="226">
        <v>3.7600020000000001</v>
      </c>
      <c r="AB132" s="226">
        <v>2.9399980000000001</v>
      </c>
      <c r="AC132" s="226">
        <v>2.99</v>
      </c>
      <c r="AD132" s="227"/>
      <c r="AE132" s="226">
        <v>4.42</v>
      </c>
      <c r="AF132" s="226">
        <v>3.699999</v>
      </c>
      <c r="AG132" s="226">
        <v>3.4</v>
      </c>
      <c r="AH132" s="226">
        <v>3.81</v>
      </c>
      <c r="AI132" s="226">
        <v>2.38</v>
      </c>
      <c r="AJ132" s="226">
        <v>2.73</v>
      </c>
      <c r="AK132" s="226">
        <v>2.9499979999999999</v>
      </c>
      <c r="AL132" s="226">
        <v>3.110001</v>
      </c>
      <c r="AM132" s="226">
        <v>3.6500020000000002</v>
      </c>
      <c r="AN132" s="226">
        <v>3.5200019999999999</v>
      </c>
      <c r="AO132" s="226">
        <v>4.58</v>
      </c>
      <c r="AP132" s="226">
        <v>3.0099990000000001</v>
      </c>
    </row>
    <row r="133" spans="2:42" x14ac:dyDescent="0.25">
      <c r="B133" s="226">
        <v>3.18</v>
      </c>
      <c r="C133" s="226">
        <v>3.8</v>
      </c>
      <c r="D133" s="226">
        <v>3.159999</v>
      </c>
      <c r="E133" s="226">
        <v>3.37</v>
      </c>
      <c r="F133" s="226">
        <v>2.36</v>
      </c>
      <c r="G133" s="226">
        <v>4.33</v>
      </c>
      <c r="H133" s="226">
        <v>4.2500020000000003</v>
      </c>
      <c r="I133" s="226">
        <v>4.71</v>
      </c>
      <c r="J133" s="227"/>
      <c r="K133" s="226">
        <v>3.42</v>
      </c>
      <c r="L133" s="226">
        <v>4.46</v>
      </c>
      <c r="M133" s="226">
        <v>1.85</v>
      </c>
      <c r="N133" s="226">
        <v>2.7</v>
      </c>
      <c r="O133" s="226">
        <v>3.7800029999999998</v>
      </c>
      <c r="P133" s="226">
        <v>3.0699990000000001</v>
      </c>
      <c r="Q133" s="226">
        <v>3.55</v>
      </c>
      <c r="R133" s="226">
        <v>3.0100009999999999</v>
      </c>
      <c r="S133" s="227"/>
      <c r="T133" s="226">
        <v>3.89</v>
      </c>
      <c r="U133" s="226">
        <v>3.42</v>
      </c>
      <c r="V133" s="226">
        <v>3.4</v>
      </c>
      <c r="W133" s="226">
        <v>4.33</v>
      </c>
      <c r="X133" s="226">
        <v>3.679999</v>
      </c>
      <c r="Y133" s="226">
        <v>4.4400000000000004</v>
      </c>
      <c r="Z133" s="226">
        <v>4.79</v>
      </c>
      <c r="AA133" s="226">
        <v>3.7600020000000001</v>
      </c>
      <c r="AB133" s="226">
        <v>2.9399980000000001</v>
      </c>
      <c r="AC133" s="226">
        <v>3.0100009999999999</v>
      </c>
      <c r="AD133" s="227"/>
      <c r="AE133" s="226">
        <v>4.41</v>
      </c>
      <c r="AF133" s="226">
        <v>3.7199990000000001</v>
      </c>
      <c r="AG133" s="226">
        <v>3.4</v>
      </c>
      <c r="AH133" s="226">
        <v>3.82</v>
      </c>
      <c r="AI133" s="226">
        <v>2.39</v>
      </c>
      <c r="AJ133" s="226">
        <v>2.74</v>
      </c>
      <c r="AK133" s="226">
        <v>2.9499979999999999</v>
      </c>
      <c r="AL133" s="226">
        <v>3.1500010000000001</v>
      </c>
      <c r="AM133" s="226">
        <v>3.660002</v>
      </c>
      <c r="AN133" s="226">
        <v>3.5300029999999998</v>
      </c>
      <c r="AO133" s="226">
        <v>4.58</v>
      </c>
      <c r="AP133" s="226">
        <v>3.0099990000000001</v>
      </c>
    </row>
    <row r="134" spans="2:42" x14ac:dyDescent="0.25">
      <c r="B134" s="226">
        <v>3.18</v>
      </c>
      <c r="C134" s="226">
        <v>3.89</v>
      </c>
      <c r="D134" s="226">
        <v>3.2199990000000001</v>
      </c>
      <c r="E134" s="226">
        <v>3.37</v>
      </c>
      <c r="F134" s="226">
        <v>2.38</v>
      </c>
      <c r="G134" s="226">
        <v>4.37</v>
      </c>
      <c r="H134" s="226">
        <v>4.3000020000000001</v>
      </c>
      <c r="I134" s="226">
        <v>4.78</v>
      </c>
      <c r="J134" s="227"/>
      <c r="K134" s="226">
        <v>3.49</v>
      </c>
      <c r="L134" s="226">
        <v>4.57</v>
      </c>
      <c r="M134" s="226">
        <v>1.86</v>
      </c>
      <c r="N134" s="226">
        <v>2.76</v>
      </c>
      <c r="O134" s="226">
        <v>3.790003</v>
      </c>
      <c r="P134" s="226">
        <v>3.0699990000000001</v>
      </c>
      <c r="Q134" s="226">
        <v>3.54</v>
      </c>
      <c r="R134" s="226">
        <v>3.1000009999999998</v>
      </c>
      <c r="S134" s="227"/>
      <c r="T134" s="226">
        <v>3.89</v>
      </c>
      <c r="U134" s="226">
        <v>3.51</v>
      </c>
      <c r="V134" s="226">
        <v>3.4</v>
      </c>
      <c r="W134" s="226">
        <v>4.34</v>
      </c>
      <c r="X134" s="226">
        <v>3.699999</v>
      </c>
      <c r="Y134" s="226">
        <v>4.4400000000000004</v>
      </c>
      <c r="Z134" s="226">
        <v>4.79</v>
      </c>
      <c r="AA134" s="226">
        <v>3.7600020000000001</v>
      </c>
      <c r="AB134" s="226">
        <v>3.0199980000000002</v>
      </c>
      <c r="AC134" s="226">
        <v>3.1000009999999998</v>
      </c>
      <c r="AD134" s="227"/>
      <c r="AE134" s="226">
        <v>4.42</v>
      </c>
      <c r="AF134" s="226">
        <v>3.7499989999999999</v>
      </c>
      <c r="AG134" s="226">
        <v>3.42</v>
      </c>
      <c r="AH134" s="226">
        <v>3.82</v>
      </c>
      <c r="AI134" s="226">
        <v>2.4</v>
      </c>
      <c r="AJ134" s="226">
        <v>2.76</v>
      </c>
      <c r="AK134" s="226">
        <v>3.0199980000000002</v>
      </c>
      <c r="AL134" s="226">
        <v>3.1500010000000001</v>
      </c>
      <c r="AM134" s="226">
        <v>3.740002</v>
      </c>
      <c r="AN134" s="226">
        <v>3.5300029999999998</v>
      </c>
      <c r="AO134" s="226">
        <v>4.58</v>
      </c>
      <c r="AP134" s="226">
        <v>3.0999989999999999</v>
      </c>
    </row>
    <row r="135" spans="2:42" x14ac:dyDescent="0.25">
      <c r="B135" s="226">
        <v>3.18</v>
      </c>
      <c r="C135" s="226">
        <v>3.89</v>
      </c>
      <c r="D135" s="226">
        <v>3.2199990000000001</v>
      </c>
      <c r="E135" s="226">
        <v>3.42</v>
      </c>
      <c r="F135" s="226">
        <v>2.5299999999999998</v>
      </c>
      <c r="G135" s="226">
        <v>4.4400000000000004</v>
      </c>
      <c r="H135" s="226">
        <v>4.3700020000000004</v>
      </c>
      <c r="I135" s="226">
        <v>4.84</v>
      </c>
      <c r="J135" s="227"/>
      <c r="K135" s="226">
        <v>3.49</v>
      </c>
      <c r="L135" s="226">
        <v>4.62</v>
      </c>
      <c r="M135" s="226">
        <v>1.87</v>
      </c>
      <c r="N135" s="226">
        <v>2.8</v>
      </c>
      <c r="O135" s="226">
        <v>3.790003</v>
      </c>
      <c r="P135" s="226">
        <v>3.0699990000000001</v>
      </c>
      <c r="Q135" s="226">
        <v>3.62</v>
      </c>
      <c r="R135" s="226">
        <v>3.1400009999999998</v>
      </c>
      <c r="S135" s="227"/>
      <c r="T135" s="226">
        <v>3.89</v>
      </c>
      <c r="U135" s="226">
        <v>3.55</v>
      </c>
      <c r="V135" s="226">
        <v>3.4</v>
      </c>
      <c r="W135" s="226">
        <v>4.34</v>
      </c>
      <c r="X135" s="226">
        <v>3.7199990000000001</v>
      </c>
      <c r="Y135" s="226">
        <v>4.4800000000000004</v>
      </c>
      <c r="Z135" s="226">
        <v>4.78</v>
      </c>
      <c r="AA135" s="226">
        <v>3.7700019999999999</v>
      </c>
      <c r="AB135" s="226">
        <v>3.0199980000000002</v>
      </c>
      <c r="AC135" s="226">
        <v>3.1400009999999998</v>
      </c>
      <c r="AD135" s="227"/>
      <c r="AE135" s="226">
        <v>4.41</v>
      </c>
      <c r="AF135" s="226">
        <v>3.7899989999999999</v>
      </c>
      <c r="AG135" s="226">
        <v>3.42</v>
      </c>
      <c r="AH135" s="226">
        <v>3.88</v>
      </c>
      <c r="AI135" s="226">
        <v>2.4</v>
      </c>
      <c r="AJ135" s="226">
        <v>2.76</v>
      </c>
      <c r="AK135" s="226">
        <v>3.029998</v>
      </c>
      <c r="AL135" s="226">
        <v>3.140002</v>
      </c>
      <c r="AM135" s="226">
        <v>3.7500019999999998</v>
      </c>
      <c r="AN135" s="226">
        <v>3.5300029999999998</v>
      </c>
      <c r="AO135" s="226">
        <v>4.57</v>
      </c>
      <c r="AP135" s="226">
        <v>3.0999989999999999</v>
      </c>
    </row>
    <row r="136" spans="2:42" x14ac:dyDescent="0.25">
      <c r="B136" s="226">
        <v>3.18</v>
      </c>
      <c r="C136" s="226">
        <v>3.89</v>
      </c>
      <c r="D136" s="226">
        <v>3.2199990000000001</v>
      </c>
      <c r="E136" s="226">
        <v>3.51</v>
      </c>
      <c r="F136" s="226">
        <v>2.5299999999999998</v>
      </c>
      <c r="G136" s="226">
        <v>4.4400000000000004</v>
      </c>
      <c r="H136" s="226">
        <v>4.3800020000000002</v>
      </c>
      <c r="I136" s="226">
        <v>4.84</v>
      </c>
      <c r="J136" s="227"/>
      <c r="K136" s="226">
        <v>3.59</v>
      </c>
      <c r="L136" s="226">
        <v>4.6100000000000003</v>
      </c>
      <c r="M136" s="226">
        <v>1.87</v>
      </c>
      <c r="N136" s="226">
        <v>2.84</v>
      </c>
      <c r="O136" s="226">
        <v>3.8500019999999999</v>
      </c>
      <c r="P136" s="226">
        <v>3.1699989999999998</v>
      </c>
      <c r="Q136" s="226">
        <v>3.68</v>
      </c>
      <c r="R136" s="226">
        <v>3.1400009999999998</v>
      </c>
      <c r="S136" s="227"/>
      <c r="T136" s="226">
        <v>3.93</v>
      </c>
      <c r="U136" s="226">
        <v>3.54</v>
      </c>
      <c r="V136" s="226">
        <v>3.42</v>
      </c>
      <c r="W136" s="226">
        <v>4.42</v>
      </c>
      <c r="X136" s="226">
        <v>3.7499989999999999</v>
      </c>
      <c r="Y136" s="226">
        <v>4.4800000000000004</v>
      </c>
      <c r="Z136" s="226">
        <v>4.78</v>
      </c>
      <c r="AA136" s="226">
        <v>3.8500019999999999</v>
      </c>
      <c r="AB136" s="226">
        <v>3.0599980000000002</v>
      </c>
      <c r="AC136" s="226">
        <v>3.1400009999999998</v>
      </c>
      <c r="AD136" s="227"/>
      <c r="AE136" s="226">
        <v>4.47</v>
      </c>
      <c r="AF136" s="226">
        <v>3.8099989999999999</v>
      </c>
      <c r="AG136" s="226">
        <v>3.42</v>
      </c>
      <c r="AH136" s="226">
        <v>3.87</v>
      </c>
      <c r="AI136" s="226">
        <v>2.41</v>
      </c>
      <c r="AJ136" s="226">
        <v>2.76</v>
      </c>
      <c r="AK136" s="226">
        <v>3.0499990000000001</v>
      </c>
      <c r="AL136" s="226">
        <v>3.140002</v>
      </c>
      <c r="AM136" s="226">
        <v>3.8300019999999999</v>
      </c>
      <c r="AN136" s="226">
        <v>3.6000019999999999</v>
      </c>
      <c r="AO136" s="226">
        <v>4.58</v>
      </c>
      <c r="AP136" s="226">
        <v>3.179999</v>
      </c>
    </row>
    <row r="137" spans="2:42" x14ac:dyDescent="0.25">
      <c r="B137" s="226">
        <v>3.18</v>
      </c>
      <c r="C137" s="226">
        <v>3.89</v>
      </c>
      <c r="D137" s="226">
        <v>3.2299989999999998</v>
      </c>
      <c r="E137" s="226">
        <v>3.55</v>
      </c>
      <c r="F137" s="226">
        <v>2.5299999999999998</v>
      </c>
      <c r="G137" s="226">
        <v>4.4800000000000004</v>
      </c>
      <c r="H137" s="226">
        <v>4.470002</v>
      </c>
      <c r="I137" s="226">
        <v>4.83</v>
      </c>
      <c r="J137" s="227"/>
      <c r="K137" s="226">
        <v>3.6</v>
      </c>
      <c r="L137" s="226">
        <v>4.7</v>
      </c>
      <c r="M137" s="226">
        <v>1.88</v>
      </c>
      <c r="N137" s="226">
        <v>2.87</v>
      </c>
      <c r="O137" s="226">
        <v>3.8600020000000002</v>
      </c>
      <c r="P137" s="226">
        <v>3.2699980000000002</v>
      </c>
      <c r="Q137" s="226">
        <v>3.7</v>
      </c>
      <c r="R137" s="226">
        <v>3.1300020000000002</v>
      </c>
      <c r="S137" s="227"/>
      <c r="T137" s="226">
        <v>4.03</v>
      </c>
      <c r="U137" s="226">
        <v>3.54</v>
      </c>
      <c r="V137" s="226">
        <v>3.42</v>
      </c>
      <c r="W137" s="226">
        <v>4.41</v>
      </c>
      <c r="X137" s="226">
        <v>3.7899989999999999</v>
      </c>
      <c r="Y137" s="226">
        <v>4.5999999999999996</v>
      </c>
      <c r="Z137" s="226">
        <v>5.03</v>
      </c>
      <c r="AA137" s="226">
        <v>3.8600020000000002</v>
      </c>
      <c r="AB137" s="226">
        <v>3.0599980000000002</v>
      </c>
      <c r="AC137" s="226">
        <v>3.1300020000000002</v>
      </c>
      <c r="AD137" s="227"/>
      <c r="AE137" s="226">
        <v>4.46</v>
      </c>
      <c r="AF137" s="226">
        <v>3.9199989999999998</v>
      </c>
      <c r="AG137" s="226">
        <v>3.42</v>
      </c>
      <c r="AH137" s="226">
        <v>3.89</v>
      </c>
      <c r="AI137" s="226">
        <v>2.4300000000000002</v>
      </c>
      <c r="AJ137" s="226">
        <v>2.75</v>
      </c>
      <c r="AK137" s="226">
        <v>3.159999</v>
      </c>
      <c r="AL137" s="226">
        <v>3.140002</v>
      </c>
      <c r="AM137" s="226">
        <v>3.8400029999999998</v>
      </c>
      <c r="AN137" s="226">
        <v>3.6900019999999998</v>
      </c>
      <c r="AO137" s="226">
        <v>4.63</v>
      </c>
      <c r="AP137" s="226">
        <v>3.179999</v>
      </c>
    </row>
    <row r="138" spans="2:42" x14ac:dyDescent="0.25">
      <c r="B138" s="226">
        <v>3.18</v>
      </c>
      <c r="C138" s="226">
        <v>3.93</v>
      </c>
      <c r="D138" s="226">
        <v>3.2299989999999998</v>
      </c>
      <c r="E138" s="226">
        <v>3.54</v>
      </c>
      <c r="F138" s="226">
        <v>2.52</v>
      </c>
      <c r="G138" s="226">
        <v>4.4800000000000004</v>
      </c>
      <c r="H138" s="226">
        <v>4.5300029999999998</v>
      </c>
      <c r="I138" s="226">
        <v>4.83</v>
      </c>
      <c r="J138" s="227"/>
      <c r="K138" s="226">
        <v>3.6</v>
      </c>
      <c r="L138" s="226">
        <v>4.7</v>
      </c>
      <c r="M138" s="226">
        <v>1.95</v>
      </c>
      <c r="N138" s="226">
        <v>2.87</v>
      </c>
      <c r="O138" s="226">
        <v>3.8600020000000002</v>
      </c>
      <c r="P138" s="226">
        <v>3.2699980000000002</v>
      </c>
      <c r="Q138" s="226">
        <v>3.8</v>
      </c>
      <c r="R138" s="226">
        <v>3.1300020000000002</v>
      </c>
      <c r="S138" s="227"/>
      <c r="T138" s="226">
        <v>4.03</v>
      </c>
      <c r="U138" s="226">
        <v>3.54</v>
      </c>
      <c r="V138" s="226">
        <v>3.42</v>
      </c>
      <c r="W138" s="226">
        <v>4.42</v>
      </c>
      <c r="X138" s="226">
        <v>3.8099989999999999</v>
      </c>
      <c r="Y138" s="226">
        <v>4.5999999999999996</v>
      </c>
      <c r="Z138" s="226">
        <v>5.19</v>
      </c>
      <c r="AA138" s="226">
        <v>3.9400019999999998</v>
      </c>
      <c r="AB138" s="226">
        <v>3.1299980000000001</v>
      </c>
      <c r="AC138" s="226">
        <v>3.1300020000000002</v>
      </c>
      <c r="AD138" s="227"/>
      <c r="AE138" s="226">
        <v>4.57</v>
      </c>
      <c r="AF138" s="226">
        <v>3.9799989999999998</v>
      </c>
      <c r="AG138" s="226">
        <v>3.49</v>
      </c>
      <c r="AH138" s="226">
        <v>3.89</v>
      </c>
      <c r="AI138" s="226">
        <v>2.4500000000000002</v>
      </c>
      <c r="AJ138" s="226">
        <v>2.75</v>
      </c>
      <c r="AK138" s="226">
        <v>3.159999</v>
      </c>
      <c r="AL138" s="226">
        <v>3.140002</v>
      </c>
      <c r="AM138" s="226">
        <v>3.8500030000000001</v>
      </c>
      <c r="AN138" s="226">
        <v>3.6900019999999998</v>
      </c>
      <c r="AO138" s="226">
        <v>4.68</v>
      </c>
      <c r="AP138" s="226">
        <v>3.179999</v>
      </c>
    </row>
    <row r="139" spans="2:42" x14ac:dyDescent="0.25">
      <c r="B139" s="226">
        <v>3.18</v>
      </c>
      <c r="C139" s="226">
        <v>4.03</v>
      </c>
      <c r="D139" s="226">
        <v>3.3299989999999999</v>
      </c>
      <c r="E139" s="226">
        <v>3.54</v>
      </c>
      <c r="F139" s="226">
        <v>2.52</v>
      </c>
      <c r="G139" s="226">
        <v>4.5999999999999996</v>
      </c>
      <c r="H139" s="226">
        <v>4.5700029999999998</v>
      </c>
      <c r="I139" s="226">
        <v>5.08</v>
      </c>
      <c r="J139" s="227"/>
      <c r="K139" s="226">
        <v>3.69</v>
      </c>
      <c r="L139" s="226">
        <v>4.7</v>
      </c>
      <c r="M139" s="226">
        <v>1.95</v>
      </c>
      <c r="N139" s="226">
        <v>2.86</v>
      </c>
      <c r="O139" s="226">
        <v>3.8600020000000002</v>
      </c>
      <c r="P139" s="226">
        <v>3.2699980000000002</v>
      </c>
      <c r="Q139" s="226">
        <v>3.8</v>
      </c>
      <c r="R139" s="226">
        <v>3.1300020000000002</v>
      </c>
      <c r="S139" s="227"/>
      <c r="T139" s="226">
        <v>4.16</v>
      </c>
      <c r="U139" s="226">
        <v>3.63</v>
      </c>
      <c r="V139" s="226">
        <v>3.42</v>
      </c>
      <c r="W139" s="226">
        <v>4.41</v>
      </c>
      <c r="X139" s="226">
        <v>3.9199989999999998</v>
      </c>
      <c r="Y139" s="226">
        <v>4.72</v>
      </c>
      <c r="Z139" s="226">
        <v>5.21</v>
      </c>
      <c r="AA139" s="226">
        <v>3.9500030000000002</v>
      </c>
      <c r="AB139" s="226">
        <v>3.1399979999999998</v>
      </c>
      <c r="AC139" s="226">
        <v>3.1300020000000002</v>
      </c>
      <c r="AD139" s="227"/>
      <c r="AE139" s="226">
        <v>4.62</v>
      </c>
      <c r="AF139" s="226">
        <v>3.9899990000000001</v>
      </c>
      <c r="AG139" s="226">
        <v>3.49</v>
      </c>
      <c r="AH139" s="226">
        <v>3.95</v>
      </c>
      <c r="AI139" s="226">
        <v>2.46</v>
      </c>
      <c r="AJ139" s="226">
        <v>2.75</v>
      </c>
      <c r="AK139" s="226">
        <v>3.159999</v>
      </c>
      <c r="AL139" s="226">
        <v>3.2600020000000001</v>
      </c>
      <c r="AM139" s="226">
        <v>3.8500030000000001</v>
      </c>
      <c r="AN139" s="226">
        <v>3.6900019999999998</v>
      </c>
      <c r="AO139" s="226">
        <v>4.68</v>
      </c>
      <c r="AP139" s="226">
        <v>3.179999</v>
      </c>
    </row>
    <row r="140" spans="2:42" x14ac:dyDescent="0.25">
      <c r="B140" s="226">
        <v>3.18</v>
      </c>
      <c r="C140" s="226">
        <v>4.03</v>
      </c>
      <c r="D140" s="226">
        <v>3.5</v>
      </c>
      <c r="E140" s="226">
        <v>3.54</v>
      </c>
      <c r="F140" s="226">
        <v>2.69</v>
      </c>
      <c r="G140" s="226">
        <v>4.5999999999999996</v>
      </c>
      <c r="H140" s="226">
        <v>4.6300030000000003</v>
      </c>
      <c r="I140" s="226">
        <v>5.24</v>
      </c>
      <c r="J140" s="227"/>
      <c r="K140" s="226">
        <v>3.69</v>
      </c>
      <c r="L140" s="226">
        <v>4.76</v>
      </c>
      <c r="M140" s="226">
        <v>1.95</v>
      </c>
      <c r="N140" s="226">
        <v>3.04</v>
      </c>
      <c r="O140" s="226">
        <v>3.9200020000000002</v>
      </c>
      <c r="P140" s="226">
        <v>3.0999979999999998</v>
      </c>
      <c r="Q140" s="226">
        <v>3.9</v>
      </c>
      <c r="R140" s="226">
        <v>3.1300020000000002</v>
      </c>
      <c r="S140" s="227"/>
      <c r="T140" s="226">
        <v>4.16</v>
      </c>
      <c r="U140" s="226">
        <v>3.63</v>
      </c>
      <c r="V140" s="226">
        <v>3.49</v>
      </c>
      <c r="W140" s="226">
        <v>4.47</v>
      </c>
      <c r="X140" s="226">
        <v>3.9799989999999998</v>
      </c>
      <c r="Y140" s="226">
        <v>4.75</v>
      </c>
      <c r="Z140" s="226">
        <v>5.2</v>
      </c>
      <c r="AA140" s="226">
        <v>3.9600029999999999</v>
      </c>
      <c r="AB140" s="226">
        <v>3.159999</v>
      </c>
      <c r="AC140" s="226">
        <v>3.1300020000000002</v>
      </c>
      <c r="AD140" s="227"/>
      <c r="AE140" s="226">
        <v>4.6100000000000003</v>
      </c>
      <c r="AF140" s="226">
        <v>3.9899990000000001</v>
      </c>
      <c r="AG140" s="226">
        <v>3.59</v>
      </c>
      <c r="AH140" s="226">
        <v>3.95</v>
      </c>
      <c r="AI140" s="226">
        <v>2.48</v>
      </c>
      <c r="AJ140" s="226">
        <v>2.74</v>
      </c>
      <c r="AK140" s="226">
        <v>3.2599990000000001</v>
      </c>
      <c r="AL140" s="226">
        <v>3.2800009999999999</v>
      </c>
      <c r="AM140" s="226">
        <v>3.910002</v>
      </c>
      <c r="AN140" s="226">
        <v>3.7000030000000002</v>
      </c>
      <c r="AO140" s="226">
        <v>4.82</v>
      </c>
      <c r="AP140" s="226">
        <v>3.179999</v>
      </c>
    </row>
    <row r="141" spans="2:42" x14ac:dyDescent="0.25">
      <c r="B141" s="226">
        <v>3.19</v>
      </c>
      <c r="C141" s="226">
        <v>4.16</v>
      </c>
      <c r="D141" s="226">
        <v>3.55</v>
      </c>
      <c r="E141" s="226">
        <v>3.63</v>
      </c>
      <c r="F141" s="226">
        <v>2.7</v>
      </c>
      <c r="G141" s="226">
        <v>4.72</v>
      </c>
      <c r="H141" s="226">
        <v>4.650004</v>
      </c>
      <c r="I141" s="226">
        <v>5.26</v>
      </c>
      <c r="J141" s="227"/>
      <c r="K141" s="226">
        <v>3.73</v>
      </c>
      <c r="L141" s="226">
        <v>4.76</v>
      </c>
      <c r="M141" s="226">
        <v>1.96</v>
      </c>
      <c r="N141" s="226">
        <v>3.04</v>
      </c>
      <c r="O141" s="226">
        <v>3.950002</v>
      </c>
      <c r="P141" s="226">
        <v>3.2699980000000002</v>
      </c>
      <c r="Q141" s="226">
        <v>3.89</v>
      </c>
      <c r="R141" s="226">
        <v>3.2500019999999998</v>
      </c>
      <c r="S141" s="227"/>
      <c r="T141" s="226">
        <v>4.21</v>
      </c>
      <c r="U141" s="226">
        <v>3.63</v>
      </c>
      <c r="V141" s="226">
        <v>3.49</v>
      </c>
      <c r="W141" s="226">
        <v>4.46</v>
      </c>
      <c r="X141" s="226">
        <v>3.9899990000000001</v>
      </c>
      <c r="Y141" s="226">
        <v>4.76</v>
      </c>
      <c r="Z141" s="226">
        <v>5.2</v>
      </c>
      <c r="AA141" s="226">
        <v>3.9600029999999999</v>
      </c>
      <c r="AB141" s="226">
        <v>3.2699989999999999</v>
      </c>
      <c r="AC141" s="226">
        <v>3.2500019999999998</v>
      </c>
      <c r="AD141" s="227"/>
      <c r="AE141" s="226">
        <v>4.7</v>
      </c>
      <c r="AF141" s="226">
        <v>4.0299990000000001</v>
      </c>
      <c r="AG141" s="226">
        <v>3.6</v>
      </c>
      <c r="AH141" s="226">
        <v>3.95</v>
      </c>
      <c r="AI141" s="226">
        <v>2.5</v>
      </c>
      <c r="AJ141" s="226">
        <v>2.74</v>
      </c>
      <c r="AK141" s="226">
        <v>3.359998</v>
      </c>
      <c r="AL141" s="226">
        <v>3.2800009999999999</v>
      </c>
      <c r="AM141" s="226">
        <v>3.9200020000000002</v>
      </c>
      <c r="AN141" s="226">
        <v>3.7700019999999999</v>
      </c>
      <c r="AO141" s="226">
        <v>4.83</v>
      </c>
      <c r="AP141" s="226">
        <v>3.2999990000000001</v>
      </c>
    </row>
    <row r="142" spans="2:42" x14ac:dyDescent="0.25">
      <c r="B142" s="226">
        <v>3.19</v>
      </c>
      <c r="C142" s="226">
        <v>4.16</v>
      </c>
      <c r="D142" s="226">
        <v>3.55</v>
      </c>
      <c r="E142" s="226">
        <v>3.63</v>
      </c>
      <c r="F142" s="226">
        <v>2.69</v>
      </c>
      <c r="G142" s="226">
        <v>4.75</v>
      </c>
      <c r="H142" s="226">
        <v>4.6900040000000001</v>
      </c>
      <c r="I142" s="226">
        <v>5.25</v>
      </c>
      <c r="J142" s="227"/>
      <c r="K142" s="226">
        <v>3.73</v>
      </c>
      <c r="L142" s="226">
        <v>4.76</v>
      </c>
      <c r="M142" s="226">
        <v>1.96</v>
      </c>
      <c r="N142" s="226">
        <v>3.04</v>
      </c>
      <c r="O142" s="226">
        <v>3.9600019999999998</v>
      </c>
      <c r="P142" s="226">
        <v>3.319998</v>
      </c>
      <c r="Q142" s="226">
        <v>3.89</v>
      </c>
      <c r="R142" s="226">
        <v>3.2700010000000002</v>
      </c>
      <c r="S142" s="227"/>
      <c r="T142" s="226">
        <v>4.3099999999999996</v>
      </c>
      <c r="U142" s="226">
        <v>3.63</v>
      </c>
      <c r="V142" s="226">
        <v>3.59</v>
      </c>
      <c r="W142" s="226">
        <v>4.57</v>
      </c>
      <c r="X142" s="226">
        <v>3.9899990000000001</v>
      </c>
      <c r="Y142" s="226">
        <v>4.78</v>
      </c>
      <c r="Z142" s="226">
        <v>5.2</v>
      </c>
      <c r="AA142" s="226">
        <v>4.0200019999999999</v>
      </c>
      <c r="AB142" s="226">
        <v>3.2699989999999999</v>
      </c>
      <c r="AC142" s="226">
        <v>3.2700010000000002</v>
      </c>
      <c r="AD142" s="227"/>
      <c r="AE142" s="226">
        <v>4.7</v>
      </c>
      <c r="AF142" s="226">
        <v>4.0199999999999996</v>
      </c>
      <c r="AG142" s="226">
        <v>3.6</v>
      </c>
      <c r="AH142" s="226">
        <v>3.96</v>
      </c>
      <c r="AI142" s="226">
        <v>2.57</v>
      </c>
      <c r="AJ142" s="226">
        <v>2.7999990000000001</v>
      </c>
      <c r="AK142" s="226">
        <v>3.359998</v>
      </c>
      <c r="AL142" s="226">
        <v>3.320001</v>
      </c>
      <c r="AM142" s="226">
        <v>3.9200020000000002</v>
      </c>
      <c r="AN142" s="226">
        <v>3.8100019999999999</v>
      </c>
      <c r="AO142" s="226">
        <v>4.83</v>
      </c>
      <c r="AP142" s="226">
        <v>3.2999990000000001</v>
      </c>
    </row>
    <row r="143" spans="2:42" x14ac:dyDescent="0.25">
      <c r="B143" s="226">
        <v>3.19</v>
      </c>
      <c r="C143" s="226">
        <v>4.21</v>
      </c>
      <c r="D143" s="226">
        <v>3.62</v>
      </c>
      <c r="E143" s="226">
        <v>3.63</v>
      </c>
      <c r="F143" s="226">
        <v>2.69</v>
      </c>
      <c r="G143" s="226">
        <v>4.76</v>
      </c>
      <c r="H143" s="226">
        <v>4.8000030000000002</v>
      </c>
      <c r="I143" s="226">
        <v>5.25</v>
      </c>
      <c r="J143" s="227"/>
      <c r="K143" s="226">
        <v>3.73</v>
      </c>
      <c r="L143" s="226">
        <v>4.76</v>
      </c>
      <c r="M143" s="226">
        <v>1.96</v>
      </c>
      <c r="N143" s="226">
        <v>3.04</v>
      </c>
      <c r="O143" s="226">
        <v>4.0200019999999999</v>
      </c>
      <c r="P143" s="226">
        <v>3.339998</v>
      </c>
      <c r="Q143" s="226">
        <v>4.07</v>
      </c>
      <c r="R143" s="226">
        <v>3.2700010000000002</v>
      </c>
      <c r="S143" s="227"/>
      <c r="T143" s="226">
        <v>4.3</v>
      </c>
      <c r="U143" s="226">
        <v>3.63</v>
      </c>
      <c r="V143" s="226">
        <v>3.6</v>
      </c>
      <c r="W143" s="226">
        <v>4.62</v>
      </c>
      <c r="X143" s="226">
        <v>4.0299990000000001</v>
      </c>
      <c r="Y143" s="226">
        <v>4.8</v>
      </c>
      <c r="Z143" s="226">
        <v>5.2</v>
      </c>
      <c r="AA143" s="226">
        <v>4.0300019999999996</v>
      </c>
      <c r="AB143" s="226">
        <v>3.2699989999999999</v>
      </c>
      <c r="AC143" s="226">
        <v>3.2700010000000002</v>
      </c>
      <c r="AD143" s="227"/>
      <c r="AE143" s="226">
        <v>4.7</v>
      </c>
      <c r="AF143" s="226">
        <v>4.0099989999999996</v>
      </c>
      <c r="AG143" s="226">
        <v>3.69</v>
      </c>
      <c r="AH143" s="226">
        <v>4.09</v>
      </c>
      <c r="AI143" s="226">
        <v>2.62</v>
      </c>
      <c r="AJ143" s="226">
        <v>2.7899989999999999</v>
      </c>
      <c r="AK143" s="226">
        <v>3.359998</v>
      </c>
      <c r="AL143" s="226">
        <v>3.320001</v>
      </c>
      <c r="AM143" s="226">
        <v>3.9200020000000002</v>
      </c>
      <c r="AN143" s="226">
        <v>3.8000020000000001</v>
      </c>
      <c r="AO143" s="226">
        <v>4.9400000000000004</v>
      </c>
      <c r="AP143" s="226">
        <v>3.409999</v>
      </c>
    </row>
    <row r="144" spans="2:42" x14ac:dyDescent="0.25">
      <c r="B144" s="226">
        <v>3.19</v>
      </c>
      <c r="C144" s="226">
        <v>4.3099999999999996</v>
      </c>
      <c r="D144" s="226">
        <v>3.62</v>
      </c>
      <c r="E144" s="226">
        <v>3.63</v>
      </c>
      <c r="F144" s="226">
        <v>2.69</v>
      </c>
      <c r="G144" s="226">
        <v>4.78</v>
      </c>
      <c r="H144" s="226">
        <v>4.8000030000000002</v>
      </c>
      <c r="I144" s="226">
        <v>5.25</v>
      </c>
      <c r="J144" s="227"/>
      <c r="K144" s="226">
        <v>3.84</v>
      </c>
      <c r="L144" s="226">
        <v>4.82</v>
      </c>
      <c r="M144" s="226">
        <v>1.96</v>
      </c>
      <c r="N144" s="226">
        <v>3.05</v>
      </c>
      <c r="O144" s="226">
        <v>4.0700019999999997</v>
      </c>
      <c r="P144" s="226">
        <v>3.3799980000000001</v>
      </c>
      <c r="Q144" s="226">
        <v>4.1399999999999997</v>
      </c>
      <c r="R144" s="226">
        <v>3.3100010000000002</v>
      </c>
      <c r="S144" s="227"/>
      <c r="T144" s="226">
        <v>4.3</v>
      </c>
      <c r="U144" s="226">
        <v>3.64</v>
      </c>
      <c r="V144" s="226">
        <v>3.6</v>
      </c>
      <c r="W144" s="226">
        <v>4.6100000000000003</v>
      </c>
      <c r="X144" s="226">
        <v>4.0199999999999996</v>
      </c>
      <c r="Y144" s="226">
        <v>4.8</v>
      </c>
      <c r="Z144" s="226">
        <v>5.26</v>
      </c>
      <c r="AA144" s="226">
        <v>4.0300019999999996</v>
      </c>
      <c r="AB144" s="226">
        <v>3.369999</v>
      </c>
      <c r="AC144" s="226">
        <v>3.3100010000000002</v>
      </c>
      <c r="AD144" s="227"/>
      <c r="AE144" s="226">
        <v>4.76</v>
      </c>
      <c r="AF144" s="226">
        <v>4.0799989999999999</v>
      </c>
      <c r="AG144" s="226">
        <v>3.69</v>
      </c>
      <c r="AH144" s="226">
        <v>4.0999990000000004</v>
      </c>
      <c r="AI144" s="226">
        <v>2.62</v>
      </c>
      <c r="AJ144" s="226">
        <v>2.7899989999999999</v>
      </c>
      <c r="AK144" s="226">
        <v>3.1899980000000001</v>
      </c>
      <c r="AL144" s="226">
        <v>3.3700009999999998</v>
      </c>
      <c r="AM144" s="226">
        <v>3.9800019999999998</v>
      </c>
      <c r="AN144" s="226">
        <v>3.8200020000000001</v>
      </c>
      <c r="AO144" s="226">
        <v>4.9600010000000001</v>
      </c>
      <c r="AP144" s="226">
        <v>3.409999</v>
      </c>
    </row>
    <row r="145" spans="2:42" x14ac:dyDescent="0.25">
      <c r="B145" s="226">
        <v>3.19</v>
      </c>
      <c r="C145" s="226">
        <v>4.3</v>
      </c>
      <c r="D145" s="226">
        <v>3.63</v>
      </c>
      <c r="E145" s="226">
        <v>3.63</v>
      </c>
      <c r="F145" s="226">
        <v>2.69</v>
      </c>
      <c r="G145" s="226">
        <v>4.8</v>
      </c>
      <c r="H145" s="226">
        <v>4.8600029999999999</v>
      </c>
      <c r="I145" s="226">
        <v>5.25</v>
      </c>
      <c r="J145" s="227"/>
      <c r="K145" s="226">
        <v>3.91</v>
      </c>
      <c r="L145" s="226">
        <v>4.82</v>
      </c>
      <c r="M145" s="226">
        <v>2.02</v>
      </c>
      <c r="N145" s="226">
        <v>3.13</v>
      </c>
      <c r="O145" s="226">
        <v>4.0700019999999997</v>
      </c>
      <c r="P145" s="226">
        <v>3.4399980000000001</v>
      </c>
      <c r="Q145" s="226">
        <v>4.1399999999999997</v>
      </c>
      <c r="R145" s="226">
        <v>3.3100010000000002</v>
      </c>
      <c r="S145" s="227"/>
      <c r="T145" s="226">
        <v>4.3</v>
      </c>
      <c r="U145" s="226">
        <v>3.67</v>
      </c>
      <c r="V145" s="226">
        <v>3.69</v>
      </c>
      <c r="W145" s="226">
        <v>4.7</v>
      </c>
      <c r="X145" s="226">
        <v>4.0099989999999996</v>
      </c>
      <c r="Y145" s="226">
        <v>4.96</v>
      </c>
      <c r="Z145" s="226">
        <v>5.26</v>
      </c>
      <c r="AA145" s="226">
        <v>4.0300019999999996</v>
      </c>
      <c r="AB145" s="226">
        <v>3.4699979999999999</v>
      </c>
      <c r="AC145" s="226">
        <v>3.3100010000000002</v>
      </c>
      <c r="AD145" s="227"/>
      <c r="AE145" s="226">
        <v>4.76</v>
      </c>
      <c r="AF145" s="226">
        <v>4.0999990000000004</v>
      </c>
      <c r="AG145" s="226">
        <v>3.73</v>
      </c>
      <c r="AH145" s="226">
        <v>4.0999990000000004</v>
      </c>
      <c r="AI145" s="226">
        <v>2.63</v>
      </c>
      <c r="AJ145" s="226">
        <v>2.8399990000000002</v>
      </c>
      <c r="AK145" s="226">
        <v>3.359998</v>
      </c>
      <c r="AL145" s="226">
        <v>3.470002</v>
      </c>
      <c r="AM145" s="226">
        <v>4.0100020000000001</v>
      </c>
      <c r="AN145" s="226">
        <v>3.8300019999999999</v>
      </c>
      <c r="AO145" s="226">
        <v>4.9600010000000001</v>
      </c>
      <c r="AP145" s="226">
        <v>3.409999</v>
      </c>
    </row>
    <row r="146" spans="2:42" x14ac:dyDescent="0.25">
      <c r="B146" s="226">
        <v>3.19</v>
      </c>
      <c r="C146" s="226">
        <v>4.3</v>
      </c>
      <c r="D146" s="226">
        <v>3.74</v>
      </c>
      <c r="E146" s="226">
        <v>3.64</v>
      </c>
      <c r="F146" s="226">
        <v>2.69</v>
      </c>
      <c r="G146" s="226">
        <v>4.8</v>
      </c>
      <c r="H146" s="226">
        <v>4.8600029999999999</v>
      </c>
      <c r="I146" s="226">
        <v>5.31</v>
      </c>
      <c r="J146" s="227"/>
      <c r="K146" s="226">
        <v>3.91</v>
      </c>
      <c r="L146" s="226">
        <v>4.93</v>
      </c>
      <c r="M146" s="226">
        <v>2.02</v>
      </c>
      <c r="N146" s="226">
        <v>3.13</v>
      </c>
      <c r="O146" s="226">
        <v>4.0700019999999997</v>
      </c>
      <c r="P146" s="226">
        <v>3.4399980000000001</v>
      </c>
      <c r="Q146" s="226">
        <v>4.13</v>
      </c>
      <c r="R146" s="226">
        <v>3.360001</v>
      </c>
      <c r="S146" s="227"/>
      <c r="T146" s="226">
        <v>4.3</v>
      </c>
      <c r="U146" s="226">
        <v>3.67</v>
      </c>
      <c r="V146" s="226">
        <v>3.69</v>
      </c>
      <c r="W146" s="226">
        <v>4.7</v>
      </c>
      <c r="X146" s="226">
        <v>4.0799989999999999</v>
      </c>
      <c r="Y146" s="226">
        <v>5.07</v>
      </c>
      <c r="Z146" s="226">
        <v>5.37</v>
      </c>
      <c r="AA146" s="226">
        <v>4.0900020000000001</v>
      </c>
      <c r="AB146" s="226">
        <v>3.4699979999999999</v>
      </c>
      <c r="AC146" s="226">
        <v>3.360001</v>
      </c>
      <c r="AD146" s="227"/>
      <c r="AE146" s="226">
        <v>4.76</v>
      </c>
      <c r="AF146" s="226">
        <v>4.1100000000000003</v>
      </c>
      <c r="AG146" s="226">
        <v>3.73</v>
      </c>
      <c r="AH146" s="226">
        <v>4.1399990000000004</v>
      </c>
      <c r="AI146" s="226">
        <v>2.71</v>
      </c>
      <c r="AJ146" s="226">
        <v>2.8399990000000002</v>
      </c>
      <c r="AK146" s="226">
        <v>3.4099979999999999</v>
      </c>
      <c r="AL146" s="226">
        <v>3.5100020000000001</v>
      </c>
      <c r="AM146" s="226">
        <v>4.0200019999999999</v>
      </c>
      <c r="AN146" s="226">
        <v>3.8300019999999999</v>
      </c>
      <c r="AO146" s="226">
        <v>5.0000010000000001</v>
      </c>
      <c r="AP146" s="226">
        <v>3.409999</v>
      </c>
    </row>
    <row r="147" spans="2:42" x14ac:dyDescent="0.25">
      <c r="B147" s="226">
        <v>3.2</v>
      </c>
      <c r="C147" s="226">
        <v>4.3</v>
      </c>
      <c r="D147" s="226">
        <v>3.81</v>
      </c>
      <c r="E147" s="226">
        <v>3.67</v>
      </c>
      <c r="F147" s="226">
        <v>2.81</v>
      </c>
      <c r="G147" s="226">
        <v>4.96</v>
      </c>
      <c r="H147" s="226">
        <v>4.9200020000000002</v>
      </c>
      <c r="I147" s="226">
        <v>5.31</v>
      </c>
      <c r="J147" s="227"/>
      <c r="K147" s="226">
        <v>3.97</v>
      </c>
      <c r="L147" s="226">
        <v>4.93</v>
      </c>
      <c r="M147" s="226">
        <v>2.09</v>
      </c>
      <c r="N147" s="226">
        <v>3.14</v>
      </c>
      <c r="O147" s="226">
        <v>4.1400009999999998</v>
      </c>
      <c r="P147" s="226">
        <v>3.4899979999999999</v>
      </c>
      <c r="Q147" s="226">
        <v>4.24</v>
      </c>
      <c r="R147" s="226">
        <v>3.4600019999999998</v>
      </c>
      <c r="S147" s="227"/>
      <c r="T147" s="226">
        <v>4.3</v>
      </c>
      <c r="U147" s="226">
        <v>3.67</v>
      </c>
      <c r="V147" s="226">
        <v>3.73</v>
      </c>
      <c r="W147" s="226">
        <v>4.7</v>
      </c>
      <c r="X147" s="226">
        <v>4.0999990000000004</v>
      </c>
      <c r="Y147" s="226">
        <v>5.08</v>
      </c>
      <c r="Z147" s="226">
        <v>5.48</v>
      </c>
      <c r="AA147" s="226">
        <v>4.1200020000000004</v>
      </c>
      <c r="AB147" s="226">
        <v>3.4699979999999999</v>
      </c>
      <c r="AC147" s="226">
        <v>3.4600019999999998</v>
      </c>
      <c r="AD147" s="227"/>
      <c r="AE147" s="226">
        <v>4.76</v>
      </c>
      <c r="AF147" s="226">
        <v>4.1100000000000003</v>
      </c>
      <c r="AG147" s="226">
        <v>3.73</v>
      </c>
      <c r="AH147" s="226">
        <v>4.21</v>
      </c>
      <c r="AI147" s="226">
        <v>2.7</v>
      </c>
      <c r="AJ147" s="226">
        <v>2.8799990000000002</v>
      </c>
      <c r="AK147" s="226">
        <v>3.4299979999999999</v>
      </c>
      <c r="AL147" s="226">
        <v>3.5600019999999999</v>
      </c>
      <c r="AM147" s="226">
        <v>4.0800020000000004</v>
      </c>
      <c r="AN147" s="226">
        <v>3.8500019999999999</v>
      </c>
      <c r="AO147" s="226">
        <v>5.0800010000000002</v>
      </c>
      <c r="AP147" s="226">
        <v>3.409999</v>
      </c>
    </row>
    <row r="148" spans="2:42" x14ac:dyDescent="0.25">
      <c r="B148" s="226">
        <v>3.26</v>
      </c>
      <c r="C148" s="226">
        <v>4.3</v>
      </c>
      <c r="D148" s="226">
        <v>3.93</v>
      </c>
      <c r="E148" s="226">
        <v>3.67</v>
      </c>
      <c r="F148" s="226">
        <v>2.9</v>
      </c>
      <c r="G148" s="226">
        <v>5.07</v>
      </c>
      <c r="H148" s="226">
        <v>4.9200020000000002</v>
      </c>
      <c r="I148" s="226">
        <v>5.42</v>
      </c>
      <c r="J148" s="227"/>
      <c r="K148" s="226">
        <v>3.97</v>
      </c>
      <c r="L148" s="226">
        <v>5.0199999999999996</v>
      </c>
      <c r="M148" s="226">
        <v>2.09</v>
      </c>
      <c r="N148" s="226">
        <v>3.21</v>
      </c>
      <c r="O148" s="226">
        <v>4.2000010000000003</v>
      </c>
      <c r="P148" s="226">
        <v>3.5199980000000002</v>
      </c>
      <c r="Q148" s="226">
        <v>4.2300000000000004</v>
      </c>
      <c r="R148" s="226">
        <v>3.5000019999999998</v>
      </c>
      <c r="S148" s="227"/>
      <c r="T148" s="226">
        <v>4.4000000000000004</v>
      </c>
      <c r="U148" s="226">
        <v>3.7</v>
      </c>
      <c r="V148" s="226">
        <v>3.73</v>
      </c>
      <c r="W148" s="226">
        <v>4.76</v>
      </c>
      <c r="X148" s="226">
        <v>4.1100000000000003</v>
      </c>
      <c r="Y148" s="226">
        <v>5.08</v>
      </c>
      <c r="Z148" s="226">
        <v>5.59</v>
      </c>
      <c r="AA148" s="226">
        <v>4.1300020000000002</v>
      </c>
      <c r="AB148" s="226">
        <v>3.299998</v>
      </c>
      <c r="AC148" s="226">
        <v>3.5000019999999998</v>
      </c>
      <c r="AD148" s="227"/>
      <c r="AE148" s="226">
        <v>4.82</v>
      </c>
      <c r="AF148" s="226">
        <v>4.21</v>
      </c>
      <c r="AG148" s="226">
        <v>3.84</v>
      </c>
      <c r="AH148" s="226">
        <v>4.21</v>
      </c>
      <c r="AI148" s="226">
        <v>2.84</v>
      </c>
      <c r="AJ148" s="226">
        <v>2.8799990000000002</v>
      </c>
      <c r="AK148" s="226">
        <v>3.4699979999999999</v>
      </c>
      <c r="AL148" s="226">
        <v>3.6300020000000002</v>
      </c>
      <c r="AM148" s="226">
        <v>4.1300020000000002</v>
      </c>
      <c r="AN148" s="226">
        <v>3.930002</v>
      </c>
      <c r="AO148" s="226">
        <v>5.2200009999999999</v>
      </c>
      <c r="AP148" s="226">
        <v>3.409999</v>
      </c>
    </row>
    <row r="149" spans="2:42" x14ac:dyDescent="0.25">
      <c r="B149" s="226">
        <v>3.26</v>
      </c>
      <c r="C149" s="226">
        <v>4.3</v>
      </c>
      <c r="D149" s="226">
        <v>3.93</v>
      </c>
      <c r="E149" s="226">
        <v>3.67</v>
      </c>
      <c r="F149" s="226">
        <v>2.95</v>
      </c>
      <c r="G149" s="226">
        <v>5.08</v>
      </c>
      <c r="H149" s="226">
        <v>5.020003</v>
      </c>
      <c r="I149" s="226">
        <v>5.53</v>
      </c>
      <c r="J149" s="227"/>
      <c r="K149" s="226">
        <v>4.0399989999999999</v>
      </c>
      <c r="L149" s="226">
        <v>5.0199999999999996</v>
      </c>
      <c r="M149" s="226">
        <v>2.1</v>
      </c>
      <c r="N149" s="226">
        <v>3.21</v>
      </c>
      <c r="O149" s="226">
        <v>4.3600009999999996</v>
      </c>
      <c r="P149" s="226">
        <v>3.5199980000000002</v>
      </c>
      <c r="Q149" s="226">
        <v>4.3</v>
      </c>
      <c r="R149" s="226">
        <v>3.5500020000000001</v>
      </c>
      <c r="S149" s="227"/>
      <c r="T149" s="226">
        <v>4.41</v>
      </c>
      <c r="U149" s="226">
        <v>3.72</v>
      </c>
      <c r="V149" s="226">
        <v>3.73</v>
      </c>
      <c r="W149" s="226">
        <v>4.76</v>
      </c>
      <c r="X149" s="226">
        <v>4.1100000000000003</v>
      </c>
      <c r="Y149" s="226">
        <v>5.08</v>
      </c>
      <c r="Z149" s="226">
        <v>5.76</v>
      </c>
      <c r="AA149" s="226">
        <v>4.1900019999999998</v>
      </c>
      <c r="AB149" s="226">
        <v>3.4699979999999999</v>
      </c>
      <c r="AC149" s="226">
        <v>3.5500020000000001</v>
      </c>
      <c r="AD149" s="227"/>
      <c r="AE149" s="226">
        <v>4.82</v>
      </c>
      <c r="AF149" s="226">
        <v>4.21</v>
      </c>
      <c r="AG149" s="226">
        <v>3.91</v>
      </c>
      <c r="AH149" s="226">
        <v>4.25</v>
      </c>
      <c r="AI149" s="226">
        <v>2.84</v>
      </c>
      <c r="AJ149" s="226">
        <v>2.949999</v>
      </c>
      <c r="AK149" s="226">
        <v>3.529998</v>
      </c>
      <c r="AL149" s="226">
        <v>3.6500020000000002</v>
      </c>
      <c r="AM149" s="226">
        <v>4.1300020000000002</v>
      </c>
      <c r="AN149" s="226">
        <v>3.9500030000000002</v>
      </c>
      <c r="AO149" s="226">
        <v>5.2400019999999996</v>
      </c>
      <c r="AP149" s="226">
        <v>3.4799989999999998</v>
      </c>
    </row>
    <row r="150" spans="2:42" x14ac:dyDescent="0.25">
      <c r="B150" s="226">
        <v>3.26</v>
      </c>
      <c r="C150" s="226">
        <v>4.4000000000000004</v>
      </c>
      <c r="D150" s="226">
        <v>3.93</v>
      </c>
      <c r="E150" s="226">
        <v>3.7</v>
      </c>
      <c r="F150" s="226">
        <v>2.95</v>
      </c>
      <c r="G150" s="226">
        <v>5.08</v>
      </c>
      <c r="H150" s="226">
        <v>5.020003</v>
      </c>
      <c r="I150" s="226">
        <v>5.64</v>
      </c>
      <c r="J150" s="227"/>
      <c r="K150" s="226">
        <v>4.0399989999999999</v>
      </c>
      <c r="L150" s="226">
        <v>5.09</v>
      </c>
      <c r="M150" s="226">
        <v>2.12</v>
      </c>
      <c r="N150" s="226">
        <v>3.2</v>
      </c>
      <c r="O150" s="226">
        <v>4.42</v>
      </c>
      <c r="P150" s="226">
        <v>3.5199980000000002</v>
      </c>
      <c r="Q150" s="226">
        <v>4.33</v>
      </c>
      <c r="R150" s="226">
        <v>3.6200019999999999</v>
      </c>
      <c r="S150" s="227"/>
      <c r="T150" s="226">
        <v>4.41</v>
      </c>
      <c r="U150" s="226">
        <v>3.82</v>
      </c>
      <c r="V150" s="226">
        <v>3.84</v>
      </c>
      <c r="W150" s="226">
        <v>4.76</v>
      </c>
      <c r="X150" s="226">
        <v>4.21</v>
      </c>
      <c r="Y150" s="226">
        <v>5.17</v>
      </c>
      <c r="Z150" s="226">
        <v>5.76</v>
      </c>
      <c r="AA150" s="226">
        <v>4.2400019999999996</v>
      </c>
      <c r="AB150" s="226">
        <v>3.5199980000000002</v>
      </c>
      <c r="AC150" s="226">
        <v>3.6200019999999999</v>
      </c>
      <c r="AD150" s="227"/>
      <c r="AE150" s="226">
        <v>4.93</v>
      </c>
      <c r="AF150" s="226">
        <v>4.2</v>
      </c>
      <c r="AG150" s="226">
        <v>3.91</v>
      </c>
      <c r="AH150" s="226">
        <v>4.3499990000000004</v>
      </c>
      <c r="AI150" s="226">
        <v>2.83</v>
      </c>
      <c r="AJ150" s="226">
        <v>3.0299990000000001</v>
      </c>
      <c r="AK150" s="226">
        <v>3.529998</v>
      </c>
      <c r="AL150" s="226">
        <v>3.740002</v>
      </c>
      <c r="AM150" s="226">
        <v>4.1300020000000002</v>
      </c>
      <c r="AN150" s="226">
        <v>3.9500030000000002</v>
      </c>
      <c r="AO150" s="226">
        <v>5.3100009999999997</v>
      </c>
      <c r="AP150" s="226">
        <v>3.4799989999999998</v>
      </c>
    </row>
    <row r="151" spans="2:42" x14ac:dyDescent="0.25">
      <c r="B151" s="226">
        <v>3.26</v>
      </c>
      <c r="C151" s="226">
        <v>4.41</v>
      </c>
      <c r="D151" s="226">
        <v>3.93</v>
      </c>
      <c r="E151" s="226">
        <v>3.72</v>
      </c>
      <c r="F151" s="226">
        <v>2.94</v>
      </c>
      <c r="G151" s="226">
        <v>5.08</v>
      </c>
      <c r="H151" s="226">
        <v>5.020003</v>
      </c>
      <c r="I151" s="226">
        <v>5.81</v>
      </c>
      <c r="J151" s="227"/>
      <c r="K151" s="226">
        <v>4.0399989999999999</v>
      </c>
      <c r="L151" s="226">
        <v>5.09</v>
      </c>
      <c r="M151" s="226">
        <v>2.13</v>
      </c>
      <c r="N151" s="226">
        <v>3.22</v>
      </c>
      <c r="O151" s="226">
        <v>4.42</v>
      </c>
      <c r="P151" s="226">
        <v>3.6099990000000002</v>
      </c>
      <c r="Q151" s="226">
        <v>4.51</v>
      </c>
      <c r="R151" s="226">
        <v>3.640002</v>
      </c>
      <c r="S151" s="227"/>
      <c r="T151" s="226">
        <v>4.5</v>
      </c>
      <c r="U151" s="226">
        <v>3.82</v>
      </c>
      <c r="V151" s="226">
        <v>3.91</v>
      </c>
      <c r="W151" s="226">
        <v>4.76</v>
      </c>
      <c r="X151" s="226">
        <v>4.21</v>
      </c>
      <c r="Y151" s="226">
        <v>5.17</v>
      </c>
      <c r="Z151" s="226">
        <v>5.76</v>
      </c>
      <c r="AA151" s="226">
        <v>4.2400019999999996</v>
      </c>
      <c r="AB151" s="226">
        <v>3.5399980000000002</v>
      </c>
      <c r="AC151" s="226">
        <v>3.640002</v>
      </c>
      <c r="AD151" s="227"/>
      <c r="AE151" s="226">
        <v>4.93</v>
      </c>
      <c r="AF151" s="226">
        <v>4.2</v>
      </c>
      <c r="AG151" s="226">
        <v>3.97</v>
      </c>
      <c r="AH151" s="226">
        <v>4.3499990000000004</v>
      </c>
      <c r="AI151" s="226">
        <v>2.95</v>
      </c>
      <c r="AJ151" s="226">
        <v>3.0799989999999999</v>
      </c>
      <c r="AK151" s="226">
        <v>3.5799979999999998</v>
      </c>
      <c r="AL151" s="226">
        <v>3.740002</v>
      </c>
      <c r="AM151" s="226">
        <v>4.2000010000000003</v>
      </c>
      <c r="AN151" s="226">
        <v>4.0000030000000004</v>
      </c>
      <c r="AO151" s="226">
        <v>5.3700010000000002</v>
      </c>
      <c r="AP151" s="226">
        <v>3.5499990000000001</v>
      </c>
    </row>
    <row r="152" spans="2:42" x14ac:dyDescent="0.25">
      <c r="B152" s="226">
        <v>3.26</v>
      </c>
      <c r="C152" s="226">
        <v>4.41</v>
      </c>
      <c r="D152" s="226">
        <v>3.93</v>
      </c>
      <c r="E152" s="226">
        <v>3.82</v>
      </c>
      <c r="F152" s="226">
        <v>3</v>
      </c>
      <c r="G152" s="226">
        <v>5.17</v>
      </c>
      <c r="H152" s="226">
        <v>5.1300030000000003</v>
      </c>
      <c r="I152" s="226">
        <v>5.81</v>
      </c>
      <c r="J152" s="227"/>
      <c r="K152" s="226">
        <v>4.07</v>
      </c>
      <c r="L152" s="226">
        <v>5.0999999999999996</v>
      </c>
      <c r="M152" s="226">
        <v>2.13</v>
      </c>
      <c r="N152" s="226">
        <v>3.25</v>
      </c>
      <c r="O152" s="226">
        <v>4.42</v>
      </c>
      <c r="P152" s="226">
        <v>3.6099990000000002</v>
      </c>
      <c r="Q152" s="226">
        <v>4.59</v>
      </c>
      <c r="R152" s="226">
        <v>3.7300019999999998</v>
      </c>
      <c r="S152" s="227"/>
      <c r="T152" s="226">
        <v>4.51</v>
      </c>
      <c r="U152" s="226">
        <v>3.86</v>
      </c>
      <c r="V152" s="226">
        <v>3.91</v>
      </c>
      <c r="W152" s="226">
        <v>4.82</v>
      </c>
      <c r="X152" s="226">
        <v>4.2</v>
      </c>
      <c r="Y152" s="226">
        <v>5.33</v>
      </c>
      <c r="Z152" s="226">
        <v>5.82</v>
      </c>
      <c r="AA152" s="226">
        <v>4.2400019999999996</v>
      </c>
      <c r="AB152" s="226">
        <v>3.5799979999999998</v>
      </c>
      <c r="AC152" s="226">
        <v>3.7300019999999998</v>
      </c>
      <c r="AD152" s="227"/>
      <c r="AE152" s="226">
        <v>5.0199999999999996</v>
      </c>
      <c r="AF152" s="226">
        <v>4.28</v>
      </c>
      <c r="AG152" s="226">
        <v>3.97</v>
      </c>
      <c r="AH152" s="226">
        <v>4.4299989999999996</v>
      </c>
      <c r="AI152" s="226">
        <v>2.95</v>
      </c>
      <c r="AJ152" s="226">
        <v>3.0799989999999999</v>
      </c>
      <c r="AK152" s="226">
        <v>3.609998</v>
      </c>
      <c r="AL152" s="226">
        <v>3.7300019999999998</v>
      </c>
      <c r="AM152" s="226">
        <v>4.2600009999999999</v>
      </c>
      <c r="AN152" s="226">
        <v>4.1300030000000003</v>
      </c>
      <c r="AO152" s="226">
        <v>5.5000010000000001</v>
      </c>
      <c r="AP152" s="226">
        <v>3.5399989999999999</v>
      </c>
    </row>
    <row r="153" spans="2:42" x14ac:dyDescent="0.25">
      <c r="B153" s="226">
        <v>3.26</v>
      </c>
      <c r="C153" s="226">
        <v>4.5</v>
      </c>
      <c r="D153" s="226">
        <v>3.94</v>
      </c>
      <c r="E153" s="226">
        <v>3.82</v>
      </c>
      <c r="F153" s="226">
        <v>3</v>
      </c>
      <c r="G153" s="226">
        <v>5.17</v>
      </c>
      <c r="H153" s="226">
        <v>5.1300030000000003</v>
      </c>
      <c r="I153" s="226">
        <v>5.81</v>
      </c>
      <c r="J153" s="227"/>
      <c r="K153" s="226">
        <v>4.08</v>
      </c>
      <c r="L153" s="226">
        <v>5.14</v>
      </c>
      <c r="M153" s="226">
        <v>2.13</v>
      </c>
      <c r="N153" s="226">
        <v>3.25</v>
      </c>
      <c r="O153" s="226">
        <v>4.42</v>
      </c>
      <c r="P153" s="226">
        <v>3.699999</v>
      </c>
      <c r="Q153" s="226">
        <v>4.59</v>
      </c>
      <c r="R153" s="226">
        <v>3.7300019999999998</v>
      </c>
      <c r="S153" s="227"/>
      <c r="T153" s="226">
        <v>4.55</v>
      </c>
      <c r="U153" s="226">
        <v>3.9</v>
      </c>
      <c r="V153" s="226">
        <v>3.97</v>
      </c>
      <c r="W153" s="226">
        <v>4.82</v>
      </c>
      <c r="X153" s="226">
        <v>4.2</v>
      </c>
      <c r="Y153" s="226">
        <v>5.34</v>
      </c>
      <c r="Z153" s="226">
        <v>6.01</v>
      </c>
      <c r="AA153" s="226">
        <v>4.3100009999999997</v>
      </c>
      <c r="AB153" s="226">
        <v>3.6399979999999998</v>
      </c>
      <c r="AC153" s="226">
        <v>3.7300019999999998</v>
      </c>
      <c r="AD153" s="227"/>
      <c r="AE153" s="226">
        <v>5.0199999999999996</v>
      </c>
      <c r="AF153" s="226">
        <v>4.28</v>
      </c>
      <c r="AG153" s="226">
        <v>4.0399989999999999</v>
      </c>
      <c r="AH153" s="226">
        <v>4.4299989999999996</v>
      </c>
      <c r="AI153" s="226">
        <v>3.04</v>
      </c>
      <c r="AJ153" s="226">
        <v>3.0899990000000002</v>
      </c>
      <c r="AK153" s="226">
        <v>3.609998</v>
      </c>
      <c r="AL153" s="226">
        <v>3.9600010000000001</v>
      </c>
      <c r="AM153" s="226">
        <v>4.4200010000000001</v>
      </c>
      <c r="AN153" s="226">
        <v>4.1500029999999999</v>
      </c>
      <c r="AO153" s="226">
        <v>5.51</v>
      </c>
      <c r="AP153" s="226">
        <v>3.6299990000000002</v>
      </c>
    </row>
    <row r="154" spans="2:42" x14ac:dyDescent="0.25">
      <c r="B154" s="226">
        <v>3.26</v>
      </c>
      <c r="C154" s="226">
        <v>4.51</v>
      </c>
      <c r="D154" s="226">
        <v>3.94</v>
      </c>
      <c r="E154" s="226">
        <v>3.86</v>
      </c>
      <c r="F154" s="226">
        <v>3</v>
      </c>
      <c r="G154" s="226">
        <v>5.33</v>
      </c>
      <c r="H154" s="226">
        <v>5.2000029999999997</v>
      </c>
      <c r="I154" s="226">
        <v>5.87</v>
      </c>
      <c r="J154" s="227"/>
      <c r="K154" s="226">
        <v>4.07</v>
      </c>
      <c r="L154" s="226">
        <v>5.1500009999999996</v>
      </c>
      <c r="M154" s="226">
        <v>2.13</v>
      </c>
      <c r="N154" s="226">
        <v>3.25</v>
      </c>
      <c r="O154" s="226">
        <v>4.42</v>
      </c>
      <c r="P154" s="226">
        <v>3.699999</v>
      </c>
      <c r="Q154" s="226">
        <v>4.59</v>
      </c>
      <c r="R154" s="226">
        <v>3.720002</v>
      </c>
      <c r="S154" s="227"/>
      <c r="T154" s="226">
        <v>4.68</v>
      </c>
      <c r="U154" s="226">
        <v>3.91</v>
      </c>
      <c r="V154" s="226">
        <v>3.97</v>
      </c>
      <c r="W154" s="226">
        <v>4.93</v>
      </c>
      <c r="X154" s="226">
        <v>4.28</v>
      </c>
      <c r="Y154" s="226">
        <v>5.34</v>
      </c>
      <c r="Z154" s="226">
        <v>6.01</v>
      </c>
      <c r="AA154" s="226">
        <v>4.3700010000000002</v>
      </c>
      <c r="AB154" s="226">
        <v>3.6399979999999998</v>
      </c>
      <c r="AC154" s="226">
        <v>3.720002</v>
      </c>
      <c r="AD154" s="227"/>
      <c r="AE154" s="226">
        <v>5.09</v>
      </c>
      <c r="AF154" s="226">
        <v>4.34</v>
      </c>
      <c r="AG154" s="226">
        <v>4.0399989999999999</v>
      </c>
      <c r="AH154" s="226">
        <v>4.5399989999999999</v>
      </c>
      <c r="AI154" s="226">
        <v>3.05</v>
      </c>
      <c r="AJ154" s="226">
        <v>3.0899990000000002</v>
      </c>
      <c r="AK154" s="226">
        <v>3.609998</v>
      </c>
      <c r="AL154" s="226">
        <v>3.9500009999999999</v>
      </c>
      <c r="AM154" s="226">
        <v>4.4800000000000004</v>
      </c>
      <c r="AN154" s="226">
        <v>4.1400030000000001</v>
      </c>
      <c r="AO154" s="226">
        <v>5.51</v>
      </c>
      <c r="AP154" s="226">
        <v>3.619999</v>
      </c>
    </row>
    <row r="155" spans="2:42" x14ac:dyDescent="0.25">
      <c r="B155" s="226">
        <v>3.28</v>
      </c>
      <c r="C155" s="226">
        <v>4.55</v>
      </c>
      <c r="D155" s="226">
        <v>3.94</v>
      </c>
      <c r="E155" s="226">
        <v>3.9</v>
      </c>
      <c r="F155" s="226">
        <v>3.17</v>
      </c>
      <c r="G155" s="226">
        <v>5.34</v>
      </c>
      <c r="H155" s="226">
        <v>5.3000030000000002</v>
      </c>
      <c r="I155" s="226">
        <v>6.06</v>
      </c>
      <c r="J155" s="227"/>
      <c r="K155" s="226">
        <v>4.17</v>
      </c>
      <c r="L155" s="226">
        <v>5.2400010000000004</v>
      </c>
      <c r="M155" s="226">
        <v>2.14</v>
      </c>
      <c r="N155" s="226">
        <v>3.24</v>
      </c>
      <c r="O155" s="226">
        <v>4.54</v>
      </c>
      <c r="P155" s="226">
        <v>3.699999</v>
      </c>
      <c r="Q155" s="226">
        <v>4.58</v>
      </c>
      <c r="R155" s="226">
        <v>3.9500009999999999</v>
      </c>
      <c r="S155" s="227"/>
      <c r="T155" s="226">
        <v>4.68</v>
      </c>
      <c r="U155" s="226">
        <v>3.9</v>
      </c>
      <c r="V155" s="226">
        <v>4.0399989999999999</v>
      </c>
      <c r="W155" s="226">
        <v>4.93</v>
      </c>
      <c r="X155" s="226">
        <v>4.28</v>
      </c>
      <c r="Y155" s="226">
        <v>5.34</v>
      </c>
      <c r="Z155" s="226">
        <v>6</v>
      </c>
      <c r="AA155" s="226">
        <v>4.5300010000000004</v>
      </c>
      <c r="AB155" s="226">
        <v>3.6899980000000001</v>
      </c>
      <c r="AC155" s="226">
        <v>3.9500009999999999</v>
      </c>
      <c r="AD155" s="227"/>
      <c r="AE155" s="226">
        <v>5.09</v>
      </c>
      <c r="AF155" s="226">
        <v>4.33</v>
      </c>
      <c r="AG155" s="226">
        <v>4.0399989999999999</v>
      </c>
      <c r="AH155" s="226">
        <v>4.5399989999999999</v>
      </c>
      <c r="AI155" s="226">
        <v>3.16</v>
      </c>
      <c r="AJ155" s="226">
        <v>3.0799989999999999</v>
      </c>
      <c r="AK155" s="226">
        <v>3.699999</v>
      </c>
      <c r="AL155" s="226">
        <v>3.9500009999999999</v>
      </c>
      <c r="AM155" s="226">
        <v>4.4800000000000004</v>
      </c>
      <c r="AN155" s="226">
        <v>4.1400030000000001</v>
      </c>
      <c r="AO155" s="226">
        <v>5.6200010000000002</v>
      </c>
      <c r="AP155" s="226">
        <v>3.679999</v>
      </c>
    </row>
    <row r="156" spans="2:42" x14ac:dyDescent="0.25">
      <c r="B156" s="226">
        <v>3.28</v>
      </c>
      <c r="C156" s="226">
        <v>4.68</v>
      </c>
      <c r="D156" s="226">
        <v>3.95</v>
      </c>
      <c r="E156" s="226">
        <v>3.91</v>
      </c>
      <c r="F156" s="226">
        <v>3.19</v>
      </c>
      <c r="G156" s="226">
        <v>5.34</v>
      </c>
      <c r="H156" s="226">
        <v>5.3000030000000002</v>
      </c>
      <c r="I156" s="226">
        <v>6.06</v>
      </c>
      <c r="J156" s="227"/>
      <c r="K156" s="226">
        <v>4.2199989999999996</v>
      </c>
      <c r="L156" s="226">
        <v>5.2400010000000004</v>
      </c>
      <c r="M156" s="226">
        <v>2.15</v>
      </c>
      <c r="N156" s="226">
        <v>3.24</v>
      </c>
      <c r="O156" s="226">
        <v>4.5999999999999996</v>
      </c>
      <c r="P156" s="226">
        <v>3.7199990000000001</v>
      </c>
      <c r="Q156" s="226">
        <v>4.68</v>
      </c>
      <c r="R156" s="226">
        <v>3.9400010000000001</v>
      </c>
      <c r="S156" s="227"/>
      <c r="T156" s="226">
        <v>4.68</v>
      </c>
      <c r="U156" s="226">
        <v>3.89</v>
      </c>
      <c r="V156" s="226">
        <v>4.0399989999999999</v>
      </c>
      <c r="W156" s="226">
        <v>5.0199999999999996</v>
      </c>
      <c r="X156" s="226">
        <v>4.34</v>
      </c>
      <c r="Y156" s="226">
        <v>5.42</v>
      </c>
      <c r="Z156" s="226">
        <v>6</v>
      </c>
      <c r="AA156" s="226">
        <v>4.59</v>
      </c>
      <c r="AB156" s="226">
        <v>3.7199979999999999</v>
      </c>
      <c r="AC156" s="226">
        <v>3.9400010000000001</v>
      </c>
      <c r="AD156" s="227"/>
      <c r="AE156" s="226">
        <v>5.0999999999999996</v>
      </c>
      <c r="AF156" s="226">
        <v>4.33</v>
      </c>
      <c r="AG156" s="226">
        <v>4.07</v>
      </c>
      <c r="AH156" s="226">
        <v>4.5399989999999999</v>
      </c>
      <c r="AI156" s="226">
        <v>3.16</v>
      </c>
      <c r="AJ156" s="226">
        <v>3.1699989999999998</v>
      </c>
      <c r="AK156" s="226">
        <v>3.699999</v>
      </c>
      <c r="AL156" s="226">
        <v>3.9500009999999999</v>
      </c>
      <c r="AM156" s="226">
        <v>4.4800000000000004</v>
      </c>
      <c r="AN156" s="226">
        <v>4.1500029999999999</v>
      </c>
      <c r="AO156" s="226">
        <v>5.630001</v>
      </c>
      <c r="AP156" s="226">
        <v>3.6699989999999998</v>
      </c>
    </row>
    <row r="157" spans="2:42" x14ac:dyDescent="0.25">
      <c r="B157" s="226">
        <v>3.28</v>
      </c>
      <c r="C157" s="226">
        <v>4.68</v>
      </c>
      <c r="D157" s="226">
        <v>4.0199999999999996</v>
      </c>
      <c r="E157" s="226">
        <v>3.9</v>
      </c>
      <c r="F157" s="226">
        <v>3.19</v>
      </c>
      <c r="G157" s="226">
        <v>5.34</v>
      </c>
      <c r="H157" s="226">
        <v>5.3700029999999996</v>
      </c>
      <c r="I157" s="226">
        <v>6.05</v>
      </c>
      <c r="J157" s="227"/>
      <c r="K157" s="226">
        <v>4.2199989999999996</v>
      </c>
      <c r="L157" s="226">
        <v>5.2900010000000002</v>
      </c>
      <c r="M157" s="226">
        <v>2.2000000000000002</v>
      </c>
      <c r="N157" s="226">
        <v>3.24</v>
      </c>
      <c r="O157" s="226">
        <v>4.5999999999999996</v>
      </c>
      <c r="P157" s="226">
        <v>3.7999990000000001</v>
      </c>
      <c r="Q157" s="226">
        <v>4.68</v>
      </c>
      <c r="R157" s="226">
        <v>3.9400010000000001</v>
      </c>
      <c r="S157" s="227"/>
      <c r="T157" s="226">
        <v>4.68</v>
      </c>
      <c r="U157" s="226">
        <v>3.89</v>
      </c>
      <c r="V157" s="226">
        <v>4.0399989999999999</v>
      </c>
      <c r="W157" s="226">
        <v>5.0199999999999996</v>
      </c>
      <c r="X157" s="226">
        <v>4.33</v>
      </c>
      <c r="Y157" s="226">
        <v>5.43</v>
      </c>
      <c r="Z157" s="226">
        <v>6</v>
      </c>
      <c r="AA157" s="226">
        <v>4.59</v>
      </c>
      <c r="AB157" s="226">
        <v>3.7199979999999999</v>
      </c>
      <c r="AC157" s="226">
        <v>3.9400010000000001</v>
      </c>
      <c r="AD157" s="227"/>
      <c r="AE157" s="226">
        <v>5.14</v>
      </c>
      <c r="AF157" s="226">
        <v>4.3899999999999997</v>
      </c>
      <c r="AG157" s="226">
        <v>4.08</v>
      </c>
      <c r="AH157" s="226">
        <v>4.619999</v>
      </c>
      <c r="AI157" s="226">
        <v>3.15</v>
      </c>
      <c r="AJ157" s="226">
        <v>3.159999</v>
      </c>
      <c r="AK157" s="226">
        <v>3.7899989999999999</v>
      </c>
      <c r="AL157" s="226">
        <v>3.9400010000000001</v>
      </c>
      <c r="AM157" s="226">
        <v>4.4800000000000004</v>
      </c>
      <c r="AN157" s="226">
        <v>4.230003</v>
      </c>
      <c r="AO157" s="226">
        <v>5.630001</v>
      </c>
      <c r="AP157" s="226">
        <v>3.7599990000000001</v>
      </c>
    </row>
    <row r="158" spans="2:42" x14ac:dyDescent="0.25">
      <c r="B158" s="226">
        <v>3.28</v>
      </c>
      <c r="C158" s="226">
        <v>4.68</v>
      </c>
      <c r="D158" s="226">
        <v>4.0599990000000004</v>
      </c>
      <c r="E158" s="226">
        <v>3.89</v>
      </c>
      <c r="F158" s="226">
        <v>3.3</v>
      </c>
      <c r="G158" s="226">
        <v>5.42</v>
      </c>
      <c r="H158" s="226">
        <v>5.430002</v>
      </c>
      <c r="I158" s="226">
        <v>6.05</v>
      </c>
      <c r="J158" s="227"/>
      <c r="K158" s="226">
        <v>4.2199989999999996</v>
      </c>
      <c r="L158" s="226">
        <v>5.2900010000000002</v>
      </c>
      <c r="M158" s="226">
        <v>2.21</v>
      </c>
      <c r="N158" s="226">
        <v>3.35</v>
      </c>
      <c r="O158" s="226">
        <v>4.5999999999999996</v>
      </c>
      <c r="P158" s="226">
        <v>3.7999990000000001</v>
      </c>
      <c r="Q158" s="226">
        <v>4.79</v>
      </c>
      <c r="R158" s="226">
        <v>3.9400010000000001</v>
      </c>
      <c r="S158" s="227"/>
      <c r="T158" s="226">
        <v>4.8099999999999996</v>
      </c>
      <c r="U158" s="226">
        <v>3.95</v>
      </c>
      <c r="V158" s="226">
        <v>4.07</v>
      </c>
      <c r="W158" s="226">
        <v>5.09</v>
      </c>
      <c r="X158" s="226">
        <v>4.33</v>
      </c>
      <c r="Y158" s="226">
        <v>5.54</v>
      </c>
      <c r="Z158" s="226">
        <v>6</v>
      </c>
      <c r="AA158" s="226">
        <v>4.59</v>
      </c>
      <c r="AB158" s="226">
        <v>3.7199979999999999</v>
      </c>
      <c r="AC158" s="226">
        <v>3.9400010000000001</v>
      </c>
      <c r="AD158" s="227"/>
      <c r="AE158" s="226">
        <v>5.1500009999999996</v>
      </c>
      <c r="AF158" s="226">
        <v>4.49</v>
      </c>
      <c r="AG158" s="226">
        <v>4.07</v>
      </c>
      <c r="AH158" s="226">
        <v>4.6299989999999998</v>
      </c>
      <c r="AI158" s="226">
        <v>3.15</v>
      </c>
      <c r="AJ158" s="226">
        <v>3.2499989999999999</v>
      </c>
      <c r="AK158" s="226">
        <v>3.7899989999999999</v>
      </c>
      <c r="AL158" s="226">
        <v>3.9400010000000001</v>
      </c>
      <c r="AM158" s="226">
        <v>4.4800000000000004</v>
      </c>
      <c r="AN158" s="226">
        <v>4.3600029999999999</v>
      </c>
      <c r="AO158" s="226">
        <v>5.9</v>
      </c>
      <c r="AP158" s="226">
        <v>3.7999990000000001</v>
      </c>
    </row>
    <row r="159" spans="2:42" x14ac:dyDescent="0.25">
      <c r="B159" s="226">
        <v>3.28</v>
      </c>
      <c r="C159" s="226">
        <v>4.68</v>
      </c>
      <c r="D159" s="226">
        <v>4.0599990000000004</v>
      </c>
      <c r="E159" s="226">
        <v>3.89</v>
      </c>
      <c r="F159" s="226">
        <v>3.33</v>
      </c>
      <c r="G159" s="226">
        <v>5.43</v>
      </c>
      <c r="H159" s="226">
        <v>5.430002</v>
      </c>
      <c r="I159" s="226">
        <v>6.05</v>
      </c>
      <c r="J159" s="227"/>
      <c r="K159" s="226">
        <v>4.2199989999999996</v>
      </c>
      <c r="L159" s="226">
        <v>5.2900010000000002</v>
      </c>
      <c r="M159" s="226">
        <v>2.21</v>
      </c>
      <c r="N159" s="226">
        <v>3.35</v>
      </c>
      <c r="O159" s="226">
        <v>4.7000010000000003</v>
      </c>
      <c r="P159" s="226">
        <v>3.8499989999999999</v>
      </c>
      <c r="Q159" s="226">
        <v>4.8600000000000003</v>
      </c>
      <c r="R159" s="226">
        <v>3.9300009999999999</v>
      </c>
      <c r="S159" s="227"/>
      <c r="T159" s="226">
        <v>4.8099999999999996</v>
      </c>
      <c r="U159" s="226">
        <v>3.96</v>
      </c>
      <c r="V159" s="226">
        <v>4.08</v>
      </c>
      <c r="W159" s="226">
        <v>5.09</v>
      </c>
      <c r="X159" s="226">
        <v>4.3899999999999997</v>
      </c>
      <c r="Y159" s="226">
        <v>5.54</v>
      </c>
      <c r="Z159" s="226">
        <v>6</v>
      </c>
      <c r="AA159" s="226">
        <v>4.59</v>
      </c>
      <c r="AB159" s="226">
        <v>3.8099989999999999</v>
      </c>
      <c r="AC159" s="226">
        <v>3.9300009999999999</v>
      </c>
      <c r="AD159" s="227"/>
      <c r="AE159" s="226">
        <v>5.2400010000000004</v>
      </c>
      <c r="AF159" s="226">
        <v>4.49</v>
      </c>
      <c r="AG159" s="226">
        <v>4.17</v>
      </c>
      <c r="AH159" s="226">
        <v>4.619999</v>
      </c>
      <c r="AI159" s="226">
        <v>3.16</v>
      </c>
      <c r="AJ159" s="226">
        <v>3.2499989999999999</v>
      </c>
      <c r="AK159" s="226">
        <v>3.7899989999999999</v>
      </c>
      <c r="AL159" s="226">
        <v>4.1000009999999998</v>
      </c>
      <c r="AM159" s="226">
        <v>4.5999999999999996</v>
      </c>
      <c r="AN159" s="226">
        <v>4.3600029999999999</v>
      </c>
      <c r="AO159" s="226">
        <v>5.9</v>
      </c>
      <c r="AP159" s="226">
        <v>3.7899989999999999</v>
      </c>
    </row>
    <row r="160" spans="2:42" x14ac:dyDescent="0.25">
      <c r="B160" s="226">
        <v>3.28</v>
      </c>
      <c r="C160" s="226">
        <v>4.8099999999999996</v>
      </c>
      <c r="D160" s="226">
        <v>4.0599990000000004</v>
      </c>
      <c r="E160" s="226">
        <v>3.95</v>
      </c>
      <c r="F160" s="226">
        <v>3.33</v>
      </c>
      <c r="G160" s="226">
        <v>5.54</v>
      </c>
      <c r="H160" s="226">
        <v>5.4900029999999997</v>
      </c>
      <c r="I160" s="226">
        <v>6.05</v>
      </c>
      <c r="J160" s="227"/>
      <c r="K160" s="226">
        <v>4.3099990000000004</v>
      </c>
      <c r="L160" s="226">
        <v>5.2900010000000002</v>
      </c>
      <c r="M160" s="226">
        <v>2.2200000000000002</v>
      </c>
      <c r="N160" s="226">
        <v>3.35</v>
      </c>
      <c r="O160" s="226">
        <v>4.7000010000000003</v>
      </c>
      <c r="P160" s="226">
        <v>3.8499989999999999</v>
      </c>
      <c r="Q160" s="226">
        <v>4.9800000000000004</v>
      </c>
      <c r="R160" s="226">
        <v>3.9300009999999999</v>
      </c>
      <c r="S160" s="227"/>
      <c r="T160" s="226">
        <v>4.8099999999999996</v>
      </c>
      <c r="U160" s="226">
        <v>3.95</v>
      </c>
      <c r="V160" s="226">
        <v>4.07</v>
      </c>
      <c r="W160" s="226">
        <v>5.0999999999999996</v>
      </c>
      <c r="X160" s="226">
        <v>4.49</v>
      </c>
      <c r="Y160" s="226">
        <v>5.54</v>
      </c>
      <c r="Z160" s="226">
        <v>6.07</v>
      </c>
      <c r="AA160" s="226">
        <v>4.59</v>
      </c>
      <c r="AB160" s="226">
        <v>3.8099989999999999</v>
      </c>
      <c r="AC160" s="226">
        <v>3.9300009999999999</v>
      </c>
      <c r="AD160" s="227"/>
      <c r="AE160" s="226">
        <v>5.2400010000000004</v>
      </c>
      <c r="AF160" s="226">
        <v>4.4800000000000004</v>
      </c>
      <c r="AG160" s="226">
        <v>4.2199989999999996</v>
      </c>
      <c r="AH160" s="226">
        <v>4.699999</v>
      </c>
      <c r="AI160" s="226">
        <v>3.26</v>
      </c>
      <c r="AJ160" s="226">
        <v>3.2499989999999999</v>
      </c>
      <c r="AK160" s="226">
        <v>3.8099989999999999</v>
      </c>
      <c r="AL160" s="226">
        <v>4.1000009999999998</v>
      </c>
      <c r="AM160" s="226">
        <v>4.66</v>
      </c>
      <c r="AN160" s="226">
        <v>4.3700029999999996</v>
      </c>
      <c r="AO160" s="226">
        <v>6.0100009999999999</v>
      </c>
      <c r="AP160" s="226">
        <v>3.7899989999999999</v>
      </c>
    </row>
    <row r="161" spans="2:42" x14ac:dyDescent="0.25">
      <c r="B161" s="226">
        <v>3.26</v>
      </c>
      <c r="C161" s="226">
        <v>4.8099999999999996</v>
      </c>
      <c r="D161" s="226">
        <v>4.0599990000000004</v>
      </c>
      <c r="E161" s="226">
        <v>3.96</v>
      </c>
      <c r="F161" s="226">
        <v>3.33</v>
      </c>
      <c r="G161" s="226">
        <v>5.54</v>
      </c>
      <c r="H161" s="226">
        <v>5.5700029999999998</v>
      </c>
      <c r="I161" s="226">
        <v>6.05</v>
      </c>
      <c r="J161" s="227"/>
      <c r="K161" s="226">
        <v>4.3099990000000004</v>
      </c>
      <c r="L161" s="226">
        <v>5.3200010000000004</v>
      </c>
      <c r="M161" s="226">
        <v>2.31</v>
      </c>
      <c r="N161" s="226">
        <v>3.34</v>
      </c>
      <c r="O161" s="226">
        <v>4.7100010000000001</v>
      </c>
      <c r="P161" s="226">
        <v>3.8799990000000002</v>
      </c>
      <c r="Q161" s="226">
        <v>4.99</v>
      </c>
      <c r="R161" s="226">
        <v>4.090001</v>
      </c>
      <c r="S161" s="227"/>
      <c r="T161" s="226">
        <v>4.8099999999999996</v>
      </c>
      <c r="U161" s="226">
        <v>3.98</v>
      </c>
      <c r="V161" s="226">
        <v>4.17</v>
      </c>
      <c r="W161" s="226">
        <v>5.14</v>
      </c>
      <c r="X161" s="226">
        <v>4.49</v>
      </c>
      <c r="Y161" s="226">
        <v>5.64</v>
      </c>
      <c r="Z161" s="226">
        <v>6.3</v>
      </c>
      <c r="AA161" s="226">
        <v>4.71</v>
      </c>
      <c r="AB161" s="226">
        <v>3.8999990000000002</v>
      </c>
      <c r="AC161" s="226">
        <v>4.090001</v>
      </c>
      <c r="AD161" s="227"/>
      <c r="AE161" s="226">
        <v>5.2900010000000002</v>
      </c>
      <c r="AF161" s="226">
        <v>4.4800000000000004</v>
      </c>
      <c r="AG161" s="226">
        <v>4.2199989999999996</v>
      </c>
      <c r="AH161" s="226">
        <v>4.7399990000000001</v>
      </c>
      <c r="AI161" s="226">
        <v>3.28</v>
      </c>
      <c r="AJ161" s="226">
        <v>3.2499989999999999</v>
      </c>
      <c r="AK161" s="226">
        <v>3.889999</v>
      </c>
      <c r="AL161" s="226">
        <v>4.090001</v>
      </c>
      <c r="AM161" s="226">
        <v>4.66</v>
      </c>
      <c r="AN161" s="226">
        <v>4.4500029999999997</v>
      </c>
      <c r="AO161" s="226">
        <v>6.0300010000000004</v>
      </c>
      <c r="AP161" s="226">
        <v>3.869999</v>
      </c>
    </row>
    <row r="162" spans="2:42" x14ac:dyDescent="0.25">
      <c r="B162" s="226">
        <v>3.28</v>
      </c>
      <c r="C162" s="226">
        <v>4.8099999999999996</v>
      </c>
      <c r="D162" s="226">
        <v>4.07</v>
      </c>
      <c r="E162" s="226">
        <v>3.95</v>
      </c>
      <c r="F162" s="226">
        <v>3.33</v>
      </c>
      <c r="G162" s="226">
        <v>5.54</v>
      </c>
      <c r="H162" s="226">
        <v>5.6100029999999999</v>
      </c>
      <c r="I162" s="226">
        <v>6.12</v>
      </c>
      <c r="J162" s="227"/>
      <c r="K162" s="226">
        <v>4.3099990000000004</v>
      </c>
      <c r="L162" s="226">
        <v>5.3200010000000004</v>
      </c>
      <c r="M162" s="226">
        <v>2.31</v>
      </c>
      <c r="N162" s="226">
        <v>3.34</v>
      </c>
      <c r="O162" s="226">
        <v>4.7100010000000001</v>
      </c>
      <c r="P162" s="226">
        <v>4.0199990000000003</v>
      </c>
      <c r="Q162" s="226">
        <v>5.05</v>
      </c>
      <c r="R162" s="226">
        <v>4.090001</v>
      </c>
      <c r="S162" s="227"/>
      <c r="T162" s="226">
        <v>4.8</v>
      </c>
      <c r="U162" s="226">
        <v>3.98</v>
      </c>
      <c r="V162" s="226">
        <v>4.2199989999999996</v>
      </c>
      <c r="W162" s="226">
        <v>5.1500009999999996</v>
      </c>
      <c r="X162" s="226">
        <v>4.4800000000000004</v>
      </c>
      <c r="Y162" s="226">
        <v>5.65</v>
      </c>
      <c r="Z162" s="226">
        <v>6.31</v>
      </c>
      <c r="AA162" s="226">
        <v>4.7699999999999996</v>
      </c>
      <c r="AB162" s="226">
        <v>3.8999990000000002</v>
      </c>
      <c r="AC162" s="226">
        <v>4.090001</v>
      </c>
      <c r="AD162" s="227"/>
      <c r="AE162" s="226">
        <v>5.2900010000000002</v>
      </c>
      <c r="AF162" s="226">
        <v>4.62</v>
      </c>
      <c r="AG162" s="226">
        <v>4.2199989999999996</v>
      </c>
      <c r="AH162" s="226">
        <v>4.7299990000000003</v>
      </c>
      <c r="AI162" s="226">
        <v>3.28</v>
      </c>
      <c r="AJ162" s="226">
        <v>3.3399990000000002</v>
      </c>
      <c r="AK162" s="226">
        <v>3.889999</v>
      </c>
      <c r="AL162" s="226">
        <v>4.1000009999999998</v>
      </c>
      <c r="AM162" s="226">
        <v>4.66</v>
      </c>
      <c r="AN162" s="226">
        <v>4.4500029999999997</v>
      </c>
      <c r="AO162" s="226">
        <v>6.0300010000000004</v>
      </c>
      <c r="AP162" s="226">
        <v>3.869999</v>
      </c>
    </row>
    <row r="163" spans="2:42" x14ac:dyDescent="0.25">
      <c r="B163" s="226">
        <v>3.28</v>
      </c>
      <c r="C163" s="226">
        <v>4.8099999999999996</v>
      </c>
      <c r="D163" s="226">
        <v>4.13</v>
      </c>
      <c r="E163" s="226">
        <v>3.98</v>
      </c>
      <c r="F163" s="226">
        <v>3.45</v>
      </c>
      <c r="G163" s="226">
        <v>5.64</v>
      </c>
      <c r="H163" s="226">
        <v>5.6000030000000001</v>
      </c>
      <c r="I163" s="226">
        <v>6.35</v>
      </c>
      <c r="J163" s="227"/>
      <c r="K163" s="226">
        <v>4.42</v>
      </c>
      <c r="L163" s="226">
        <v>5.3200010000000004</v>
      </c>
      <c r="M163" s="226">
        <v>2.3199999999999998</v>
      </c>
      <c r="N163" s="226">
        <v>3.36</v>
      </c>
      <c r="O163" s="226">
        <v>4.7100010000000001</v>
      </c>
      <c r="P163" s="226">
        <v>4.08</v>
      </c>
      <c r="Q163" s="226">
        <v>5.1100000000000003</v>
      </c>
      <c r="R163" s="226">
        <v>4.0800010000000002</v>
      </c>
      <c r="S163" s="227"/>
      <c r="T163" s="226">
        <v>4.82</v>
      </c>
      <c r="U163" s="226">
        <v>3.98</v>
      </c>
      <c r="V163" s="226">
        <v>4.2199989999999996</v>
      </c>
      <c r="W163" s="226">
        <v>5.2400010000000004</v>
      </c>
      <c r="X163" s="226">
        <v>4.4800000000000004</v>
      </c>
      <c r="Y163" s="226">
        <v>5.75</v>
      </c>
      <c r="Z163" s="226">
        <v>6.36</v>
      </c>
      <c r="AA163" s="226">
        <v>4.7699999999999996</v>
      </c>
      <c r="AB163" s="226">
        <v>3.8999990000000002</v>
      </c>
      <c r="AC163" s="226">
        <v>4.0800010000000002</v>
      </c>
      <c r="AD163" s="227"/>
      <c r="AE163" s="226">
        <v>5.2900010000000002</v>
      </c>
      <c r="AF163" s="226">
        <v>4.7300000000000004</v>
      </c>
      <c r="AG163" s="226">
        <v>4.2199989999999996</v>
      </c>
      <c r="AH163" s="226">
        <v>4.7699990000000003</v>
      </c>
      <c r="AI163" s="226">
        <v>3.39</v>
      </c>
      <c r="AJ163" s="226">
        <v>3.389999</v>
      </c>
      <c r="AK163" s="226">
        <v>3.9399989999999998</v>
      </c>
      <c r="AL163" s="226">
        <v>4.2100010000000001</v>
      </c>
      <c r="AM163" s="226">
        <v>4.7600009999999999</v>
      </c>
      <c r="AN163" s="226">
        <v>4.480003</v>
      </c>
      <c r="AO163" s="226">
        <v>6.0300010000000004</v>
      </c>
      <c r="AP163" s="226">
        <v>3.9799989999999998</v>
      </c>
    </row>
    <row r="164" spans="2:42" x14ac:dyDescent="0.25">
      <c r="B164" s="226">
        <v>3.28</v>
      </c>
      <c r="C164" s="226">
        <v>4.8</v>
      </c>
      <c r="D164" s="226">
        <v>4.13</v>
      </c>
      <c r="E164" s="226">
        <v>3.98</v>
      </c>
      <c r="F164" s="226">
        <v>3.49</v>
      </c>
      <c r="G164" s="226">
        <v>5.65</v>
      </c>
      <c r="H164" s="226">
        <v>5.6100029999999999</v>
      </c>
      <c r="I164" s="226">
        <v>6.36</v>
      </c>
      <c r="J164" s="227"/>
      <c r="K164" s="226">
        <v>4.5</v>
      </c>
      <c r="L164" s="226">
        <v>5.4000009999999996</v>
      </c>
      <c r="M164" s="226">
        <v>2.3199999999999998</v>
      </c>
      <c r="N164" s="226">
        <v>3.36</v>
      </c>
      <c r="O164" s="226">
        <v>4.8700010000000002</v>
      </c>
      <c r="P164" s="226">
        <v>4.0999999999999996</v>
      </c>
      <c r="Q164" s="226">
        <v>5.27</v>
      </c>
      <c r="R164" s="226">
        <v>4.090001</v>
      </c>
      <c r="S164" s="227"/>
      <c r="T164" s="226">
        <v>4.82</v>
      </c>
      <c r="U164" s="226">
        <v>3.98</v>
      </c>
      <c r="V164" s="226">
        <v>4.2199989999999996</v>
      </c>
      <c r="W164" s="226">
        <v>5.2400010000000004</v>
      </c>
      <c r="X164" s="226">
        <v>4.62</v>
      </c>
      <c r="Y164" s="226">
        <v>5.82</v>
      </c>
      <c r="Z164" s="226">
        <v>6.35</v>
      </c>
      <c r="AA164" s="226">
        <v>4.7699999999999996</v>
      </c>
      <c r="AB164" s="226">
        <v>3.9199989999999998</v>
      </c>
      <c r="AC164" s="226">
        <v>4.090001</v>
      </c>
      <c r="AD164" s="227"/>
      <c r="AE164" s="226">
        <v>5.2900010000000002</v>
      </c>
      <c r="AF164" s="226">
        <v>4.7300000000000004</v>
      </c>
      <c r="AG164" s="226">
        <v>4.3099990000000004</v>
      </c>
      <c r="AH164" s="226">
        <v>4.7699990000000003</v>
      </c>
      <c r="AI164" s="226">
        <v>3.39</v>
      </c>
      <c r="AJ164" s="226">
        <v>3.389999</v>
      </c>
      <c r="AK164" s="226">
        <v>3.9399989999999998</v>
      </c>
      <c r="AL164" s="226">
        <v>4.2100010000000001</v>
      </c>
      <c r="AM164" s="226">
        <v>4.7600009999999999</v>
      </c>
      <c r="AN164" s="226">
        <v>4.480003</v>
      </c>
      <c r="AO164" s="226">
        <v>6.02</v>
      </c>
      <c r="AP164" s="226">
        <v>3.9799989999999998</v>
      </c>
    </row>
    <row r="165" spans="2:42" x14ac:dyDescent="0.25">
      <c r="B165" s="226">
        <v>3.28</v>
      </c>
      <c r="C165" s="226">
        <v>4.82</v>
      </c>
      <c r="D165" s="226">
        <v>4.13</v>
      </c>
      <c r="E165" s="226">
        <v>3.98</v>
      </c>
      <c r="F165" s="226">
        <v>3.52</v>
      </c>
      <c r="G165" s="226">
        <v>5.75</v>
      </c>
      <c r="H165" s="226">
        <v>5.730003</v>
      </c>
      <c r="I165" s="226">
        <v>6.41</v>
      </c>
      <c r="J165" s="227"/>
      <c r="K165" s="226">
        <v>4.5</v>
      </c>
      <c r="L165" s="226">
        <v>5.39</v>
      </c>
      <c r="M165" s="226">
        <v>2.3199999999999998</v>
      </c>
      <c r="N165" s="226">
        <v>3.35</v>
      </c>
      <c r="O165" s="226">
        <v>4.9100010000000003</v>
      </c>
      <c r="P165" s="226">
        <v>4.0999999999999996</v>
      </c>
      <c r="Q165" s="226">
        <v>5.28</v>
      </c>
      <c r="R165" s="226">
        <v>4.2000010000000003</v>
      </c>
      <c r="S165" s="227"/>
      <c r="T165" s="226">
        <v>4.92</v>
      </c>
      <c r="U165" s="226">
        <v>3.99</v>
      </c>
      <c r="V165" s="226">
        <v>4.2199989999999996</v>
      </c>
      <c r="W165" s="226">
        <v>5.2900010000000002</v>
      </c>
      <c r="X165" s="226">
        <v>4.7300000000000004</v>
      </c>
      <c r="Y165" s="226">
        <v>5.86</v>
      </c>
      <c r="Z165" s="226">
        <v>6.35</v>
      </c>
      <c r="AA165" s="226">
        <v>4.8700010000000002</v>
      </c>
      <c r="AB165" s="226">
        <v>3.9999989999999999</v>
      </c>
      <c r="AC165" s="226">
        <v>4.2000010000000003</v>
      </c>
      <c r="AD165" s="227"/>
      <c r="AE165" s="226">
        <v>5.3200010000000004</v>
      </c>
      <c r="AF165" s="226">
        <v>4.7199989999999996</v>
      </c>
      <c r="AG165" s="226">
        <v>4.3099990000000004</v>
      </c>
      <c r="AH165" s="226">
        <v>4.7499989999999999</v>
      </c>
      <c r="AI165" s="226">
        <v>3.56</v>
      </c>
      <c r="AJ165" s="226">
        <v>3.4999989999999999</v>
      </c>
      <c r="AK165" s="226">
        <v>3.9699990000000001</v>
      </c>
      <c r="AL165" s="226">
        <v>4.2100010000000001</v>
      </c>
      <c r="AM165" s="226">
        <v>4.7700009999999997</v>
      </c>
      <c r="AN165" s="226">
        <v>4.480003</v>
      </c>
      <c r="AO165" s="226">
        <v>6.11</v>
      </c>
      <c r="AP165" s="226">
        <v>3.9899990000000001</v>
      </c>
    </row>
    <row r="166" spans="2:42" x14ac:dyDescent="0.25">
      <c r="B166" s="226">
        <v>3.28</v>
      </c>
      <c r="C166" s="226">
        <v>4.82</v>
      </c>
      <c r="D166" s="226">
        <v>4.1399999999999997</v>
      </c>
      <c r="E166" s="226">
        <v>3.98</v>
      </c>
      <c r="F166" s="226">
        <v>3.62</v>
      </c>
      <c r="G166" s="226">
        <v>5.82</v>
      </c>
      <c r="H166" s="226">
        <v>5.730003</v>
      </c>
      <c r="I166" s="226">
        <v>6.4</v>
      </c>
      <c r="J166" s="227"/>
      <c r="K166" s="226">
        <v>4.5199999999999996</v>
      </c>
      <c r="L166" s="226">
        <v>5.4000009999999996</v>
      </c>
      <c r="M166" s="226">
        <v>2.36</v>
      </c>
      <c r="N166" s="226">
        <v>3.35</v>
      </c>
      <c r="O166" s="226">
        <v>4.9100010000000003</v>
      </c>
      <c r="P166" s="226">
        <v>4.09</v>
      </c>
      <c r="Q166" s="226">
        <v>5.32</v>
      </c>
      <c r="R166" s="226">
        <v>4.2000010000000003</v>
      </c>
      <c r="S166" s="227"/>
      <c r="T166" s="226">
        <v>4.92</v>
      </c>
      <c r="U166" s="226">
        <v>3.99</v>
      </c>
      <c r="V166" s="226">
        <v>4.3099990000000004</v>
      </c>
      <c r="W166" s="226">
        <v>5.2900010000000002</v>
      </c>
      <c r="X166" s="226">
        <v>4.7300000000000004</v>
      </c>
      <c r="Y166" s="226">
        <v>5.86</v>
      </c>
      <c r="Z166" s="226">
        <v>6.39</v>
      </c>
      <c r="AA166" s="226">
        <v>4.8700010000000002</v>
      </c>
      <c r="AB166" s="226">
        <v>3.9999989999999999</v>
      </c>
      <c r="AC166" s="226">
        <v>4.2000010000000003</v>
      </c>
      <c r="AD166" s="227"/>
      <c r="AE166" s="226">
        <v>5.3200010000000004</v>
      </c>
      <c r="AF166" s="226">
        <v>4.7099989999999998</v>
      </c>
      <c r="AG166" s="226">
        <v>4.3099990000000004</v>
      </c>
      <c r="AH166" s="226">
        <v>4.7499989999999999</v>
      </c>
      <c r="AI166" s="226">
        <v>3.56</v>
      </c>
      <c r="AJ166" s="226">
        <v>3.4999989999999999</v>
      </c>
      <c r="AK166" s="226">
        <v>4.1099990000000002</v>
      </c>
      <c r="AL166" s="226">
        <v>4.24</v>
      </c>
      <c r="AM166" s="226">
        <v>4.7700009999999997</v>
      </c>
      <c r="AN166" s="226">
        <v>4.5800039999999997</v>
      </c>
      <c r="AO166" s="226">
        <v>6.11</v>
      </c>
      <c r="AP166" s="226">
        <v>4.0399989999999999</v>
      </c>
    </row>
    <row r="167" spans="2:42" x14ac:dyDescent="0.25">
      <c r="B167" s="226">
        <v>3.28</v>
      </c>
      <c r="C167" s="226">
        <v>4.92</v>
      </c>
      <c r="D167" s="226">
        <v>4.1399999999999997</v>
      </c>
      <c r="E167" s="226">
        <v>3.99</v>
      </c>
      <c r="F167" s="226">
        <v>3.62</v>
      </c>
      <c r="G167" s="226">
        <v>5.86</v>
      </c>
      <c r="H167" s="226">
        <v>5.74</v>
      </c>
      <c r="I167" s="226">
        <v>6.4</v>
      </c>
      <c r="J167" s="227"/>
      <c r="K167" s="226">
        <v>4.5899989999999997</v>
      </c>
      <c r="L167" s="226">
        <v>5.4000009999999996</v>
      </c>
      <c r="M167" s="226">
        <v>2.36</v>
      </c>
      <c r="N167" s="226">
        <v>3.35</v>
      </c>
      <c r="O167" s="226">
        <v>4.9100010000000003</v>
      </c>
      <c r="P167" s="226">
        <v>4.2000010000000003</v>
      </c>
      <c r="Q167" s="226">
        <v>5.32</v>
      </c>
      <c r="R167" s="226">
        <v>4.2000010000000003</v>
      </c>
      <c r="S167" s="227"/>
      <c r="T167" s="226">
        <v>4.93</v>
      </c>
      <c r="U167" s="226">
        <v>3.99</v>
      </c>
      <c r="V167" s="226">
        <v>4.3099990000000004</v>
      </c>
      <c r="W167" s="226">
        <v>5.2900010000000002</v>
      </c>
      <c r="X167" s="226">
        <v>4.7199989999999996</v>
      </c>
      <c r="Y167" s="226">
        <v>5.86</v>
      </c>
      <c r="Z167" s="226">
        <v>6.67</v>
      </c>
      <c r="AA167" s="226">
        <v>4.880001</v>
      </c>
      <c r="AB167" s="226">
        <v>4.0499989999999997</v>
      </c>
      <c r="AC167" s="226">
        <v>4.2000010000000003</v>
      </c>
      <c r="AD167" s="227"/>
      <c r="AE167" s="226">
        <v>5.3200010000000004</v>
      </c>
      <c r="AF167" s="226">
        <v>4.7799990000000001</v>
      </c>
      <c r="AG167" s="226">
        <v>4.42</v>
      </c>
      <c r="AH167" s="226">
        <v>4.7499989999999999</v>
      </c>
      <c r="AI167" s="226">
        <v>3.55</v>
      </c>
      <c r="AJ167" s="226">
        <v>3.4999989999999999</v>
      </c>
      <c r="AK167" s="226">
        <v>4.17</v>
      </c>
      <c r="AL167" s="226">
        <v>4.2300000000000004</v>
      </c>
      <c r="AM167" s="226">
        <v>4.7700009999999997</v>
      </c>
      <c r="AN167" s="226">
        <v>4.5800039999999997</v>
      </c>
      <c r="AO167" s="226">
        <v>6.13</v>
      </c>
      <c r="AP167" s="226">
        <v>4.0299990000000001</v>
      </c>
    </row>
    <row r="168" spans="2:42" x14ac:dyDescent="0.25">
      <c r="B168" s="226">
        <v>3.28</v>
      </c>
      <c r="C168" s="226">
        <v>4.92</v>
      </c>
      <c r="D168" s="226">
        <v>4.1399999999999997</v>
      </c>
      <c r="E168" s="226">
        <v>3.99</v>
      </c>
      <c r="F168" s="226">
        <v>3.69</v>
      </c>
      <c r="G168" s="226">
        <v>5.86</v>
      </c>
      <c r="H168" s="226">
        <v>5.74</v>
      </c>
      <c r="I168" s="226">
        <v>6.44</v>
      </c>
      <c r="J168" s="227"/>
      <c r="K168" s="226">
        <v>4.5899989999999997</v>
      </c>
      <c r="L168" s="226">
        <v>5.4100010000000003</v>
      </c>
      <c r="M168" s="226">
        <v>2.35</v>
      </c>
      <c r="N168" s="226">
        <v>3.35</v>
      </c>
      <c r="O168" s="226">
        <v>4.9100010000000003</v>
      </c>
      <c r="P168" s="226">
        <v>4.2000010000000003</v>
      </c>
      <c r="Q168" s="226">
        <v>5.31</v>
      </c>
      <c r="R168" s="226">
        <v>4.2300000000000004</v>
      </c>
      <c r="S168" s="227"/>
      <c r="T168" s="226">
        <v>4.93</v>
      </c>
      <c r="U168" s="226">
        <v>4.04</v>
      </c>
      <c r="V168" s="226">
        <v>4.3099990000000004</v>
      </c>
      <c r="W168" s="226">
        <v>5.2900010000000002</v>
      </c>
      <c r="X168" s="226">
        <v>4.7099989999999998</v>
      </c>
      <c r="Y168" s="226">
        <v>6.01</v>
      </c>
      <c r="Z168" s="226">
        <v>7.05</v>
      </c>
      <c r="AA168" s="226">
        <v>4.880001</v>
      </c>
      <c r="AB168" s="226">
        <v>4.0499989999999997</v>
      </c>
      <c r="AC168" s="226">
        <v>4.2300000000000004</v>
      </c>
      <c r="AD168" s="227"/>
      <c r="AE168" s="226">
        <v>5.4000009999999996</v>
      </c>
      <c r="AF168" s="226">
        <v>4.7899989999999999</v>
      </c>
      <c r="AG168" s="226">
        <v>4.5</v>
      </c>
      <c r="AH168" s="226">
        <v>4.7499989999999999</v>
      </c>
      <c r="AI168" s="226">
        <v>3.66</v>
      </c>
      <c r="AJ168" s="226">
        <v>3.5099990000000001</v>
      </c>
      <c r="AK168" s="226">
        <v>4.1900000000000004</v>
      </c>
      <c r="AL168" s="226">
        <v>4.33</v>
      </c>
      <c r="AM168" s="226">
        <v>4.9300009999999999</v>
      </c>
      <c r="AN168" s="226">
        <v>4.5900040000000004</v>
      </c>
      <c r="AO168" s="226">
        <v>6.32</v>
      </c>
      <c r="AP168" s="226">
        <v>4.159999</v>
      </c>
    </row>
    <row r="169" spans="2:42" x14ac:dyDescent="0.25">
      <c r="B169" s="226">
        <v>3.28</v>
      </c>
      <c r="C169" s="226">
        <v>4.93</v>
      </c>
      <c r="D169" s="226">
        <v>4.1399999999999997</v>
      </c>
      <c r="E169" s="226">
        <v>3.99</v>
      </c>
      <c r="F169" s="226">
        <v>3.78</v>
      </c>
      <c r="G169" s="226">
        <v>5.86</v>
      </c>
      <c r="H169" s="226">
        <v>5.74</v>
      </c>
      <c r="I169" s="226">
        <v>6.72</v>
      </c>
      <c r="J169" s="227"/>
      <c r="K169" s="226">
        <v>4.699999</v>
      </c>
      <c r="L169" s="226">
        <v>5.4300009999999999</v>
      </c>
      <c r="M169" s="226">
        <v>2.36</v>
      </c>
      <c r="N169" s="226">
        <v>3.39</v>
      </c>
      <c r="O169" s="226">
        <v>4.9100010000000003</v>
      </c>
      <c r="P169" s="226">
        <v>4.2500010000000001</v>
      </c>
      <c r="Q169" s="226">
        <v>5.41</v>
      </c>
      <c r="R169" s="226">
        <v>4.22</v>
      </c>
      <c r="S169" s="227"/>
      <c r="T169" s="226">
        <v>4.93</v>
      </c>
      <c r="U169" s="226">
        <v>4.04</v>
      </c>
      <c r="V169" s="226">
        <v>4.42</v>
      </c>
      <c r="W169" s="226">
        <v>5.3200010000000004</v>
      </c>
      <c r="X169" s="226">
        <v>4.7799990000000001</v>
      </c>
      <c r="Y169" s="226">
        <v>6.01</v>
      </c>
      <c r="Z169" s="226">
        <v>7.18</v>
      </c>
      <c r="AA169" s="226">
        <v>4.880001</v>
      </c>
      <c r="AB169" s="226">
        <v>4.0799989999999999</v>
      </c>
      <c r="AC169" s="226">
        <v>4.22</v>
      </c>
      <c r="AD169" s="227"/>
      <c r="AE169" s="226">
        <v>5.39</v>
      </c>
      <c r="AF169" s="226">
        <v>4.7899989999999999</v>
      </c>
      <c r="AG169" s="226">
        <v>4.5</v>
      </c>
      <c r="AH169" s="226">
        <v>4.7899989999999999</v>
      </c>
      <c r="AI169" s="226">
        <v>3.67</v>
      </c>
      <c r="AJ169" s="226">
        <v>3.5099990000000001</v>
      </c>
      <c r="AK169" s="226">
        <v>4.1900000000000004</v>
      </c>
      <c r="AL169" s="226">
        <v>4.340001</v>
      </c>
      <c r="AM169" s="226">
        <v>4.9700009999999999</v>
      </c>
      <c r="AN169" s="226">
        <v>4.6800040000000003</v>
      </c>
      <c r="AO169" s="226">
        <v>6.36</v>
      </c>
      <c r="AP169" s="226">
        <v>4.159999</v>
      </c>
    </row>
    <row r="170" spans="2:42" x14ac:dyDescent="0.25">
      <c r="B170" s="226">
        <v>3.29</v>
      </c>
      <c r="C170" s="226">
        <v>4.93</v>
      </c>
      <c r="D170" s="226">
        <v>4.1399999999999997</v>
      </c>
      <c r="E170" s="226">
        <v>4.04</v>
      </c>
      <c r="F170" s="226">
        <v>3.78</v>
      </c>
      <c r="G170" s="226">
        <v>6.01</v>
      </c>
      <c r="H170" s="226">
        <v>5.74</v>
      </c>
      <c r="I170" s="226">
        <v>7.1</v>
      </c>
      <c r="J170" s="227"/>
      <c r="K170" s="226">
        <v>4.699999</v>
      </c>
      <c r="L170" s="226">
        <v>5.4200010000000001</v>
      </c>
      <c r="M170" s="226">
        <v>2.37</v>
      </c>
      <c r="N170" s="226">
        <v>3.39</v>
      </c>
      <c r="O170" s="226">
        <v>4.93</v>
      </c>
      <c r="P170" s="226">
        <v>4.3300010000000002</v>
      </c>
      <c r="Q170" s="226">
        <v>5.41</v>
      </c>
      <c r="R170" s="226">
        <v>4.32</v>
      </c>
      <c r="S170" s="227"/>
      <c r="T170" s="226">
        <v>4.93</v>
      </c>
      <c r="U170" s="226">
        <v>4.04</v>
      </c>
      <c r="V170" s="226">
        <v>4.5</v>
      </c>
      <c r="W170" s="226">
        <v>5.3200010000000004</v>
      </c>
      <c r="X170" s="226">
        <v>4.7899989999999999</v>
      </c>
      <c r="Y170" s="226">
        <v>6.01</v>
      </c>
      <c r="Z170" s="226">
        <v>7.18</v>
      </c>
      <c r="AA170" s="226">
        <v>5.0400010000000002</v>
      </c>
      <c r="AB170" s="226">
        <v>4.2199989999999996</v>
      </c>
      <c r="AC170" s="226">
        <v>4.32</v>
      </c>
      <c r="AD170" s="227"/>
      <c r="AE170" s="226">
        <v>5.4000009999999996</v>
      </c>
      <c r="AF170" s="226">
        <v>4.7899989999999999</v>
      </c>
      <c r="AG170" s="226">
        <v>4.5199999999999996</v>
      </c>
      <c r="AH170" s="226">
        <v>4.8199990000000001</v>
      </c>
      <c r="AI170" s="226">
        <v>3.67</v>
      </c>
      <c r="AJ170" s="226">
        <v>3.5099990000000001</v>
      </c>
      <c r="AK170" s="226">
        <v>4.18</v>
      </c>
      <c r="AL170" s="226">
        <v>4.4300009999999999</v>
      </c>
      <c r="AM170" s="226">
        <v>4.9700009999999999</v>
      </c>
      <c r="AN170" s="226">
        <v>4.6800040000000003</v>
      </c>
      <c r="AO170" s="226">
        <v>6.36</v>
      </c>
      <c r="AP170" s="226">
        <v>4.159999</v>
      </c>
    </row>
    <row r="171" spans="2:42" x14ac:dyDescent="0.25">
      <c r="B171" s="226">
        <v>3.29</v>
      </c>
      <c r="C171" s="226">
        <v>4.93</v>
      </c>
      <c r="D171" s="226">
        <v>4.21</v>
      </c>
      <c r="E171" s="226">
        <v>4.04</v>
      </c>
      <c r="F171" s="226">
        <v>3.78</v>
      </c>
      <c r="G171" s="226">
        <v>6.01</v>
      </c>
      <c r="H171" s="226">
        <v>5.81</v>
      </c>
      <c r="I171" s="226">
        <v>7.23</v>
      </c>
      <c r="J171" s="227"/>
      <c r="K171" s="226">
        <v>4.699999</v>
      </c>
      <c r="L171" s="226">
        <v>5.4300009999999999</v>
      </c>
      <c r="M171" s="226">
        <v>2.37</v>
      </c>
      <c r="N171" s="226">
        <v>3.39</v>
      </c>
      <c r="O171" s="226">
        <v>5.0400010000000002</v>
      </c>
      <c r="P171" s="226">
        <v>4.3700010000000002</v>
      </c>
      <c r="Q171" s="226">
        <v>5.4</v>
      </c>
      <c r="R171" s="226">
        <v>4.3300010000000002</v>
      </c>
      <c r="S171" s="227"/>
      <c r="T171" s="226">
        <v>4.93</v>
      </c>
      <c r="U171" s="226">
        <v>4.03</v>
      </c>
      <c r="V171" s="226">
        <v>4.5</v>
      </c>
      <c r="W171" s="226">
        <v>5.3200010000000004</v>
      </c>
      <c r="X171" s="226">
        <v>4.7899989999999999</v>
      </c>
      <c r="Y171" s="226">
        <v>6.01</v>
      </c>
      <c r="Z171" s="226">
        <v>7.18</v>
      </c>
      <c r="AA171" s="226">
        <v>5.0800010000000002</v>
      </c>
      <c r="AB171" s="226">
        <v>4.28</v>
      </c>
      <c r="AC171" s="226">
        <v>4.3300010000000002</v>
      </c>
      <c r="AD171" s="227"/>
      <c r="AE171" s="226">
        <v>5.4000009999999996</v>
      </c>
      <c r="AF171" s="226">
        <v>4.7799990000000001</v>
      </c>
      <c r="AG171" s="226">
        <v>4.5899989999999997</v>
      </c>
      <c r="AH171" s="226">
        <v>4.8299989999999999</v>
      </c>
      <c r="AI171" s="226">
        <v>3.67</v>
      </c>
      <c r="AJ171" s="226">
        <v>3.5899990000000002</v>
      </c>
      <c r="AK171" s="226">
        <v>4.2900010000000002</v>
      </c>
      <c r="AL171" s="226">
        <v>4.4500010000000003</v>
      </c>
      <c r="AM171" s="226">
        <v>4.9700009999999999</v>
      </c>
      <c r="AN171" s="226">
        <v>4.7500039999999997</v>
      </c>
      <c r="AO171" s="226">
        <v>6.35</v>
      </c>
      <c r="AP171" s="226">
        <v>4.2299990000000003</v>
      </c>
    </row>
    <row r="172" spans="2:42" x14ac:dyDescent="0.25">
      <c r="B172" s="226">
        <v>3.29</v>
      </c>
      <c r="C172" s="226">
        <v>4.93</v>
      </c>
      <c r="D172" s="226">
        <v>4.21</v>
      </c>
      <c r="E172" s="226">
        <v>4.04</v>
      </c>
      <c r="F172" s="226">
        <v>3.78</v>
      </c>
      <c r="G172" s="226">
        <v>6.01</v>
      </c>
      <c r="H172" s="226">
        <v>5.81</v>
      </c>
      <c r="I172" s="226">
        <v>7.23</v>
      </c>
      <c r="J172" s="227"/>
      <c r="K172" s="226">
        <v>4.699999</v>
      </c>
      <c r="L172" s="226">
        <v>5.4200010000000001</v>
      </c>
      <c r="M172" s="226">
        <v>2.37</v>
      </c>
      <c r="N172" s="226">
        <v>3.39</v>
      </c>
      <c r="O172" s="226">
        <v>5.0400010000000002</v>
      </c>
      <c r="P172" s="226">
        <v>4.4199989999999998</v>
      </c>
      <c r="Q172" s="226">
        <v>5.43</v>
      </c>
      <c r="R172" s="226">
        <v>4.4200010000000001</v>
      </c>
      <c r="S172" s="227"/>
      <c r="T172" s="226">
        <v>5.03</v>
      </c>
      <c r="U172" s="226">
        <v>4.0599999999999996</v>
      </c>
      <c r="V172" s="226">
        <v>4.5199999999999996</v>
      </c>
      <c r="W172" s="226">
        <v>5.4000009999999996</v>
      </c>
      <c r="X172" s="226">
        <v>4.7899989999999999</v>
      </c>
      <c r="Y172" s="226">
        <v>6.13</v>
      </c>
      <c r="Z172" s="226">
        <v>7.18</v>
      </c>
      <c r="AA172" s="226">
        <v>5.0800010000000002</v>
      </c>
      <c r="AB172" s="226">
        <v>4.3</v>
      </c>
      <c r="AC172" s="226">
        <v>4.4200010000000001</v>
      </c>
      <c r="AD172" s="227"/>
      <c r="AE172" s="226">
        <v>5.4100010000000003</v>
      </c>
      <c r="AF172" s="226">
        <v>4.8499980000000003</v>
      </c>
      <c r="AG172" s="226">
        <v>4.5899989999999997</v>
      </c>
      <c r="AH172" s="226">
        <v>4.7699990000000003</v>
      </c>
      <c r="AI172" s="226">
        <v>3.77</v>
      </c>
      <c r="AJ172" s="226">
        <v>3.5899990000000002</v>
      </c>
      <c r="AK172" s="226">
        <v>4.2900010000000002</v>
      </c>
      <c r="AL172" s="226">
        <v>4.4500010000000003</v>
      </c>
      <c r="AM172" s="226">
        <v>4.9700009999999999</v>
      </c>
      <c r="AN172" s="226">
        <v>4.7700040000000001</v>
      </c>
      <c r="AO172" s="226">
        <v>6.46</v>
      </c>
      <c r="AP172" s="226">
        <v>4.2299990000000003</v>
      </c>
    </row>
    <row r="173" spans="2:42" x14ac:dyDescent="0.25">
      <c r="B173" s="226">
        <v>3.29</v>
      </c>
      <c r="C173" s="226">
        <v>4.93</v>
      </c>
      <c r="D173" s="226">
        <v>4.21</v>
      </c>
      <c r="E173" s="226">
        <v>4.03</v>
      </c>
      <c r="F173" s="226">
        <v>3.78</v>
      </c>
      <c r="G173" s="226">
        <v>6.01</v>
      </c>
      <c r="H173" s="226">
        <v>5.81</v>
      </c>
      <c r="I173" s="226">
        <v>7.23</v>
      </c>
      <c r="J173" s="227"/>
      <c r="K173" s="226">
        <v>4.7099989999999998</v>
      </c>
      <c r="L173" s="226">
        <v>5.4500010000000003</v>
      </c>
      <c r="M173" s="226">
        <v>2.38</v>
      </c>
      <c r="N173" s="226">
        <v>3.39</v>
      </c>
      <c r="O173" s="226">
        <v>5.0400010000000002</v>
      </c>
      <c r="P173" s="226">
        <v>4.4199989999999998</v>
      </c>
      <c r="Q173" s="226">
        <v>5.44</v>
      </c>
      <c r="R173" s="226">
        <v>4.4400009999999996</v>
      </c>
      <c r="S173" s="227"/>
      <c r="T173" s="226">
        <v>5.03</v>
      </c>
      <c r="U173" s="226">
        <v>4.22</v>
      </c>
      <c r="V173" s="226">
        <v>4.5899989999999997</v>
      </c>
      <c r="W173" s="226">
        <v>5.39</v>
      </c>
      <c r="X173" s="226">
        <v>4.7799990000000001</v>
      </c>
      <c r="Y173" s="226">
        <v>6.15</v>
      </c>
      <c r="Z173" s="226">
        <v>7.24</v>
      </c>
      <c r="AA173" s="226">
        <v>5.0800010000000002</v>
      </c>
      <c r="AB173" s="226">
        <v>4.3</v>
      </c>
      <c r="AC173" s="226">
        <v>4.4400009999999996</v>
      </c>
      <c r="AD173" s="227"/>
      <c r="AE173" s="226">
        <v>5.4300009999999999</v>
      </c>
      <c r="AF173" s="226">
        <v>5.0399989999999999</v>
      </c>
      <c r="AG173" s="226">
        <v>4.699999</v>
      </c>
      <c r="AH173" s="226">
        <v>4.8799989999999998</v>
      </c>
      <c r="AI173" s="226">
        <v>3.78</v>
      </c>
      <c r="AJ173" s="226">
        <v>3.5799989999999999</v>
      </c>
      <c r="AK173" s="226">
        <v>4.340001</v>
      </c>
      <c r="AL173" s="226">
        <v>4.4400009999999996</v>
      </c>
      <c r="AM173" s="226">
        <v>4.9700009999999999</v>
      </c>
      <c r="AN173" s="226">
        <v>4.8100040000000002</v>
      </c>
      <c r="AO173" s="226">
        <v>6.46</v>
      </c>
      <c r="AP173" s="226">
        <v>4.2299990000000003</v>
      </c>
    </row>
    <row r="174" spans="2:42" x14ac:dyDescent="0.25">
      <c r="B174" s="226">
        <v>3.29</v>
      </c>
      <c r="C174" s="226">
        <v>5.03</v>
      </c>
      <c r="D174" s="226">
        <v>4.21</v>
      </c>
      <c r="E174" s="226">
        <v>4.0599999999999996</v>
      </c>
      <c r="F174" s="226">
        <v>3.78</v>
      </c>
      <c r="G174" s="226">
        <v>6.13</v>
      </c>
      <c r="H174" s="226">
        <v>5.81</v>
      </c>
      <c r="I174" s="226">
        <v>7.23</v>
      </c>
      <c r="J174" s="227"/>
      <c r="K174" s="226">
        <v>4.8099990000000004</v>
      </c>
      <c r="L174" s="226">
        <v>5.5300010000000004</v>
      </c>
      <c r="M174" s="226">
        <v>2.38</v>
      </c>
      <c r="N174" s="226">
        <v>3.39</v>
      </c>
      <c r="O174" s="226">
        <v>5.0400010000000002</v>
      </c>
      <c r="P174" s="226">
        <v>4.4199989999999998</v>
      </c>
      <c r="Q174" s="226">
        <v>5.44</v>
      </c>
      <c r="R174" s="226">
        <v>4.4400009999999996</v>
      </c>
      <c r="S174" s="227"/>
      <c r="T174" s="226">
        <v>5.03</v>
      </c>
      <c r="U174" s="226">
        <v>4.22</v>
      </c>
      <c r="V174" s="226">
        <v>4.5899989999999997</v>
      </c>
      <c r="W174" s="226">
        <v>5.4000009999999996</v>
      </c>
      <c r="X174" s="226">
        <v>4.8499980000000003</v>
      </c>
      <c r="Y174" s="226">
        <v>6.15</v>
      </c>
      <c r="Z174" s="226">
        <v>7.29</v>
      </c>
      <c r="AA174" s="226">
        <v>5.0800010000000002</v>
      </c>
      <c r="AB174" s="226">
        <v>4.29</v>
      </c>
      <c r="AC174" s="226">
        <v>4.4400009999999996</v>
      </c>
      <c r="AD174" s="227"/>
      <c r="AE174" s="226">
        <v>5.4200010000000001</v>
      </c>
      <c r="AF174" s="226">
        <v>5.0799979999999998</v>
      </c>
      <c r="AG174" s="226">
        <v>4.699999</v>
      </c>
      <c r="AH174" s="226">
        <v>4.8799989999999998</v>
      </c>
      <c r="AI174" s="226">
        <v>3.78</v>
      </c>
      <c r="AJ174" s="226">
        <v>3.6499990000000002</v>
      </c>
      <c r="AK174" s="226">
        <v>4.4200010000000001</v>
      </c>
      <c r="AL174" s="226">
        <v>4.6000009999999998</v>
      </c>
      <c r="AM174" s="226">
        <v>4.99</v>
      </c>
      <c r="AN174" s="226">
        <v>4.9100039999999998</v>
      </c>
      <c r="AO174" s="226">
        <v>6.64</v>
      </c>
      <c r="AP174" s="226">
        <v>4.2299990000000003</v>
      </c>
    </row>
    <row r="175" spans="2:42" x14ac:dyDescent="0.25">
      <c r="B175" s="226">
        <v>3.29</v>
      </c>
      <c r="C175" s="226">
        <v>5.03</v>
      </c>
      <c r="D175" s="226">
        <v>4.22</v>
      </c>
      <c r="E175" s="226">
        <v>4.22</v>
      </c>
      <c r="F175" s="226">
        <v>3.78</v>
      </c>
      <c r="G175" s="226">
        <v>6.15</v>
      </c>
      <c r="H175" s="226">
        <v>5.81</v>
      </c>
      <c r="I175" s="226">
        <v>7.29</v>
      </c>
      <c r="J175" s="227"/>
      <c r="K175" s="226">
        <v>4.8099990000000004</v>
      </c>
      <c r="L175" s="226">
        <v>5.5300010000000004</v>
      </c>
      <c r="M175" s="226">
        <v>2.37</v>
      </c>
      <c r="N175" s="226">
        <v>3.39</v>
      </c>
      <c r="O175" s="226">
        <v>5.1200010000000002</v>
      </c>
      <c r="P175" s="226">
        <v>4.4999989999999999</v>
      </c>
      <c r="Q175" s="226">
        <v>5.44</v>
      </c>
      <c r="R175" s="226">
        <v>4.4300009999999999</v>
      </c>
      <c r="S175" s="227"/>
      <c r="T175" s="226">
        <v>5.03</v>
      </c>
      <c r="U175" s="226">
        <v>4.22</v>
      </c>
      <c r="V175" s="226">
        <v>4.699999</v>
      </c>
      <c r="W175" s="226">
        <v>5.4000009999999996</v>
      </c>
      <c r="X175" s="226">
        <v>5.0399989999999999</v>
      </c>
      <c r="Y175" s="226">
        <v>6.15</v>
      </c>
      <c r="Z175" s="226">
        <v>7.3</v>
      </c>
      <c r="AA175" s="226">
        <v>5.0800010000000002</v>
      </c>
      <c r="AB175" s="226">
        <v>4.4000009999999996</v>
      </c>
      <c r="AC175" s="226">
        <v>4.4300009999999999</v>
      </c>
      <c r="AD175" s="227"/>
      <c r="AE175" s="226">
        <v>5.4300009999999999</v>
      </c>
      <c r="AF175" s="226">
        <v>5.0699990000000001</v>
      </c>
      <c r="AG175" s="226">
        <v>4.699999</v>
      </c>
      <c r="AH175" s="226">
        <v>4.8799989999999998</v>
      </c>
      <c r="AI175" s="226">
        <v>3.78</v>
      </c>
      <c r="AJ175" s="226">
        <v>3.6499990000000002</v>
      </c>
      <c r="AK175" s="226">
        <v>4.4600010000000001</v>
      </c>
      <c r="AL175" s="226">
        <v>4.630001</v>
      </c>
      <c r="AM175" s="226">
        <v>5.1000009999999998</v>
      </c>
      <c r="AN175" s="226">
        <v>4.9200039999999996</v>
      </c>
      <c r="AO175" s="226">
        <v>6.63</v>
      </c>
      <c r="AP175" s="226">
        <v>4.3299989999999999</v>
      </c>
    </row>
    <row r="176" spans="2:42" x14ac:dyDescent="0.25">
      <c r="B176" s="226">
        <v>3.29</v>
      </c>
      <c r="C176" s="226">
        <v>5.03</v>
      </c>
      <c r="D176" s="226">
        <v>4.22</v>
      </c>
      <c r="E176" s="226">
        <v>4.22</v>
      </c>
      <c r="F176" s="226">
        <v>3.78</v>
      </c>
      <c r="G176" s="226">
        <v>6.15</v>
      </c>
      <c r="H176" s="226">
        <v>5.81</v>
      </c>
      <c r="I176" s="226">
        <v>7.34</v>
      </c>
      <c r="J176" s="227"/>
      <c r="K176" s="226">
        <v>4.869999</v>
      </c>
      <c r="L176" s="226">
        <v>5.5300010000000004</v>
      </c>
      <c r="M176" s="226">
        <v>2.42</v>
      </c>
      <c r="N176" s="226">
        <v>3.39</v>
      </c>
      <c r="O176" s="226">
        <v>5.1200010000000002</v>
      </c>
      <c r="P176" s="226">
        <v>4.4999989999999999</v>
      </c>
      <c r="Q176" s="226">
        <v>5.53</v>
      </c>
      <c r="R176" s="226">
        <v>4.590001</v>
      </c>
      <c r="S176" s="227"/>
      <c r="T176" s="226">
        <v>5.03</v>
      </c>
      <c r="U176" s="226">
        <v>4.21</v>
      </c>
      <c r="V176" s="226">
        <v>4.699999</v>
      </c>
      <c r="W176" s="226">
        <v>5.4100010000000003</v>
      </c>
      <c r="X176" s="226">
        <v>5.0799979999999998</v>
      </c>
      <c r="Y176" s="226">
        <v>6.15</v>
      </c>
      <c r="Z176" s="226">
        <v>7.35</v>
      </c>
      <c r="AA176" s="226">
        <v>5.0999999999999996</v>
      </c>
      <c r="AB176" s="226">
        <v>4.4000009999999996</v>
      </c>
      <c r="AC176" s="226">
        <v>4.590001</v>
      </c>
      <c r="AD176" s="227"/>
      <c r="AE176" s="226">
        <v>5.4200010000000001</v>
      </c>
      <c r="AF176" s="226">
        <v>5.0699990000000001</v>
      </c>
      <c r="AG176" s="226">
        <v>4.699999</v>
      </c>
      <c r="AH176" s="226">
        <v>5.0299990000000001</v>
      </c>
      <c r="AI176" s="226">
        <v>3.91</v>
      </c>
      <c r="AJ176" s="226">
        <v>3.8299989999999999</v>
      </c>
      <c r="AK176" s="226">
        <v>4.5099989999999996</v>
      </c>
      <c r="AL176" s="226">
        <v>4.630001</v>
      </c>
      <c r="AM176" s="226">
        <v>5.1000009999999998</v>
      </c>
      <c r="AN176" s="226">
        <v>5.0000010000000001</v>
      </c>
      <c r="AO176" s="226">
        <v>6.77</v>
      </c>
      <c r="AP176" s="226">
        <v>4.3199990000000001</v>
      </c>
    </row>
    <row r="177" spans="2:42" x14ac:dyDescent="0.25">
      <c r="B177" s="226">
        <v>3.29</v>
      </c>
      <c r="C177" s="226">
        <v>5.03</v>
      </c>
      <c r="D177" s="226">
        <v>4.22</v>
      </c>
      <c r="E177" s="226">
        <v>4.22</v>
      </c>
      <c r="F177" s="226">
        <v>3.83</v>
      </c>
      <c r="G177" s="226">
        <v>6.15</v>
      </c>
      <c r="H177" s="226">
        <v>5.82</v>
      </c>
      <c r="I177" s="226">
        <v>7.35</v>
      </c>
      <c r="J177" s="227"/>
      <c r="K177" s="226">
        <v>4.869999</v>
      </c>
      <c r="L177" s="226">
        <v>5.6200010000000002</v>
      </c>
      <c r="M177" s="226">
        <v>2.4300000000000002</v>
      </c>
      <c r="N177" s="226">
        <v>3.4</v>
      </c>
      <c r="O177" s="226">
        <v>5.2100010000000001</v>
      </c>
      <c r="P177" s="226">
        <v>4.4999989999999999</v>
      </c>
      <c r="Q177" s="226">
        <v>5.53</v>
      </c>
      <c r="R177" s="226">
        <v>4.6200010000000002</v>
      </c>
      <c r="S177" s="227"/>
      <c r="T177" s="226">
        <v>5.03</v>
      </c>
      <c r="U177" s="226">
        <v>4.26</v>
      </c>
      <c r="V177" s="226">
        <v>4.699999</v>
      </c>
      <c r="W177" s="226">
        <v>5.4300009999999999</v>
      </c>
      <c r="X177" s="226">
        <v>5.0699990000000001</v>
      </c>
      <c r="Y177" s="226">
        <v>6.15</v>
      </c>
      <c r="Z177" s="226">
        <v>7.35</v>
      </c>
      <c r="AA177" s="226">
        <v>5.2100010000000001</v>
      </c>
      <c r="AB177" s="226">
        <v>4.4500010000000003</v>
      </c>
      <c r="AC177" s="226">
        <v>4.6200010000000002</v>
      </c>
      <c r="AD177" s="227"/>
      <c r="AE177" s="226">
        <v>5.4500010000000003</v>
      </c>
      <c r="AF177" s="226">
        <v>5.0599990000000004</v>
      </c>
      <c r="AG177" s="226">
        <v>4.7099989999999998</v>
      </c>
      <c r="AH177" s="226">
        <v>5.0499989999999997</v>
      </c>
      <c r="AI177" s="226">
        <v>3.91</v>
      </c>
      <c r="AJ177" s="226">
        <v>3.8299989999999999</v>
      </c>
      <c r="AK177" s="226">
        <v>4.5099989999999996</v>
      </c>
      <c r="AL177" s="226">
        <v>4.630001</v>
      </c>
      <c r="AM177" s="226">
        <v>5.1000009999999998</v>
      </c>
      <c r="AN177" s="226">
        <v>5.0200009999999997</v>
      </c>
      <c r="AO177" s="226">
        <v>6.76</v>
      </c>
      <c r="AP177" s="226">
        <v>4.3999990000000002</v>
      </c>
    </row>
  </sheetData>
  <mergeCells count="4">
    <mergeCell ref="B1:I1"/>
    <mergeCell ref="K1:R1"/>
    <mergeCell ref="T1:AC1"/>
    <mergeCell ref="AE1:AP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"/>
  <sheetViews>
    <sheetView workbookViewId="0">
      <selection activeCell="F29" sqref="F29"/>
    </sheetView>
  </sheetViews>
  <sheetFormatPr defaultRowHeight="15" x14ac:dyDescent="0.25"/>
  <cols>
    <col min="2" max="2" width="24.85546875" customWidth="1"/>
    <col min="12" max="12" width="9.5703125" bestFit="1" customWidth="1"/>
  </cols>
  <sheetData>
    <row r="2" spans="2:6" x14ac:dyDescent="0.25">
      <c r="B2" t="s">
        <v>391</v>
      </c>
    </row>
    <row r="3" spans="2:6" x14ac:dyDescent="0.25">
      <c r="B3" t="s">
        <v>390</v>
      </c>
      <c r="C3" t="s">
        <v>7</v>
      </c>
      <c r="D3" t="s">
        <v>8</v>
      </c>
      <c r="E3" t="s">
        <v>9</v>
      </c>
      <c r="F3" t="s">
        <v>10</v>
      </c>
    </row>
    <row r="4" spans="2:6" x14ac:dyDescent="0.25">
      <c r="B4">
        <v>0</v>
      </c>
      <c r="C4">
        <v>5.442177</v>
      </c>
      <c r="D4">
        <v>29.863841000000001</v>
      </c>
      <c r="E4">
        <v>0</v>
      </c>
      <c r="F4">
        <v>9.523809</v>
      </c>
    </row>
    <row r="5" spans="2:6" x14ac:dyDescent="0.25">
      <c r="B5">
        <v>1000</v>
      </c>
      <c r="C5">
        <v>84.353740000000002</v>
      </c>
      <c r="D5">
        <v>61.795726999999999</v>
      </c>
      <c r="E5">
        <v>0</v>
      </c>
      <c r="F5">
        <v>24.76191</v>
      </c>
    </row>
    <row r="6" spans="2:6" x14ac:dyDescent="0.25">
      <c r="B6">
        <v>2000</v>
      </c>
      <c r="C6">
        <v>10.204079999999999</v>
      </c>
      <c r="D6">
        <v>7.8113479999999997</v>
      </c>
      <c r="E6">
        <v>7.6842230000000002</v>
      </c>
      <c r="F6">
        <v>22.857140000000001</v>
      </c>
    </row>
    <row r="7" spans="2:6" x14ac:dyDescent="0.25">
      <c r="B7">
        <v>3000</v>
      </c>
      <c r="C7">
        <v>0</v>
      </c>
      <c r="D7">
        <v>0.51258700000000001</v>
      </c>
      <c r="E7">
        <v>6.3829789999999997</v>
      </c>
      <c r="F7">
        <v>17.142859999999999</v>
      </c>
    </row>
    <row r="8" spans="2:6" x14ac:dyDescent="0.25">
      <c r="B8">
        <v>4000</v>
      </c>
      <c r="C8">
        <v>0</v>
      </c>
      <c r="D8">
        <v>1.6497000000000001E-2</v>
      </c>
      <c r="E8">
        <v>14.89362</v>
      </c>
      <c r="F8">
        <v>20.952380000000002</v>
      </c>
    </row>
    <row r="9" spans="2:6" x14ac:dyDescent="0.25">
      <c r="B9">
        <v>5000</v>
      </c>
      <c r="C9">
        <v>0</v>
      </c>
      <c r="D9">
        <v>0</v>
      </c>
      <c r="E9">
        <v>21.276599999999998</v>
      </c>
      <c r="F9">
        <v>3.8095240000000001</v>
      </c>
    </row>
    <row r="10" spans="2:6" x14ac:dyDescent="0.25">
      <c r="B10">
        <v>6000</v>
      </c>
      <c r="C10">
        <v>0</v>
      </c>
      <c r="D10">
        <v>0</v>
      </c>
      <c r="E10">
        <v>27.659569999999999</v>
      </c>
      <c r="F10">
        <v>0</v>
      </c>
    </row>
    <row r="11" spans="2:6" x14ac:dyDescent="0.25">
      <c r="B11">
        <v>7000</v>
      </c>
      <c r="C11">
        <v>0</v>
      </c>
      <c r="D11">
        <v>0</v>
      </c>
      <c r="E11">
        <v>17.021280000000001</v>
      </c>
      <c r="F11">
        <v>0.95238100000000003</v>
      </c>
    </row>
    <row r="12" spans="2:6" x14ac:dyDescent="0.25">
      <c r="B12">
        <v>8000</v>
      </c>
      <c r="C12">
        <v>0</v>
      </c>
      <c r="D12">
        <v>0</v>
      </c>
      <c r="E12">
        <v>2.1276600000000001</v>
      </c>
      <c r="F12">
        <v>0</v>
      </c>
    </row>
    <row r="13" spans="2:6" x14ac:dyDescent="0.25">
      <c r="B13">
        <v>9000</v>
      </c>
      <c r="C13">
        <v>0</v>
      </c>
      <c r="D13">
        <v>0</v>
      </c>
      <c r="E13">
        <v>2.9627300000000001</v>
      </c>
      <c r="F13">
        <v>0</v>
      </c>
    </row>
    <row r="14" spans="2:6" x14ac:dyDescent="0.25">
      <c r="B14">
        <v>10000</v>
      </c>
      <c r="C14">
        <v>0</v>
      </c>
      <c r="D14">
        <v>0</v>
      </c>
      <c r="E14">
        <v>0</v>
      </c>
      <c r="F14">
        <v>0</v>
      </c>
    </row>
    <row r="19" spans="12:12" x14ac:dyDescent="0.25">
      <c r="L19" s="203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"/>
  <sheetViews>
    <sheetView zoomScale="80" zoomScaleNormal="80" workbookViewId="0">
      <selection activeCell="A5" sqref="A5:E6"/>
    </sheetView>
  </sheetViews>
  <sheetFormatPr defaultColWidth="12.5703125" defaultRowHeight="15.75" x14ac:dyDescent="0.25"/>
  <cols>
    <col min="1" max="1" width="27.85546875" style="150" customWidth="1"/>
    <col min="2" max="9" width="7.28515625" style="228" customWidth="1"/>
    <col min="10" max="10" width="7.28515625" style="229" customWidth="1"/>
    <col min="11" max="11" width="8.85546875" style="228" customWidth="1"/>
    <col min="12" max="18" width="7.28515625" style="228" customWidth="1"/>
    <col min="19" max="19" width="7.28515625" style="229" customWidth="1"/>
    <col min="20" max="29" width="7.28515625" style="228" customWidth="1"/>
    <col min="30" max="30" width="7.28515625" style="229" customWidth="1"/>
    <col min="31" max="42" width="7.28515625" style="228" customWidth="1"/>
    <col min="43" max="256" width="12.5703125" style="150"/>
    <col min="257" max="257" width="27.85546875" style="150" customWidth="1"/>
    <col min="258" max="298" width="7.28515625" style="150" customWidth="1"/>
    <col min="299" max="512" width="12.5703125" style="150"/>
    <col min="513" max="513" width="27.85546875" style="150" customWidth="1"/>
    <col min="514" max="554" width="7.28515625" style="150" customWidth="1"/>
    <col min="555" max="768" width="12.5703125" style="150"/>
    <col min="769" max="769" width="27.85546875" style="150" customWidth="1"/>
    <col min="770" max="810" width="7.28515625" style="150" customWidth="1"/>
    <col min="811" max="1024" width="12.5703125" style="150"/>
    <col min="1025" max="1025" width="27.85546875" style="150" customWidth="1"/>
    <col min="1026" max="1066" width="7.28515625" style="150" customWidth="1"/>
    <col min="1067" max="1280" width="12.5703125" style="150"/>
    <col min="1281" max="1281" width="27.85546875" style="150" customWidth="1"/>
    <col min="1282" max="1322" width="7.28515625" style="150" customWidth="1"/>
    <col min="1323" max="1536" width="12.5703125" style="150"/>
    <col min="1537" max="1537" width="27.85546875" style="150" customWidth="1"/>
    <col min="1538" max="1578" width="7.28515625" style="150" customWidth="1"/>
    <col min="1579" max="1792" width="12.5703125" style="150"/>
    <col min="1793" max="1793" width="27.85546875" style="150" customWidth="1"/>
    <col min="1794" max="1834" width="7.28515625" style="150" customWidth="1"/>
    <col min="1835" max="2048" width="12.5703125" style="150"/>
    <col min="2049" max="2049" width="27.85546875" style="150" customWidth="1"/>
    <col min="2050" max="2090" width="7.28515625" style="150" customWidth="1"/>
    <col min="2091" max="2304" width="12.5703125" style="150"/>
    <col min="2305" max="2305" width="27.85546875" style="150" customWidth="1"/>
    <col min="2306" max="2346" width="7.28515625" style="150" customWidth="1"/>
    <col min="2347" max="2560" width="12.5703125" style="150"/>
    <col min="2561" max="2561" width="27.85546875" style="150" customWidth="1"/>
    <col min="2562" max="2602" width="7.28515625" style="150" customWidth="1"/>
    <col min="2603" max="2816" width="12.5703125" style="150"/>
    <col min="2817" max="2817" width="27.85546875" style="150" customWidth="1"/>
    <col min="2818" max="2858" width="7.28515625" style="150" customWidth="1"/>
    <col min="2859" max="3072" width="12.5703125" style="150"/>
    <col min="3073" max="3073" width="27.85546875" style="150" customWidth="1"/>
    <col min="3074" max="3114" width="7.28515625" style="150" customWidth="1"/>
    <col min="3115" max="3328" width="12.5703125" style="150"/>
    <col min="3329" max="3329" width="27.85546875" style="150" customWidth="1"/>
    <col min="3330" max="3370" width="7.28515625" style="150" customWidth="1"/>
    <col min="3371" max="3584" width="12.5703125" style="150"/>
    <col min="3585" max="3585" width="27.85546875" style="150" customWidth="1"/>
    <col min="3586" max="3626" width="7.28515625" style="150" customWidth="1"/>
    <col min="3627" max="3840" width="12.5703125" style="150"/>
    <col min="3841" max="3841" width="27.85546875" style="150" customWidth="1"/>
    <col min="3842" max="3882" width="7.28515625" style="150" customWidth="1"/>
    <col min="3883" max="4096" width="12.5703125" style="150"/>
    <col min="4097" max="4097" width="27.85546875" style="150" customWidth="1"/>
    <col min="4098" max="4138" width="7.28515625" style="150" customWidth="1"/>
    <col min="4139" max="4352" width="12.5703125" style="150"/>
    <col min="4353" max="4353" width="27.85546875" style="150" customWidth="1"/>
    <col min="4354" max="4394" width="7.28515625" style="150" customWidth="1"/>
    <col min="4395" max="4608" width="12.5703125" style="150"/>
    <col min="4609" max="4609" width="27.85546875" style="150" customWidth="1"/>
    <col min="4610" max="4650" width="7.28515625" style="150" customWidth="1"/>
    <col min="4651" max="4864" width="12.5703125" style="150"/>
    <col min="4865" max="4865" width="27.85546875" style="150" customWidth="1"/>
    <col min="4866" max="4906" width="7.28515625" style="150" customWidth="1"/>
    <col min="4907" max="5120" width="12.5703125" style="150"/>
    <col min="5121" max="5121" width="27.85546875" style="150" customWidth="1"/>
    <col min="5122" max="5162" width="7.28515625" style="150" customWidth="1"/>
    <col min="5163" max="5376" width="12.5703125" style="150"/>
    <col min="5377" max="5377" width="27.85546875" style="150" customWidth="1"/>
    <col min="5378" max="5418" width="7.28515625" style="150" customWidth="1"/>
    <col min="5419" max="5632" width="12.5703125" style="150"/>
    <col min="5633" max="5633" width="27.85546875" style="150" customWidth="1"/>
    <col min="5634" max="5674" width="7.28515625" style="150" customWidth="1"/>
    <col min="5675" max="5888" width="12.5703125" style="150"/>
    <col min="5889" max="5889" width="27.85546875" style="150" customWidth="1"/>
    <col min="5890" max="5930" width="7.28515625" style="150" customWidth="1"/>
    <col min="5931" max="6144" width="12.5703125" style="150"/>
    <col min="6145" max="6145" width="27.85546875" style="150" customWidth="1"/>
    <col min="6146" max="6186" width="7.28515625" style="150" customWidth="1"/>
    <col min="6187" max="6400" width="12.5703125" style="150"/>
    <col min="6401" max="6401" width="27.85546875" style="150" customWidth="1"/>
    <col min="6402" max="6442" width="7.28515625" style="150" customWidth="1"/>
    <col min="6443" max="6656" width="12.5703125" style="150"/>
    <col min="6657" max="6657" width="27.85546875" style="150" customWidth="1"/>
    <col min="6658" max="6698" width="7.28515625" style="150" customWidth="1"/>
    <col min="6699" max="6912" width="12.5703125" style="150"/>
    <col min="6913" max="6913" width="27.85546875" style="150" customWidth="1"/>
    <col min="6914" max="6954" width="7.28515625" style="150" customWidth="1"/>
    <col min="6955" max="7168" width="12.5703125" style="150"/>
    <col min="7169" max="7169" width="27.85546875" style="150" customWidth="1"/>
    <col min="7170" max="7210" width="7.28515625" style="150" customWidth="1"/>
    <col min="7211" max="7424" width="12.5703125" style="150"/>
    <col min="7425" max="7425" width="27.85546875" style="150" customWidth="1"/>
    <col min="7426" max="7466" width="7.28515625" style="150" customWidth="1"/>
    <col min="7467" max="7680" width="12.5703125" style="150"/>
    <col min="7681" max="7681" width="27.85546875" style="150" customWidth="1"/>
    <col min="7682" max="7722" width="7.28515625" style="150" customWidth="1"/>
    <col min="7723" max="7936" width="12.5703125" style="150"/>
    <col min="7937" max="7937" width="27.85546875" style="150" customWidth="1"/>
    <col min="7938" max="7978" width="7.28515625" style="150" customWidth="1"/>
    <col min="7979" max="8192" width="12.5703125" style="150"/>
    <col min="8193" max="8193" width="27.85546875" style="150" customWidth="1"/>
    <col min="8194" max="8234" width="7.28515625" style="150" customWidth="1"/>
    <col min="8235" max="8448" width="12.5703125" style="150"/>
    <col min="8449" max="8449" width="27.85546875" style="150" customWidth="1"/>
    <col min="8450" max="8490" width="7.28515625" style="150" customWidth="1"/>
    <col min="8491" max="8704" width="12.5703125" style="150"/>
    <col min="8705" max="8705" width="27.85546875" style="150" customWidth="1"/>
    <col min="8706" max="8746" width="7.28515625" style="150" customWidth="1"/>
    <col min="8747" max="8960" width="12.5703125" style="150"/>
    <col min="8961" max="8961" width="27.85546875" style="150" customWidth="1"/>
    <col min="8962" max="9002" width="7.28515625" style="150" customWidth="1"/>
    <col min="9003" max="9216" width="12.5703125" style="150"/>
    <col min="9217" max="9217" width="27.85546875" style="150" customWidth="1"/>
    <col min="9218" max="9258" width="7.28515625" style="150" customWidth="1"/>
    <col min="9259" max="9472" width="12.5703125" style="150"/>
    <col min="9473" max="9473" width="27.85546875" style="150" customWidth="1"/>
    <col min="9474" max="9514" width="7.28515625" style="150" customWidth="1"/>
    <col min="9515" max="9728" width="12.5703125" style="150"/>
    <col min="9729" max="9729" width="27.85546875" style="150" customWidth="1"/>
    <col min="9730" max="9770" width="7.28515625" style="150" customWidth="1"/>
    <col min="9771" max="9984" width="12.5703125" style="150"/>
    <col min="9985" max="9985" width="27.85546875" style="150" customWidth="1"/>
    <col min="9986" max="10026" width="7.28515625" style="150" customWidth="1"/>
    <col min="10027" max="10240" width="12.5703125" style="150"/>
    <col min="10241" max="10241" width="27.85546875" style="150" customWidth="1"/>
    <col min="10242" max="10282" width="7.28515625" style="150" customWidth="1"/>
    <col min="10283" max="10496" width="12.5703125" style="150"/>
    <col min="10497" max="10497" width="27.85546875" style="150" customWidth="1"/>
    <col min="10498" max="10538" width="7.28515625" style="150" customWidth="1"/>
    <col min="10539" max="10752" width="12.5703125" style="150"/>
    <col min="10753" max="10753" width="27.85546875" style="150" customWidth="1"/>
    <col min="10754" max="10794" width="7.28515625" style="150" customWidth="1"/>
    <col min="10795" max="11008" width="12.5703125" style="150"/>
    <col min="11009" max="11009" width="27.85546875" style="150" customWidth="1"/>
    <col min="11010" max="11050" width="7.28515625" style="150" customWidth="1"/>
    <col min="11051" max="11264" width="12.5703125" style="150"/>
    <col min="11265" max="11265" width="27.85546875" style="150" customWidth="1"/>
    <col min="11266" max="11306" width="7.28515625" style="150" customWidth="1"/>
    <col min="11307" max="11520" width="12.5703125" style="150"/>
    <col min="11521" max="11521" width="27.85546875" style="150" customWidth="1"/>
    <col min="11522" max="11562" width="7.28515625" style="150" customWidth="1"/>
    <col min="11563" max="11776" width="12.5703125" style="150"/>
    <col min="11777" max="11777" width="27.85546875" style="150" customWidth="1"/>
    <col min="11778" max="11818" width="7.28515625" style="150" customWidth="1"/>
    <col min="11819" max="12032" width="12.5703125" style="150"/>
    <col min="12033" max="12033" width="27.85546875" style="150" customWidth="1"/>
    <col min="12034" max="12074" width="7.28515625" style="150" customWidth="1"/>
    <col min="12075" max="12288" width="12.5703125" style="150"/>
    <col min="12289" max="12289" width="27.85546875" style="150" customWidth="1"/>
    <col min="12290" max="12330" width="7.28515625" style="150" customWidth="1"/>
    <col min="12331" max="12544" width="12.5703125" style="150"/>
    <col min="12545" max="12545" width="27.85546875" style="150" customWidth="1"/>
    <col min="12546" max="12586" width="7.28515625" style="150" customWidth="1"/>
    <col min="12587" max="12800" width="12.5703125" style="150"/>
    <col min="12801" max="12801" width="27.85546875" style="150" customWidth="1"/>
    <col min="12802" max="12842" width="7.28515625" style="150" customWidth="1"/>
    <col min="12843" max="13056" width="12.5703125" style="150"/>
    <col min="13057" max="13057" width="27.85546875" style="150" customWidth="1"/>
    <col min="13058" max="13098" width="7.28515625" style="150" customWidth="1"/>
    <col min="13099" max="13312" width="12.5703125" style="150"/>
    <col min="13313" max="13313" width="27.85546875" style="150" customWidth="1"/>
    <col min="13314" max="13354" width="7.28515625" style="150" customWidth="1"/>
    <col min="13355" max="13568" width="12.5703125" style="150"/>
    <col min="13569" max="13569" width="27.85546875" style="150" customWidth="1"/>
    <col min="13570" max="13610" width="7.28515625" style="150" customWidth="1"/>
    <col min="13611" max="13824" width="12.5703125" style="150"/>
    <col min="13825" max="13825" width="27.85546875" style="150" customWidth="1"/>
    <col min="13826" max="13866" width="7.28515625" style="150" customWidth="1"/>
    <col min="13867" max="14080" width="12.5703125" style="150"/>
    <col min="14081" max="14081" width="27.85546875" style="150" customWidth="1"/>
    <col min="14082" max="14122" width="7.28515625" style="150" customWidth="1"/>
    <col min="14123" max="14336" width="12.5703125" style="150"/>
    <col min="14337" max="14337" width="27.85546875" style="150" customWidth="1"/>
    <col min="14338" max="14378" width="7.28515625" style="150" customWidth="1"/>
    <col min="14379" max="14592" width="12.5703125" style="150"/>
    <col min="14593" max="14593" width="27.85546875" style="150" customWidth="1"/>
    <col min="14594" max="14634" width="7.28515625" style="150" customWidth="1"/>
    <col min="14635" max="14848" width="12.5703125" style="150"/>
    <col min="14849" max="14849" width="27.85546875" style="150" customWidth="1"/>
    <col min="14850" max="14890" width="7.28515625" style="150" customWidth="1"/>
    <col min="14891" max="15104" width="12.5703125" style="150"/>
    <col min="15105" max="15105" width="27.85546875" style="150" customWidth="1"/>
    <col min="15106" max="15146" width="7.28515625" style="150" customWidth="1"/>
    <col min="15147" max="15360" width="12.5703125" style="150"/>
    <col min="15361" max="15361" width="27.85546875" style="150" customWidth="1"/>
    <col min="15362" max="15402" width="7.28515625" style="150" customWidth="1"/>
    <col min="15403" max="15616" width="12.5703125" style="150"/>
    <col min="15617" max="15617" width="27.85546875" style="150" customWidth="1"/>
    <col min="15618" max="15658" width="7.28515625" style="150" customWidth="1"/>
    <col min="15659" max="15872" width="12.5703125" style="150"/>
    <col min="15873" max="15873" width="27.85546875" style="150" customWidth="1"/>
    <col min="15874" max="15914" width="7.28515625" style="150" customWidth="1"/>
    <col min="15915" max="16128" width="12.5703125" style="150"/>
    <col min="16129" max="16129" width="27.85546875" style="150" customWidth="1"/>
    <col min="16130" max="16170" width="7.28515625" style="150" customWidth="1"/>
    <col min="16171" max="16384" width="12.5703125" style="150"/>
  </cols>
  <sheetData>
    <row r="1" spans="1:42" x14ac:dyDescent="0.25">
      <c r="A1" s="187" t="s">
        <v>409</v>
      </c>
      <c r="B1" s="269" t="s">
        <v>117</v>
      </c>
      <c r="C1" s="269"/>
      <c r="D1" s="269"/>
      <c r="E1" s="269"/>
      <c r="F1" s="269"/>
      <c r="G1" s="269"/>
      <c r="H1" s="269"/>
      <c r="I1" s="269"/>
      <c r="J1" s="231"/>
      <c r="K1" s="269" t="s">
        <v>118</v>
      </c>
      <c r="L1" s="269"/>
      <c r="M1" s="269"/>
      <c r="N1" s="269"/>
      <c r="O1" s="269"/>
      <c r="P1" s="269"/>
      <c r="Q1" s="269"/>
      <c r="R1" s="269"/>
      <c r="S1" s="231"/>
      <c r="T1" s="269" t="s">
        <v>119</v>
      </c>
      <c r="U1" s="269"/>
      <c r="V1" s="269"/>
      <c r="W1" s="269"/>
      <c r="X1" s="269"/>
      <c r="Y1" s="269"/>
      <c r="Z1" s="269"/>
      <c r="AA1" s="269"/>
      <c r="AB1" s="269"/>
      <c r="AC1" s="269"/>
      <c r="AD1" s="232"/>
      <c r="AE1" s="269" t="s">
        <v>120</v>
      </c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</row>
    <row r="2" spans="1:42" x14ac:dyDescent="0.25">
      <c r="A2" s="187"/>
      <c r="B2" s="233">
        <v>1.645</v>
      </c>
      <c r="C2" s="233">
        <v>2.5150000000000001</v>
      </c>
      <c r="D2" s="233">
        <v>2.11</v>
      </c>
      <c r="E2" s="233">
        <v>2.11</v>
      </c>
      <c r="F2" s="233">
        <v>1.915</v>
      </c>
      <c r="G2" s="233">
        <v>3.0750000000000002</v>
      </c>
      <c r="H2" s="233">
        <v>2.91</v>
      </c>
      <c r="I2" s="233">
        <v>3.6749999999999998</v>
      </c>
      <c r="J2" s="234"/>
      <c r="K2" s="233">
        <v>2.4349995</v>
      </c>
      <c r="L2" s="233">
        <v>2.8100005000000001</v>
      </c>
      <c r="M2" s="233">
        <v>1.2150000000000001</v>
      </c>
      <c r="N2" s="233">
        <v>1.7</v>
      </c>
      <c r="O2" s="233">
        <v>2.6050005000000001</v>
      </c>
      <c r="P2" s="233">
        <v>2.2499994999999999</v>
      </c>
      <c r="Q2" s="233">
        <v>2.7650000000000001</v>
      </c>
      <c r="R2" s="233">
        <v>2.3100005000000001</v>
      </c>
      <c r="S2" s="234"/>
      <c r="T2" s="233">
        <v>2.5150000000000001</v>
      </c>
      <c r="U2" s="233">
        <v>2.13</v>
      </c>
      <c r="V2" s="233">
        <v>2.3499995</v>
      </c>
      <c r="W2" s="233">
        <v>2.7150004999999999</v>
      </c>
      <c r="X2" s="233">
        <v>2.5349995000000001</v>
      </c>
      <c r="Y2" s="233">
        <v>3.0750000000000002</v>
      </c>
      <c r="Z2" s="233">
        <v>3.6749999999999998</v>
      </c>
      <c r="AA2" s="233">
        <v>2.6050005000000001</v>
      </c>
      <c r="AB2" s="233">
        <v>2.2250005000000002</v>
      </c>
      <c r="AC2" s="233">
        <v>2.3100005000000001</v>
      </c>
      <c r="AD2" s="234"/>
      <c r="AE2" s="233">
        <v>2.7250005000000002</v>
      </c>
      <c r="AF2" s="233">
        <v>2.5299995000000002</v>
      </c>
      <c r="AG2" s="233">
        <v>2.3549994999999999</v>
      </c>
      <c r="AH2" s="233">
        <v>2.5249994999999998</v>
      </c>
      <c r="AI2" s="233">
        <v>1.9550000000000001</v>
      </c>
      <c r="AJ2" s="233">
        <v>1.9149995</v>
      </c>
      <c r="AK2" s="233">
        <v>2.2549994999999998</v>
      </c>
      <c r="AL2" s="233">
        <v>2.3150005</v>
      </c>
      <c r="AM2" s="233">
        <v>2.5500004999999999</v>
      </c>
      <c r="AN2" s="233">
        <v>2.5100004999999999</v>
      </c>
      <c r="AO2" s="233">
        <v>3.38</v>
      </c>
      <c r="AP2" s="233">
        <v>2.1999995000000001</v>
      </c>
    </row>
    <row r="5" spans="1:42" x14ac:dyDescent="0.25">
      <c r="A5" s="228" t="s">
        <v>19</v>
      </c>
      <c r="B5" s="228">
        <v>2.4943749999999998</v>
      </c>
      <c r="C5" s="228">
        <v>2.2612500624999998</v>
      </c>
      <c r="D5" s="228">
        <v>2.6135001</v>
      </c>
      <c r="E5" s="228">
        <v>2.4345832499999998</v>
      </c>
    </row>
    <row r="6" spans="1:42" x14ac:dyDescent="0.25">
      <c r="A6" s="228" t="s">
        <v>108</v>
      </c>
      <c r="B6" s="228">
        <v>0.1087</v>
      </c>
      <c r="C6" s="228">
        <v>9.6909999999999996E-2</v>
      </c>
      <c r="D6" s="228">
        <v>0.1125</v>
      </c>
      <c r="E6" s="228">
        <v>0.1043</v>
      </c>
    </row>
    <row r="9" spans="1:42" x14ac:dyDescent="0.25">
      <c r="AF9" s="150"/>
      <c r="AG9" s="150"/>
      <c r="AH9" s="150"/>
      <c r="AI9" s="150"/>
      <c r="AJ9" s="150"/>
    </row>
    <row r="10" spans="1:42" x14ac:dyDescent="0.25">
      <c r="AF10" s="150"/>
      <c r="AG10" s="150"/>
      <c r="AH10" s="150"/>
      <c r="AI10" s="150"/>
      <c r="AJ10" s="150"/>
    </row>
  </sheetData>
  <mergeCells count="4">
    <mergeCell ref="B1:I1"/>
    <mergeCell ref="K1:R1"/>
    <mergeCell ref="T1:AC1"/>
    <mergeCell ref="AE1:AP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workbookViewId="0">
      <selection activeCell="K10" sqref="K10"/>
    </sheetView>
  </sheetViews>
  <sheetFormatPr defaultColWidth="12.5703125" defaultRowHeight="14.25" x14ac:dyDescent="0.2"/>
  <cols>
    <col min="1" max="1" width="23.7109375" style="235" customWidth="1"/>
    <col min="2" max="2" width="7" style="235" customWidth="1"/>
    <col min="3" max="41" width="7" style="239" customWidth="1"/>
    <col min="42" max="42" width="7" style="235" customWidth="1"/>
    <col min="43" max="254" width="12.5703125" style="235"/>
    <col min="255" max="255" width="18.7109375" style="235" customWidth="1"/>
    <col min="256" max="510" width="12.5703125" style="235"/>
    <col min="511" max="511" width="18.7109375" style="235" customWidth="1"/>
    <col min="512" max="766" width="12.5703125" style="235"/>
    <col min="767" max="767" width="18.7109375" style="235" customWidth="1"/>
    <col min="768" max="1022" width="12.5703125" style="235"/>
    <col min="1023" max="1023" width="18.7109375" style="235" customWidth="1"/>
    <col min="1024" max="1278" width="12.5703125" style="235"/>
    <col min="1279" max="1279" width="18.7109375" style="235" customWidth="1"/>
    <col min="1280" max="1534" width="12.5703125" style="235"/>
    <col min="1535" max="1535" width="18.7109375" style="235" customWidth="1"/>
    <col min="1536" max="1790" width="12.5703125" style="235"/>
    <col min="1791" max="1791" width="18.7109375" style="235" customWidth="1"/>
    <col min="1792" max="2046" width="12.5703125" style="235"/>
    <col min="2047" max="2047" width="18.7109375" style="235" customWidth="1"/>
    <col min="2048" max="2302" width="12.5703125" style="235"/>
    <col min="2303" max="2303" width="18.7109375" style="235" customWidth="1"/>
    <col min="2304" max="2558" width="12.5703125" style="235"/>
    <col min="2559" max="2559" width="18.7109375" style="235" customWidth="1"/>
    <col min="2560" max="2814" width="12.5703125" style="235"/>
    <col min="2815" max="2815" width="18.7109375" style="235" customWidth="1"/>
    <col min="2816" max="3070" width="12.5703125" style="235"/>
    <col min="3071" max="3071" width="18.7109375" style="235" customWidth="1"/>
    <col min="3072" max="3326" width="12.5703125" style="235"/>
    <col min="3327" max="3327" width="18.7109375" style="235" customWidth="1"/>
    <col min="3328" max="3582" width="12.5703125" style="235"/>
    <col min="3583" max="3583" width="18.7109375" style="235" customWidth="1"/>
    <col min="3584" max="3838" width="12.5703125" style="235"/>
    <col min="3839" max="3839" width="18.7109375" style="235" customWidth="1"/>
    <col min="3840" max="4094" width="12.5703125" style="235"/>
    <col min="4095" max="4095" width="18.7109375" style="235" customWidth="1"/>
    <col min="4096" max="4350" width="12.5703125" style="235"/>
    <col min="4351" max="4351" width="18.7109375" style="235" customWidth="1"/>
    <col min="4352" max="4606" width="12.5703125" style="235"/>
    <col min="4607" max="4607" width="18.7109375" style="235" customWidth="1"/>
    <col min="4608" max="4862" width="12.5703125" style="235"/>
    <col min="4863" max="4863" width="18.7109375" style="235" customWidth="1"/>
    <col min="4864" max="5118" width="12.5703125" style="235"/>
    <col min="5119" max="5119" width="18.7109375" style="235" customWidth="1"/>
    <col min="5120" max="5374" width="12.5703125" style="235"/>
    <col min="5375" max="5375" width="18.7109375" style="235" customWidth="1"/>
    <col min="5376" max="5630" width="12.5703125" style="235"/>
    <col min="5631" max="5631" width="18.7109375" style="235" customWidth="1"/>
    <col min="5632" max="5886" width="12.5703125" style="235"/>
    <col min="5887" max="5887" width="18.7109375" style="235" customWidth="1"/>
    <col min="5888" max="6142" width="12.5703125" style="235"/>
    <col min="6143" max="6143" width="18.7109375" style="235" customWidth="1"/>
    <col min="6144" max="6398" width="12.5703125" style="235"/>
    <col min="6399" max="6399" width="18.7109375" style="235" customWidth="1"/>
    <col min="6400" max="6654" width="12.5703125" style="235"/>
    <col min="6655" max="6655" width="18.7109375" style="235" customWidth="1"/>
    <col min="6656" max="6910" width="12.5703125" style="235"/>
    <col min="6911" max="6911" width="18.7109375" style="235" customWidth="1"/>
    <col min="6912" max="7166" width="12.5703125" style="235"/>
    <col min="7167" max="7167" width="18.7109375" style="235" customWidth="1"/>
    <col min="7168" max="7422" width="12.5703125" style="235"/>
    <col min="7423" max="7423" width="18.7109375" style="235" customWidth="1"/>
    <col min="7424" max="7678" width="12.5703125" style="235"/>
    <col min="7679" max="7679" width="18.7109375" style="235" customWidth="1"/>
    <col min="7680" max="7934" width="12.5703125" style="235"/>
    <col min="7935" max="7935" width="18.7109375" style="235" customWidth="1"/>
    <col min="7936" max="8190" width="12.5703125" style="235"/>
    <col min="8191" max="8191" width="18.7109375" style="235" customWidth="1"/>
    <col min="8192" max="8446" width="12.5703125" style="235"/>
    <col min="8447" max="8447" width="18.7109375" style="235" customWidth="1"/>
    <col min="8448" max="8702" width="12.5703125" style="235"/>
    <col min="8703" max="8703" width="18.7109375" style="235" customWidth="1"/>
    <col min="8704" max="8958" width="12.5703125" style="235"/>
    <col min="8959" max="8959" width="18.7109375" style="235" customWidth="1"/>
    <col min="8960" max="9214" width="12.5703125" style="235"/>
    <col min="9215" max="9215" width="18.7109375" style="235" customWidth="1"/>
    <col min="9216" max="9470" width="12.5703125" style="235"/>
    <col min="9471" max="9471" width="18.7109375" style="235" customWidth="1"/>
    <col min="9472" max="9726" width="12.5703125" style="235"/>
    <col min="9727" max="9727" width="18.7109375" style="235" customWidth="1"/>
    <col min="9728" max="9982" width="12.5703125" style="235"/>
    <col min="9983" max="9983" width="18.7109375" style="235" customWidth="1"/>
    <col min="9984" max="10238" width="12.5703125" style="235"/>
    <col min="10239" max="10239" width="18.7109375" style="235" customWidth="1"/>
    <col min="10240" max="10494" width="12.5703125" style="235"/>
    <col min="10495" max="10495" width="18.7109375" style="235" customWidth="1"/>
    <col min="10496" max="10750" width="12.5703125" style="235"/>
    <col min="10751" max="10751" width="18.7109375" style="235" customWidth="1"/>
    <col min="10752" max="11006" width="12.5703125" style="235"/>
    <col min="11007" max="11007" width="18.7109375" style="235" customWidth="1"/>
    <col min="11008" max="11262" width="12.5703125" style="235"/>
    <col min="11263" max="11263" width="18.7109375" style="235" customWidth="1"/>
    <col min="11264" max="11518" width="12.5703125" style="235"/>
    <col min="11519" max="11519" width="18.7109375" style="235" customWidth="1"/>
    <col min="11520" max="11774" width="12.5703125" style="235"/>
    <col min="11775" max="11775" width="18.7109375" style="235" customWidth="1"/>
    <col min="11776" max="12030" width="12.5703125" style="235"/>
    <col min="12031" max="12031" width="18.7109375" style="235" customWidth="1"/>
    <col min="12032" max="12286" width="12.5703125" style="235"/>
    <col min="12287" max="12287" width="18.7109375" style="235" customWidth="1"/>
    <col min="12288" max="12542" width="12.5703125" style="235"/>
    <col min="12543" max="12543" width="18.7109375" style="235" customWidth="1"/>
    <col min="12544" max="12798" width="12.5703125" style="235"/>
    <col min="12799" max="12799" width="18.7109375" style="235" customWidth="1"/>
    <col min="12800" max="13054" width="12.5703125" style="235"/>
    <col min="13055" max="13055" width="18.7109375" style="235" customWidth="1"/>
    <col min="13056" max="13310" width="12.5703125" style="235"/>
    <col min="13311" max="13311" width="18.7109375" style="235" customWidth="1"/>
    <col min="13312" max="13566" width="12.5703125" style="235"/>
    <col min="13567" max="13567" width="18.7109375" style="235" customWidth="1"/>
    <col min="13568" max="13822" width="12.5703125" style="235"/>
    <col min="13823" max="13823" width="18.7109375" style="235" customWidth="1"/>
    <col min="13824" max="14078" width="12.5703125" style="235"/>
    <col min="14079" max="14079" width="18.7109375" style="235" customWidth="1"/>
    <col min="14080" max="14334" width="12.5703125" style="235"/>
    <col min="14335" max="14335" width="18.7109375" style="235" customWidth="1"/>
    <col min="14336" max="14590" width="12.5703125" style="235"/>
    <col min="14591" max="14591" width="18.7109375" style="235" customWidth="1"/>
    <col min="14592" max="14846" width="12.5703125" style="235"/>
    <col min="14847" max="14847" width="18.7109375" style="235" customWidth="1"/>
    <col min="14848" max="15102" width="12.5703125" style="235"/>
    <col min="15103" max="15103" width="18.7109375" style="235" customWidth="1"/>
    <col min="15104" max="15358" width="12.5703125" style="235"/>
    <col min="15359" max="15359" width="18.7109375" style="235" customWidth="1"/>
    <col min="15360" max="15614" width="12.5703125" style="235"/>
    <col min="15615" max="15615" width="18.7109375" style="235" customWidth="1"/>
    <col min="15616" max="15870" width="12.5703125" style="235"/>
    <col min="15871" max="15871" width="18.7109375" style="235" customWidth="1"/>
    <col min="15872" max="16126" width="12.5703125" style="235"/>
    <col min="16127" max="16127" width="18.7109375" style="235" customWidth="1"/>
    <col min="16128" max="16384" width="12.5703125" style="235"/>
  </cols>
  <sheetData>
    <row r="1" spans="1:41" x14ac:dyDescent="0.2">
      <c r="A1" s="235" t="s">
        <v>410</v>
      </c>
      <c r="B1" s="270" t="s">
        <v>117</v>
      </c>
      <c r="C1" s="270"/>
      <c r="D1" s="270"/>
      <c r="E1" s="270"/>
      <c r="F1" s="270"/>
      <c r="G1" s="270"/>
      <c r="H1" s="270"/>
      <c r="I1" s="270"/>
      <c r="J1" s="236"/>
      <c r="K1" s="270" t="s">
        <v>118</v>
      </c>
      <c r="L1" s="270"/>
      <c r="M1" s="270"/>
      <c r="N1" s="270"/>
      <c r="O1" s="270"/>
      <c r="P1" s="270"/>
      <c r="Q1" s="270"/>
      <c r="R1" s="270"/>
      <c r="S1" s="236"/>
      <c r="T1" s="270" t="s">
        <v>119</v>
      </c>
      <c r="U1" s="270"/>
      <c r="V1" s="270"/>
      <c r="W1" s="270"/>
      <c r="X1" s="270"/>
      <c r="Y1" s="270"/>
      <c r="Z1" s="270"/>
      <c r="AA1" s="270"/>
      <c r="AB1" s="270"/>
      <c r="AC1" s="270"/>
      <c r="AD1" s="237"/>
      <c r="AE1" s="271" t="s">
        <v>120</v>
      </c>
      <c r="AF1" s="271"/>
      <c r="AG1" s="271"/>
      <c r="AH1" s="271"/>
      <c r="AI1" s="271"/>
      <c r="AJ1" s="271"/>
      <c r="AK1" s="271"/>
      <c r="AL1" s="271"/>
      <c r="AM1" s="271"/>
      <c r="AN1" s="271"/>
      <c r="AO1" s="271"/>
    </row>
    <row r="2" spans="1:41" x14ac:dyDescent="0.2">
      <c r="B2" s="230">
        <v>6.3332499999999996</v>
      </c>
      <c r="C2" s="230">
        <v>9.6827500000000004</v>
      </c>
      <c r="D2" s="230">
        <v>8.1234999999999999</v>
      </c>
      <c r="E2" s="230">
        <v>8.1234999999999999</v>
      </c>
      <c r="F2" s="230">
        <v>7.3727499999999999</v>
      </c>
      <c r="G2" s="230">
        <v>11.838749999999999</v>
      </c>
      <c r="H2" s="230">
        <v>11.2035</v>
      </c>
      <c r="I2" s="230">
        <v>14.14875</v>
      </c>
      <c r="J2" s="238"/>
      <c r="K2" s="230">
        <v>9.3747500000000006</v>
      </c>
      <c r="L2" s="230">
        <v>10.8185</v>
      </c>
      <c r="M2" s="230">
        <v>4.6777499999999996</v>
      </c>
      <c r="N2" s="230">
        <v>6.5449999999999999</v>
      </c>
      <c r="O2" s="230">
        <v>10.029249999999999</v>
      </c>
      <c r="P2" s="230">
        <v>8.6624999999999996</v>
      </c>
      <c r="Q2" s="230">
        <v>10.645250000000001</v>
      </c>
      <c r="R2" s="230">
        <v>8.8934999999999995</v>
      </c>
      <c r="S2" s="238"/>
      <c r="T2" s="230">
        <v>13.178599999999999</v>
      </c>
      <c r="U2" s="230">
        <v>11.161199999999999</v>
      </c>
      <c r="V2" s="230">
        <v>12.313995</v>
      </c>
      <c r="W2" s="230">
        <v>14.226604999999999</v>
      </c>
      <c r="X2" s="230">
        <v>13.2834</v>
      </c>
      <c r="Y2" s="230">
        <v>16.113</v>
      </c>
      <c r="Z2" s="230">
        <v>19.257000000000001</v>
      </c>
      <c r="AA2" s="230">
        <v>13.650205</v>
      </c>
      <c r="AB2" s="230">
        <v>11.659000000000001</v>
      </c>
      <c r="AC2" s="230">
        <v>12.104405</v>
      </c>
      <c r="AD2" s="238"/>
      <c r="AE2" s="230">
        <v>14.279</v>
      </c>
      <c r="AF2" s="230">
        <v>13.257194999999999</v>
      </c>
      <c r="AG2" s="230">
        <v>12.340199999999999</v>
      </c>
      <c r="AH2" s="230">
        <v>13.230995</v>
      </c>
      <c r="AI2" s="230">
        <v>10.244199999999999</v>
      </c>
      <c r="AJ2" s="230">
        <v>10.034594999999999</v>
      </c>
      <c r="AK2" s="230">
        <v>11.816195</v>
      </c>
      <c r="AL2" s="230">
        <v>12.130604999999999</v>
      </c>
      <c r="AM2" s="230">
        <v>13.362</v>
      </c>
      <c r="AN2" s="230">
        <v>13.152405</v>
      </c>
      <c r="AO2" s="230">
        <v>17.711200000000002</v>
      </c>
    </row>
    <row r="3" spans="1:41" x14ac:dyDescent="0.2">
      <c r="A3" s="239"/>
      <c r="B3" s="239"/>
      <c r="AL3" s="235"/>
      <c r="AM3" s="235"/>
      <c r="AN3" s="235"/>
      <c r="AO3" s="235"/>
    </row>
    <row r="4" spans="1:41" x14ac:dyDescent="0.2">
      <c r="A4" s="239"/>
      <c r="B4" s="239"/>
      <c r="AL4" s="235"/>
      <c r="AM4" s="235"/>
      <c r="AN4" s="235"/>
      <c r="AO4" s="235"/>
    </row>
    <row r="5" spans="1:41" x14ac:dyDescent="0.2">
      <c r="A5" s="239" t="s">
        <v>19</v>
      </c>
      <c r="B5" s="239">
        <v>9.6033437500000005</v>
      </c>
      <c r="C5" s="239">
        <v>8.7058125000000004</v>
      </c>
      <c r="D5" s="239">
        <v>13.694740999999999</v>
      </c>
      <c r="E5" s="239">
        <v>12.868962727272729</v>
      </c>
      <c r="F5" s="235"/>
      <c r="G5" s="235"/>
      <c r="H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</row>
    <row r="6" spans="1:41" x14ac:dyDescent="0.2">
      <c r="A6" s="239" t="s">
        <v>108</v>
      </c>
      <c r="B6" s="239">
        <v>0.41849500000000001</v>
      </c>
      <c r="C6" s="239">
        <v>0.37310349999999998</v>
      </c>
      <c r="D6" s="239">
        <v>0.43312500000000004</v>
      </c>
      <c r="E6" s="239">
        <v>0.40155500000000005</v>
      </c>
      <c r="F6" s="235"/>
      <c r="G6" s="235"/>
      <c r="H6" s="235"/>
      <c r="AL6" s="235"/>
      <c r="AM6" s="235"/>
      <c r="AN6" s="235"/>
      <c r="AO6" s="235"/>
    </row>
    <row r="7" spans="1:41" x14ac:dyDescent="0.2">
      <c r="A7" s="239"/>
      <c r="B7" s="239"/>
      <c r="AL7" s="235"/>
      <c r="AM7" s="235"/>
      <c r="AN7" s="235"/>
      <c r="AO7" s="235"/>
    </row>
    <row r="8" spans="1:41" x14ac:dyDescent="0.2">
      <c r="A8" s="239"/>
      <c r="B8" s="239"/>
      <c r="AL8" s="235"/>
      <c r="AM8" s="235"/>
      <c r="AN8" s="235"/>
      <c r="AO8" s="235"/>
    </row>
    <row r="9" spans="1:41" x14ac:dyDescent="0.2">
      <c r="A9" s="239"/>
      <c r="B9" s="239"/>
      <c r="AL9" s="235"/>
      <c r="AM9" s="235"/>
      <c r="AN9" s="235"/>
      <c r="AO9" s="235"/>
    </row>
    <row r="10" spans="1:41" x14ac:dyDescent="0.2">
      <c r="A10" s="239"/>
      <c r="B10" s="239"/>
      <c r="AL10" s="235"/>
      <c r="AM10" s="235"/>
      <c r="AN10" s="235"/>
      <c r="AO10" s="235"/>
    </row>
    <row r="11" spans="1:41" x14ac:dyDescent="0.2">
      <c r="A11" s="239"/>
      <c r="B11" s="239"/>
      <c r="AL11" s="235"/>
      <c r="AM11" s="235"/>
      <c r="AN11" s="235"/>
      <c r="AO11" s="235"/>
    </row>
    <row r="12" spans="1:41" x14ac:dyDescent="0.2">
      <c r="A12" s="239"/>
      <c r="B12" s="239"/>
      <c r="AL12" s="235"/>
      <c r="AM12" s="235"/>
      <c r="AN12" s="235"/>
      <c r="AO12" s="235"/>
    </row>
    <row r="13" spans="1:41" x14ac:dyDescent="0.2">
      <c r="A13" s="239"/>
      <c r="B13" s="239"/>
      <c r="AL13" s="235"/>
      <c r="AM13" s="235"/>
      <c r="AN13" s="235"/>
      <c r="AO13" s="235"/>
    </row>
    <row r="14" spans="1:41" x14ac:dyDescent="0.2">
      <c r="A14" s="239"/>
      <c r="B14" s="239"/>
      <c r="AL14" s="235"/>
      <c r="AM14" s="235"/>
      <c r="AN14" s="235"/>
      <c r="AO14" s="235"/>
    </row>
    <row r="15" spans="1:41" x14ac:dyDescent="0.2">
      <c r="A15" s="239"/>
      <c r="B15" s="239"/>
      <c r="AL15" s="235"/>
      <c r="AM15" s="235"/>
      <c r="AN15" s="235"/>
      <c r="AO15" s="235"/>
    </row>
    <row r="16" spans="1:41" x14ac:dyDescent="0.2">
      <c r="A16" s="239"/>
      <c r="B16" s="239"/>
      <c r="AL16" s="235"/>
      <c r="AM16" s="235"/>
      <c r="AN16" s="235"/>
      <c r="AO16" s="235"/>
    </row>
    <row r="17" spans="1:41" x14ac:dyDescent="0.2">
      <c r="A17" s="239"/>
      <c r="B17" s="239"/>
      <c r="AL17" s="235"/>
      <c r="AM17" s="235"/>
      <c r="AN17" s="235"/>
      <c r="AO17" s="235"/>
    </row>
    <row r="18" spans="1:41" x14ac:dyDescent="0.2">
      <c r="A18" s="239"/>
      <c r="B18" s="239"/>
      <c r="AL18" s="235"/>
      <c r="AM18" s="235"/>
      <c r="AN18" s="235"/>
      <c r="AO18" s="235"/>
    </row>
    <row r="19" spans="1:41" x14ac:dyDescent="0.2">
      <c r="A19" s="239"/>
      <c r="B19" s="239"/>
      <c r="AL19" s="235"/>
      <c r="AM19" s="235"/>
      <c r="AN19" s="235"/>
      <c r="AO19" s="235"/>
    </row>
    <row r="20" spans="1:41" x14ac:dyDescent="0.2">
      <c r="A20" s="239"/>
      <c r="B20" s="239"/>
      <c r="AL20" s="235"/>
      <c r="AM20" s="235"/>
      <c r="AN20" s="235"/>
      <c r="AO20" s="235"/>
    </row>
    <row r="21" spans="1:41" x14ac:dyDescent="0.2">
      <c r="A21" s="239"/>
      <c r="B21" s="239"/>
      <c r="AL21" s="235"/>
      <c r="AM21" s="235"/>
      <c r="AN21" s="235"/>
      <c r="AO21" s="235"/>
    </row>
    <row r="22" spans="1:41" x14ac:dyDescent="0.2">
      <c r="A22" s="239"/>
      <c r="B22" s="239"/>
      <c r="AL22" s="235"/>
      <c r="AM22" s="235"/>
      <c r="AN22" s="235"/>
      <c r="AO22" s="235"/>
    </row>
    <row r="23" spans="1:41" x14ac:dyDescent="0.2">
      <c r="A23" s="239"/>
      <c r="B23" s="239"/>
      <c r="AL23" s="235"/>
      <c r="AM23" s="235"/>
      <c r="AN23" s="235"/>
      <c r="AO23" s="235"/>
    </row>
    <row r="24" spans="1:41" x14ac:dyDescent="0.2">
      <c r="A24" s="239"/>
      <c r="B24" s="239"/>
      <c r="AL24" s="235"/>
      <c r="AM24" s="235"/>
      <c r="AN24" s="235"/>
      <c r="AO24" s="235"/>
    </row>
    <row r="25" spans="1:41" x14ac:dyDescent="0.2">
      <c r="A25" s="239"/>
      <c r="B25" s="239"/>
      <c r="AL25" s="235"/>
      <c r="AM25" s="235"/>
      <c r="AN25" s="235"/>
      <c r="AO25" s="235"/>
    </row>
    <row r="26" spans="1:41" x14ac:dyDescent="0.2">
      <c r="A26" s="239"/>
      <c r="B26" s="239"/>
      <c r="AL26" s="235"/>
      <c r="AM26" s="235"/>
      <c r="AN26" s="235"/>
      <c r="AO26" s="235"/>
    </row>
    <row r="27" spans="1:41" x14ac:dyDescent="0.2">
      <c r="A27" s="239"/>
      <c r="B27" s="239"/>
      <c r="AL27" s="235"/>
      <c r="AM27" s="235"/>
      <c r="AN27" s="235"/>
      <c r="AO27" s="235"/>
    </row>
  </sheetData>
  <mergeCells count="4">
    <mergeCell ref="B1:I1"/>
    <mergeCell ref="K1:R1"/>
    <mergeCell ref="T1:AC1"/>
    <mergeCell ref="AE1:AO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2" sqref="A2:A6"/>
    </sheetView>
  </sheetViews>
  <sheetFormatPr defaultColWidth="12.5703125" defaultRowHeight="15.75" x14ac:dyDescent="0.25"/>
  <cols>
    <col min="1" max="1" width="21.5703125" style="150" customWidth="1"/>
    <col min="2" max="5" width="9.28515625" style="150" customWidth="1"/>
    <col min="6" max="238" width="12.5703125" style="150"/>
    <col min="239" max="239" width="21.5703125" style="150" customWidth="1"/>
    <col min="240" max="244" width="9.28515625" style="150" customWidth="1"/>
    <col min="245" max="245" width="18.85546875" style="150" customWidth="1"/>
    <col min="246" max="253" width="8.5703125" style="150" customWidth="1"/>
    <col min="254" max="254" width="12.5703125" style="150" customWidth="1"/>
    <col min="255" max="255" width="20.5703125" style="150" customWidth="1"/>
    <col min="256" max="494" width="12.5703125" style="150"/>
    <col min="495" max="495" width="21.5703125" style="150" customWidth="1"/>
    <col min="496" max="500" width="9.28515625" style="150" customWidth="1"/>
    <col min="501" max="501" width="18.85546875" style="150" customWidth="1"/>
    <col min="502" max="509" width="8.5703125" style="150" customWidth="1"/>
    <col min="510" max="510" width="12.5703125" style="150" customWidth="1"/>
    <col min="511" max="511" width="20.5703125" style="150" customWidth="1"/>
    <col min="512" max="750" width="12.5703125" style="150"/>
    <col min="751" max="751" width="21.5703125" style="150" customWidth="1"/>
    <col min="752" max="756" width="9.28515625" style="150" customWidth="1"/>
    <col min="757" max="757" width="18.85546875" style="150" customWidth="1"/>
    <col min="758" max="765" width="8.5703125" style="150" customWidth="1"/>
    <col min="766" max="766" width="12.5703125" style="150" customWidth="1"/>
    <col min="767" max="767" width="20.5703125" style="150" customWidth="1"/>
    <col min="768" max="1006" width="12.5703125" style="150"/>
    <col min="1007" max="1007" width="21.5703125" style="150" customWidth="1"/>
    <col min="1008" max="1012" width="9.28515625" style="150" customWidth="1"/>
    <col min="1013" max="1013" width="18.85546875" style="150" customWidth="1"/>
    <col min="1014" max="1021" width="8.5703125" style="150" customWidth="1"/>
    <col min="1022" max="1022" width="12.5703125" style="150" customWidth="1"/>
    <col min="1023" max="1023" width="20.5703125" style="150" customWidth="1"/>
    <col min="1024" max="1262" width="12.5703125" style="150"/>
    <col min="1263" max="1263" width="21.5703125" style="150" customWidth="1"/>
    <col min="1264" max="1268" width="9.28515625" style="150" customWidth="1"/>
    <col min="1269" max="1269" width="18.85546875" style="150" customWidth="1"/>
    <col min="1270" max="1277" width="8.5703125" style="150" customWidth="1"/>
    <col min="1278" max="1278" width="12.5703125" style="150" customWidth="1"/>
    <col min="1279" max="1279" width="20.5703125" style="150" customWidth="1"/>
    <col min="1280" max="1518" width="12.5703125" style="150"/>
    <col min="1519" max="1519" width="21.5703125" style="150" customWidth="1"/>
    <col min="1520" max="1524" width="9.28515625" style="150" customWidth="1"/>
    <col min="1525" max="1525" width="18.85546875" style="150" customWidth="1"/>
    <col min="1526" max="1533" width="8.5703125" style="150" customWidth="1"/>
    <col min="1534" max="1534" width="12.5703125" style="150" customWidth="1"/>
    <col min="1535" max="1535" width="20.5703125" style="150" customWidth="1"/>
    <col min="1536" max="1774" width="12.5703125" style="150"/>
    <col min="1775" max="1775" width="21.5703125" style="150" customWidth="1"/>
    <col min="1776" max="1780" width="9.28515625" style="150" customWidth="1"/>
    <col min="1781" max="1781" width="18.85546875" style="150" customWidth="1"/>
    <col min="1782" max="1789" width="8.5703125" style="150" customWidth="1"/>
    <col min="1790" max="1790" width="12.5703125" style="150" customWidth="1"/>
    <col min="1791" max="1791" width="20.5703125" style="150" customWidth="1"/>
    <col min="1792" max="2030" width="12.5703125" style="150"/>
    <col min="2031" max="2031" width="21.5703125" style="150" customWidth="1"/>
    <col min="2032" max="2036" width="9.28515625" style="150" customWidth="1"/>
    <col min="2037" max="2037" width="18.85546875" style="150" customWidth="1"/>
    <col min="2038" max="2045" width="8.5703125" style="150" customWidth="1"/>
    <col min="2046" max="2046" width="12.5703125" style="150" customWidth="1"/>
    <col min="2047" max="2047" width="20.5703125" style="150" customWidth="1"/>
    <col min="2048" max="2286" width="12.5703125" style="150"/>
    <col min="2287" max="2287" width="21.5703125" style="150" customWidth="1"/>
    <col min="2288" max="2292" width="9.28515625" style="150" customWidth="1"/>
    <col min="2293" max="2293" width="18.85546875" style="150" customWidth="1"/>
    <col min="2294" max="2301" width="8.5703125" style="150" customWidth="1"/>
    <col min="2302" max="2302" width="12.5703125" style="150" customWidth="1"/>
    <col min="2303" max="2303" width="20.5703125" style="150" customWidth="1"/>
    <col min="2304" max="2542" width="12.5703125" style="150"/>
    <col min="2543" max="2543" width="21.5703125" style="150" customWidth="1"/>
    <col min="2544" max="2548" width="9.28515625" style="150" customWidth="1"/>
    <col min="2549" max="2549" width="18.85546875" style="150" customWidth="1"/>
    <col min="2550" max="2557" width="8.5703125" style="150" customWidth="1"/>
    <col min="2558" max="2558" width="12.5703125" style="150" customWidth="1"/>
    <col min="2559" max="2559" width="20.5703125" style="150" customWidth="1"/>
    <col min="2560" max="2798" width="12.5703125" style="150"/>
    <col min="2799" max="2799" width="21.5703125" style="150" customWidth="1"/>
    <col min="2800" max="2804" width="9.28515625" style="150" customWidth="1"/>
    <col min="2805" max="2805" width="18.85546875" style="150" customWidth="1"/>
    <col min="2806" max="2813" width="8.5703125" style="150" customWidth="1"/>
    <col min="2814" max="2814" width="12.5703125" style="150" customWidth="1"/>
    <col min="2815" max="2815" width="20.5703125" style="150" customWidth="1"/>
    <col min="2816" max="3054" width="12.5703125" style="150"/>
    <col min="3055" max="3055" width="21.5703125" style="150" customWidth="1"/>
    <col min="3056" max="3060" width="9.28515625" style="150" customWidth="1"/>
    <col min="3061" max="3061" width="18.85546875" style="150" customWidth="1"/>
    <col min="3062" max="3069" width="8.5703125" style="150" customWidth="1"/>
    <col min="3070" max="3070" width="12.5703125" style="150" customWidth="1"/>
    <col min="3071" max="3071" width="20.5703125" style="150" customWidth="1"/>
    <col min="3072" max="3310" width="12.5703125" style="150"/>
    <col min="3311" max="3311" width="21.5703125" style="150" customWidth="1"/>
    <col min="3312" max="3316" width="9.28515625" style="150" customWidth="1"/>
    <col min="3317" max="3317" width="18.85546875" style="150" customWidth="1"/>
    <col min="3318" max="3325" width="8.5703125" style="150" customWidth="1"/>
    <col min="3326" max="3326" width="12.5703125" style="150" customWidth="1"/>
    <col min="3327" max="3327" width="20.5703125" style="150" customWidth="1"/>
    <col min="3328" max="3566" width="12.5703125" style="150"/>
    <col min="3567" max="3567" width="21.5703125" style="150" customWidth="1"/>
    <col min="3568" max="3572" width="9.28515625" style="150" customWidth="1"/>
    <col min="3573" max="3573" width="18.85546875" style="150" customWidth="1"/>
    <col min="3574" max="3581" width="8.5703125" style="150" customWidth="1"/>
    <col min="3582" max="3582" width="12.5703125" style="150" customWidth="1"/>
    <col min="3583" max="3583" width="20.5703125" style="150" customWidth="1"/>
    <col min="3584" max="3822" width="12.5703125" style="150"/>
    <col min="3823" max="3823" width="21.5703125" style="150" customWidth="1"/>
    <col min="3824" max="3828" width="9.28515625" style="150" customWidth="1"/>
    <col min="3829" max="3829" width="18.85546875" style="150" customWidth="1"/>
    <col min="3830" max="3837" width="8.5703125" style="150" customWidth="1"/>
    <col min="3838" max="3838" width="12.5703125" style="150" customWidth="1"/>
    <col min="3839" max="3839" width="20.5703125" style="150" customWidth="1"/>
    <col min="3840" max="4078" width="12.5703125" style="150"/>
    <col min="4079" max="4079" width="21.5703125" style="150" customWidth="1"/>
    <col min="4080" max="4084" width="9.28515625" style="150" customWidth="1"/>
    <col min="4085" max="4085" width="18.85546875" style="150" customWidth="1"/>
    <col min="4086" max="4093" width="8.5703125" style="150" customWidth="1"/>
    <col min="4094" max="4094" width="12.5703125" style="150" customWidth="1"/>
    <col min="4095" max="4095" width="20.5703125" style="150" customWidth="1"/>
    <col min="4096" max="4334" width="12.5703125" style="150"/>
    <col min="4335" max="4335" width="21.5703125" style="150" customWidth="1"/>
    <col min="4336" max="4340" width="9.28515625" style="150" customWidth="1"/>
    <col min="4341" max="4341" width="18.85546875" style="150" customWidth="1"/>
    <col min="4342" max="4349" width="8.5703125" style="150" customWidth="1"/>
    <col min="4350" max="4350" width="12.5703125" style="150" customWidth="1"/>
    <col min="4351" max="4351" width="20.5703125" style="150" customWidth="1"/>
    <col min="4352" max="4590" width="12.5703125" style="150"/>
    <col min="4591" max="4591" width="21.5703125" style="150" customWidth="1"/>
    <col min="4592" max="4596" width="9.28515625" style="150" customWidth="1"/>
    <col min="4597" max="4597" width="18.85546875" style="150" customWidth="1"/>
    <col min="4598" max="4605" width="8.5703125" style="150" customWidth="1"/>
    <col min="4606" max="4606" width="12.5703125" style="150" customWidth="1"/>
    <col min="4607" max="4607" width="20.5703125" style="150" customWidth="1"/>
    <col min="4608" max="4846" width="12.5703125" style="150"/>
    <col min="4847" max="4847" width="21.5703125" style="150" customWidth="1"/>
    <col min="4848" max="4852" width="9.28515625" style="150" customWidth="1"/>
    <col min="4853" max="4853" width="18.85546875" style="150" customWidth="1"/>
    <col min="4854" max="4861" width="8.5703125" style="150" customWidth="1"/>
    <col min="4862" max="4862" width="12.5703125" style="150" customWidth="1"/>
    <col min="4863" max="4863" width="20.5703125" style="150" customWidth="1"/>
    <col min="4864" max="5102" width="12.5703125" style="150"/>
    <col min="5103" max="5103" width="21.5703125" style="150" customWidth="1"/>
    <col min="5104" max="5108" width="9.28515625" style="150" customWidth="1"/>
    <col min="5109" max="5109" width="18.85546875" style="150" customWidth="1"/>
    <col min="5110" max="5117" width="8.5703125" style="150" customWidth="1"/>
    <col min="5118" max="5118" width="12.5703125" style="150" customWidth="1"/>
    <col min="5119" max="5119" width="20.5703125" style="150" customWidth="1"/>
    <col min="5120" max="5358" width="12.5703125" style="150"/>
    <col min="5359" max="5359" width="21.5703125" style="150" customWidth="1"/>
    <col min="5360" max="5364" width="9.28515625" style="150" customWidth="1"/>
    <col min="5365" max="5365" width="18.85546875" style="150" customWidth="1"/>
    <col min="5366" max="5373" width="8.5703125" style="150" customWidth="1"/>
    <col min="5374" max="5374" width="12.5703125" style="150" customWidth="1"/>
    <col min="5375" max="5375" width="20.5703125" style="150" customWidth="1"/>
    <col min="5376" max="5614" width="12.5703125" style="150"/>
    <col min="5615" max="5615" width="21.5703125" style="150" customWidth="1"/>
    <col min="5616" max="5620" width="9.28515625" style="150" customWidth="1"/>
    <col min="5621" max="5621" width="18.85546875" style="150" customWidth="1"/>
    <col min="5622" max="5629" width="8.5703125" style="150" customWidth="1"/>
    <col min="5630" max="5630" width="12.5703125" style="150" customWidth="1"/>
    <col min="5631" max="5631" width="20.5703125" style="150" customWidth="1"/>
    <col min="5632" max="5870" width="12.5703125" style="150"/>
    <col min="5871" max="5871" width="21.5703125" style="150" customWidth="1"/>
    <col min="5872" max="5876" width="9.28515625" style="150" customWidth="1"/>
    <col min="5877" max="5877" width="18.85546875" style="150" customWidth="1"/>
    <col min="5878" max="5885" width="8.5703125" style="150" customWidth="1"/>
    <col min="5886" max="5886" width="12.5703125" style="150" customWidth="1"/>
    <col min="5887" max="5887" width="20.5703125" style="150" customWidth="1"/>
    <col min="5888" max="6126" width="12.5703125" style="150"/>
    <col min="6127" max="6127" width="21.5703125" style="150" customWidth="1"/>
    <col min="6128" max="6132" width="9.28515625" style="150" customWidth="1"/>
    <col min="6133" max="6133" width="18.85546875" style="150" customWidth="1"/>
    <col min="6134" max="6141" width="8.5703125" style="150" customWidth="1"/>
    <col min="6142" max="6142" width="12.5703125" style="150" customWidth="1"/>
    <col min="6143" max="6143" width="20.5703125" style="150" customWidth="1"/>
    <col min="6144" max="6382" width="12.5703125" style="150"/>
    <col min="6383" max="6383" width="21.5703125" style="150" customWidth="1"/>
    <col min="6384" max="6388" width="9.28515625" style="150" customWidth="1"/>
    <col min="6389" max="6389" width="18.85546875" style="150" customWidth="1"/>
    <col min="6390" max="6397" width="8.5703125" style="150" customWidth="1"/>
    <col min="6398" max="6398" width="12.5703125" style="150" customWidth="1"/>
    <col min="6399" max="6399" width="20.5703125" style="150" customWidth="1"/>
    <col min="6400" max="6638" width="12.5703125" style="150"/>
    <col min="6639" max="6639" width="21.5703125" style="150" customWidth="1"/>
    <col min="6640" max="6644" width="9.28515625" style="150" customWidth="1"/>
    <col min="6645" max="6645" width="18.85546875" style="150" customWidth="1"/>
    <col min="6646" max="6653" width="8.5703125" style="150" customWidth="1"/>
    <col min="6654" max="6654" width="12.5703125" style="150" customWidth="1"/>
    <col min="6655" max="6655" width="20.5703125" style="150" customWidth="1"/>
    <col min="6656" max="6894" width="12.5703125" style="150"/>
    <col min="6895" max="6895" width="21.5703125" style="150" customWidth="1"/>
    <col min="6896" max="6900" width="9.28515625" style="150" customWidth="1"/>
    <col min="6901" max="6901" width="18.85546875" style="150" customWidth="1"/>
    <col min="6902" max="6909" width="8.5703125" style="150" customWidth="1"/>
    <col min="6910" max="6910" width="12.5703125" style="150" customWidth="1"/>
    <col min="6911" max="6911" width="20.5703125" style="150" customWidth="1"/>
    <col min="6912" max="7150" width="12.5703125" style="150"/>
    <col min="7151" max="7151" width="21.5703125" style="150" customWidth="1"/>
    <col min="7152" max="7156" width="9.28515625" style="150" customWidth="1"/>
    <col min="7157" max="7157" width="18.85546875" style="150" customWidth="1"/>
    <col min="7158" max="7165" width="8.5703125" style="150" customWidth="1"/>
    <col min="7166" max="7166" width="12.5703125" style="150" customWidth="1"/>
    <col min="7167" max="7167" width="20.5703125" style="150" customWidth="1"/>
    <col min="7168" max="7406" width="12.5703125" style="150"/>
    <col min="7407" max="7407" width="21.5703125" style="150" customWidth="1"/>
    <col min="7408" max="7412" width="9.28515625" style="150" customWidth="1"/>
    <col min="7413" max="7413" width="18.85546875" style="150" customWidth="1"/>
    <col min="7414" max="7421" width="8.5703125" style="150" customWidth="1"/>
    <col min="7422" max="7422" width="12.5703125" style="150" customWidth="1"/>
    <col min="7423" max="7423" width="20.5703125" style="150" customWidth="1"/>
    <col min="7424" max="7662" width="12.5703125" style="150"/>
    <col min="7663" max="7663" width="21.5703125" style="150" customWidth="1"/>
    <col min="7664" max="7668" width="9.28515625" style="150" customWidth="1"/>
    <col min="7669" max="7669" width="18.85546875" style="150" customWidth="1"/>
    <col min="7670" max="7677" width="8.5703125" style="150" customWidth="1"/>
    <col min="7678" max="7678" width="12.5703125" style="150" customWidth="1"/>
    <col min="7679" max="7679" width="20.5703125" style="150" customWidth="1"/>
    <col min="7680" max="7918" width="12.5703125" style="150"/>
    <col min="7919" max="7919" width="21.5703125" style="150" customWidth="1"/>
    <col min="7920" max="7924" width="9.28515625" style="150" customWidth="1"/>
    <col min="7925" max="7925" width="18.85546875" style="150" customWidth="1"/>
    <col min="7926" max="7933" width="8.5703125" style="150" customWidth="1"/>
    <col min="7934" max="7934" width="12.5703125" style="150" customWidth="1"/>
    <col min="7935" max="7935" width="20.5703125" style="150" customWidth="1"/>
    <col min="7936" max="8174" width="12.5703125" style="150"/>
    <col min="8175" max="8175" width="21.5703125" style="150" customWidth="1"/>
    <col min="8176" max="8180" width="9.28515625" style="150" customWidth="1"/>
    <col min="8181" max="8181" width="18.85546875" style="150" customWidth="1"/>
    <col min="8182" max="8189" width="8.5703125" style="150" customWidth="1"/>
    <col min="8190" max="8190" width="12.5703125" style="150" customWidth="1"/>
    <col min="8191" max="8191" width="20.5703125" style="150" customWidth="1"/>
    <col min="8192" max="8430" width="12.5703125" style="150"/>
    <col min="8431" max="8431" width="21.5703125" style="150" customWidth="1"/>
    <col min="8432" max="8436" width="9.28515625" style="150" customWidth="1"/>
    <col min="8437" max="8437" width="18.85546875" style="150" customWidth="1"/>
    <col min="8438" max="8445" width="8.5703125" style="150" customWidth="1"/>
    <col min="8446" max="8446" width="12.5703125" style="150" customWidth="1"/>
    <col min="8447" max="8447" width="20.5703125" style="150" customWidth="1"/>
    <col min="8448" max="8686" width="12.5703125" style="150"/>
    <col min="8687" max="8687" width="21.5703125" style="150" customWidth="1"/>
    <col min="8688" max="8692" width="9.28515625" style="150" customWidth="1"/>
    <col min="8693" max="8693" width="18.85546875" style="150" customWidth="1"/>
    <col min="8694" max="8701" width="8.5703125" style="150" customWidth="1"/>
    <col min="8702" max="8702" width="12.5703125" style="150" customWidth="1"/>
    <col min="8703" max="8703" width="20.5703125" style="150" customWidth="1"/>
    <col min="8704" max="8942" width="12.5703125" style="150"/>
    <col min="8943" max="8943" width="21.5703125" style="150" customWidth="1"/>
    <col min="8944" max="8948" width="9.28515625" style="150" customWidth="1"/>
    <col min="8949" max="8949" width="18.85546875" style="150" customWidth="1"/>
    <col min="8950" max="8957" width="8.5703125" style="150" customWidth="1"/>
    <col min="8958" max="8958" width="12.5703125" style="150" customWidth="1"/>
    <col min="8959" max="8959" width="20.5703125" style="150" customWidth="1"/>
    <col min="8960" max="9198" width="12.5703125" style="150"/>
    <col min="9199" max="9199" width="21.5703125" style="150" customWidth="1"/>
    <col min="9200" max="9204" width="9.28515625" style="150" customWidth="1"/>
    <col min="9205" max="9205" width="18.85546875" style="150" customWidth="1"/>
    <col min="9206" max="9213" width="8.5703125" style="150" customWidth="1"/>
    <col min="9214" max="9214" width="12.5703125" style="150" customWidth="1"/>
    <col min="9215" max="9215" width="20.5703125" style="150" customWidth="1"/>
    <col min="9216" max="9454" width="12.5703125" style="150"/>
    <col min="9455" max="9455" width="21.5703125" style="150" customWidth="1"/>
    <col min="9456" max="9460" width="9.28515625" style="150" customWidth="1"/>
    <col min="9461" max="9461" width="18.85546875" style="150" customWidth="1"/>
    <col min="9462" max="9469" width="8.5703125" style="150" customWidth="1"/>
    <col min="9470" max="9470" width="12.5703125" style="150" customWidth="1"/>
    <col min="9471" max="9471" width="20.5703125" style="150" customWidth="1"/>
    <col min="9472" max="9710" width="12.5703125" style="150"/>
    <col min="9711" max="9711" width="21.5703125" style="150" customWidth="1"/>
    <col min="9712" max="9716" width="9.28515625" style="150" customWidth="1"/>
    <col min="9717" max="9717" width="18.85546875" style="150" customWidth="1"/>
    <col min="9718" max="9725" width="8.5703125" style="150" customWidth="1"/>
    <col min="9726" max="9726" width="12.5703125" style="150" customWidth="1"/>
    <col min="9727" max="9727" width="20.5703125" style="150" customWidth="1"/>
    <col min="9728" max="9966" width="12.5703125" style="150"/>
    <col min="9967" max="9967" width="21.5703125" style="150" customWidth="1"/>
    <col min="9968" max="9972" width="9.28515625" style="150" customWidth="1"/>
    <col min="9973" max="9973" width="18.85546875" style="150" customWidth="1"/>
    <col min="9974" max="9981" width="8.5703125" style="150" customWidth="1"/>
    <col min="9982" max="9982" width="12.5703125" style="150" customWidth="1"/>
    <col min="9983" max="9983" width="20.5703125" style="150" customWidth="1"/>
    <col min="9984" max="10222" width="12.5703125" style="150"/>
    <col min="10223" max="10223" width="21.5703125" style="150" customWidth="1"/>
    <col min="10224" max="10228" width="9.28515625" style="150" customWidth="1"/>
    <col min="10229" max="10229" width="18.85546875" style="150" customWidth="1"/>
    <col min="10230" max="10237" width="8.5703125" style="150" customWidth="1"/>
    <col min="10238" max="10238" width="12.5703125" style="150" customWidth="1"/>
    <col min="10239" max="10239" width="20.5703125" style="150" customWidth="1"/>
    <col min="10240" max="10478" width="12.5703125" style="150"/>
    <col min="10479" max="10479" width="21.5703125" style="150" customWidth="1"/>
    <col min="10480" max="10484" width="9.28515625" style="150" customWidth="1"/>
    <col min="10485" max="10485" width="18.85546875" style="150" customWidth="1"/>
    <col min="10486" max="10493" width="8.5703125" style="150" customWidth="1"/>
    <col min="10494" max="10494" width="12.5703125" style="150" customWidth="1"/>
    <col min="10495" max="10495" width="20.5703125" style="150" customWidth="1"/>
    <col min="10496" max="10734" width="12.5703125" style="150"/>
    <col min="10735" max="10735" width="21.5703125" style="150" customWidth="1"/>
    <col min="10736" max="10740" width="9.28515625" style="150" customWidth="1"/>
    <col min="10741" max="10741" width="18.85546875" style="150" customWidth="1"/>
    <col min="10742" max="10749" width="8.5703125" style="150" customWidth="1"/>
    <col min="10750" max="10750" width="12.5703125" style="150" customWidth="1"/>
    <col min="10751" max="10751" width="20.5703125" style="150" customWidth="1"/>
    <col min="10752" max="10990" width="12.5703125" style="150"/>
    <col min="10991" max="10991" width="21.5703125" style="150" customWidth="1"/>
    <col min="10992" max="10996" width="9.28515625" style="150" customWidth="1"/>
    <col min="10997" max="10997" width="18.85546875" style="150" customWidth="1"/>
    <col min="10998" max="11005" width="8.5703125" style="150" customWidth="1"/>
    <col min="11006" max="11006" width="12.5703125" style="150" customWidth="1"/>
    <col min="11007" max="11007" width="20.5703125" style="150" customWidth="1"/>
    <col min="11008" max="11246" width="12.5703125" style="150"/>
    <col min="11247" max="11247" width="21.5703125" style="150" customWidth="1"/>
    <col min="11248" max="11252" width="9.28515625" style="150" customWidth="1"/>
    <col min="11253" max="11253" width="18.85546875" style="150" customWidth="1"/>
    <col min="11254" max="11261" width="8.5703125" style="150" customWidth="1"/>
    <col min="11262" max="11262" width="12.5703125" style="150" customWidth="1"/>
    <col min="11263" max="11263" width="20.5703125" style="150" customWidth="1"/>
    <col min="11264" max="11502" width="12.5703125" style="150"/>
    <col min="11503" max="11503" width="21.5703125" style="150" customWidth="1"/>
    <col min="11504" max="11508" width="9.28515625" style="150" customWidth="1"/>
    <col min="11509" max="11509" width="18.85546875" style="150" customWidth="1"/>
    <col min="11510" max="11517" width="8.5703125" style="150" customWidth="1"/>
    <col min="11518" max="11518" width="12.5703125" style="150" customWidth="1"/>
    <col min="11519" max="11519" width="20.5703125" style="150" customWidth="1"/>
    <col min="11520" max="11758" width="12.5703125" style="150"/>
    <col min="11759" max="11759" width="21.5703125" style="150" customWidth="1"/>
    <col min="11760" max="11764" width="9.28515625" style="150" customWidth="1"/>
    <col min="11765" max="11765" width="18.85546875" style="150" customWidth="1"/>
    <col min="11766" max="11773" width="8.5703125" style="150" customWidth="1"/>
    <col min="11774" max="11774" width="12.5703125" style="150" customWidth="1"/>
    <col min="11775" max="11775" width="20.5703125" style="150" customWidth="1"/>
    <col min="11776" max="12014" width="12.5703125" style="150"/>
    <col min="12015" max="12015" width="21.5703125" style="150" customWidth="1"/>
    <col min="12016" max="12020" width="9.28515625" style="150" customWidth="1"/>
    <col min="12021" max="12021" width="18.85546875" style="150" customWidth="1"/>
    <col min="12022" max="12029" width="8.5703125" style="150" customWidth="1"/>
    <col min="12030" max="12030" width="12.5703125" style="150" customWidth="1"/>
    <col min="12031" max="12031" width="20.5703125" style="150" customWidth="1"/>
    <col min="12032" max="12270" width="12.5703125" style="150"/>
    <col min="12271" max="12271" width="21.5703125" style="150" customWidth="1"/>
    <col min="12272" max="12276" width="9.28515625" style="150" customWidth="1"/>
    <col min="12277" max="12277" width="18.85546875" style="150" customWidth="1"/>
    <col min="12278" max="12285" width="8.5703125" style="150" customWidth="1"/>
    <col min="12286" max="12286" width="12.5703125" style="150" customWidth="1"/>
    <col min="12287" max="12287" width="20.5703125" style="150" customWidth="1"/>
    <col min="12288" max="12526" width="12.5703125" style="150"/>
    <col min="12527" max="12527" width="21.5703125" style="150" customWidth="1"/>
    <col min="12528" max="12532" width="9.28515625" style="150" customWidth="1"/>
    <col min="12533" max="12533" width="18.85546875" style="150" customWidth="1"/>
    <col min="12534" max="12541" width="8.5703125" style="150" customWidth="1"/>
    <col min="12542" max="12542" width="12.5703125" style="150" customWidth="1"/>
    <col min="12543" max="12543" width="20.5703125" style="150" customWidth="1"/>
    <col min="12544" max="12782" width="12.5703125" style="150"/>
    <col min="12783" max="12783" width="21.5703125" style="150" customWidth="1"/>
    <col min="12784" max="12788" width="9.28515625" style="150" customWidth="1"/>
    <col min="12789" max="12789" width="18.85546875" style="150" customWidth="1"/>
    <col min="12790" max="12797" width="8.5703125" style="150" customWidth="1"/>
    <col min="12798" max="12798" width="12.5703125" style="150" customWidth="1"/>
    <col min="12799" max="12799" width="20.5703125" style="150" customWidth="1"/>
    <col min="12800" max="13038" width="12.5703125" style="150"/>
    <col min="13039" max="13039" width="21.5703125" style="150" customWidth="1"/>
    <col min="13040" max="13044" width="9.28515625" style="150" customWidth="1"/>
    <col min="13045" max="13045" width="18.85546875" style="150" customWidth="1"/>
    <col min="13046" max="13053" width="8.5703125" style="150" customWidth="1"/>
    <col min="13054" max="13054" width="12.5703125" style="150" customWidth="1"/>
    <col min="13055" max="13055" width="20.5703125" style="150" customWidth="1"/>
    <col min="13056" max="13294" width="12.5703125" style="150"/>
    <col min="13295" max="13295" width="21.5703125" style="150" customWidth="1"/>
    <col min="13296" max="13300" width="9.28515625" style="150" customWidth="1"/>
    <col min="13301" max="13301" width="18.85546875" style="150" customWidth="1"/>
    <col min="13302" max="13309" width="8.5703125" style="150" customWidth="1"/>
    <col min="13310" max="13310" width="12.5703125" style="150" customWidth="1"/>
    <col min="13311" max="13311" width="20.5703125" style="150" customWidth="1"/>
    <col min="13312" max="13550" width="12.5703125" style="150"/>
    <col min="13551" max="13551" width="21.5703125" style="150" customWidth="1"/>
    <col min="13552" max="13556" width="9.28515625" style="150" customWidth="1"/>
    <col min="13557" max="13557" width="18.85546875" style="150" customWidth="1"/>
    <col min="13558" max="13565" width="8.5703125" style="150" customWidth="1"/>
    <col min="13566" max="13566" width="12.5703125" style="150" customWidth="1"/>
    <col min="13567" max="13567" width="20.5703125" style="150" customWidth="1"/>
    <col min="13568" max="13806" width="12.5703125" style="150"/>
    <col min="13807" max="13807" width="21.5703125" style="150" customWidth="1"/>
    <col min="13808" max="13812" width="9.28515625" style="150" customWidth="1"/>
    <col min="13813" max="13813" width="18.85546875" style="150" customWidth="1"/>
    <col min="13814" max="13821" width="8.5703125" style="150" customWidth="1"/>
    <col min="13822" max="13822" width="12.5703125" style="150" customWidth="1"/>
    <col min="13823" max="13823" width="20.5703125" style="150" customWidth="1"/>
    <col min="13824" max="14062" width="12.5703125" style="150"/>
    <col min="14063" max="14063" width="21.5703125" style="150" customWidth="1"/>
    <col min="14064" max="14068" width="9.28515625" style="150" customWidth="1"/>
    <col min="14069" max="14069" width="18.85546875" style="150" customWidth="1"/>
    <col min="14070" max="14077" width="8.5703125" style="150" customWidth="1"/>
    <col min="14078" max="14078" width="12.5703125" style="150" customWidth="1"/>
    <col min="14079" max="14079" width="20.5703125" style="150" customWidth="1"/>
    <col min="14080" max="14318" width="12.5703125" style="150"/>
    <col min="14319" max="14319" width="21.5703125" style="150" customWidth="1"/>
    <col min="14320" max="14324" width="9.28515625" style="150" customWidth="1"/>
    <col min="14325" max="14325" width="18.85546875" style="150" customWidth="1"/>
    <col min="14326" max="14333" width="8.5703125" style="150" customWidth="1"/>
    <col min="14334" max="14334" width="12.5703125" style="150" customWidth="1"/>
    <col min="14335" max="14335" width="20.5703125" style="150" customWidth="1"/>
    <col min="14336" max="14574" width="12.5703125" style="150"/>
    <col min="14575" max="14575" width="21.5703125" style="150" customWidth="1"/>
    <col min="14576" max="14580" width="9.28515625" style="150" customWidth="1"/>
    <col min="14581" max="14581" width="18.85546875" style="150" customWidth="1"/>
    <col min="14582" max="14589" width="8.5703125" style="150" customWidth="1"/>
    <col min="14590" max="14590" width="12.5703125" style="150" customWidth="1"/>
    <col min="14591" max="14591" width="20.5703125" style="150" customWidth="1"/>
    <col min="14592" max="14830" width="12.5703125" style="150"/>
    <col min="14831" max="14831" width="21.5703125" style="150" customWidth="1"/>
    <col min="14832" max="14836" width="9.28515625" style="150" customWidth="1"/>
    <col min="14837" max="14837" width="18.85546875" style="150" customWidth="1"/>
    <col min="14838" max="14845" width="8.5703125" style="150" customWidth="1"/>
    <col min="14846" max="14846" width="12.5703125" style="150" customWidth="1"/>
    <col min="14847" max="14847" width="20.5703125" style="150" customWidth="1"/>
    <col min="14848" max="15086" width="12.5703125" style="150"/>
    <col min="15087" max="15087" width="21.5703125" style="150" customWidth="1"/>
    <col min="15088" max="15092" width="9.28515625" style="150" customWidth="1"/>
    <col min="15093" max="15093" width="18.85546875" style="150" customWidth="1"/>
    <col min="15094" max="15101" width="8.5703125" style="150" customWidth="1"/>
    <col min="15102" max="15102" width="12.5703125" style="150" customWidth="1"/>
    <col min="15103" max="15103" width="20.5703125" style="150" customWidth="1"/>
    <col min="15104" max="15342" width="12.5703125" style="150"/>
    <col min="15343" max="15343" width="21.5703125" style="150" customWidth="1"/>
    <col min="15344" max="15348" width="9.28515625" style="150" customWidth="1"/>
    <col min="15349" max="15349" width="18.85546875" style="150" customWidth="1"/>
    <col min="15350" max="15357" width="8.5703125" style="150" customWidth="1"/>
    <col min="15358" max="15358" width="12.5703125" style="150" customWidth="1"/>
    <col min="15359" max="15359" width="20.5703125" style="150" customWidth="1"/>
    <col min="15360" max="15598" width="12.5703125" style="150"/>
    <col min="15599" max="15599" width="21.5703125" style="150" customWidth="1"/>
    <col min="15600" max="15604" width="9.28515625" style="150" customWidth="1"/>
    <col min="15605" max="15605" width="18.85546875" style="150" customWidth="1"/>
    <col min="15606" max="15613" width="8.5703125" style="150" customWidth="1"/>
    <col min="15614" max="15614" width="12.5703125" style="150" customWidth="1"/>
    <col min="15615" max="15615" width="20.5703125" style="150" customWidth="1"/>
    <col min="15616" max="15854" width="12.5703125" style="150"/>
    <col min="15855" max="15855" width="21.5703125" style="150" customWidth="1"/>
    <col min="15856" max="15860" width="9.28515625" style="150" customWidth="1"/>
    <col min="15861" max="15861" width="18.85546875" style="150" customWidth="1"/>
    <col min="15862" max="15869" width="8.5703125" style="150" customWidth="1"/>
    <col min="15870" max="15870" width="12.5703125" style="150" customWidth="1"/>
    <col min="15871" max="15871" width="20.5703125" style="150" customWidth="1"/>
    <col min="15872" max="16110" width="12.5703125" style="150"/>
    <col min="16111" max="16111" width="21.5703125" style="150" customWidth="1"/>
    <col min="16112" max="16116" width="9.28515625" style="150" customWidth="1"/>
    <col min="16117" max="16117" width="18.85546875" style="150" customWidth="1"/>
    <col min="16118" max="16125" width="8.5703125" style="150" customWidth="1"/>
    <col min="16126" max="16126" width="12.5703125" style="150" customWidth="1"/>
    <col min="16127" max="16127" width="20.5703125" style="150" customWidth="1"/>
    <col min="16128" max="16384" width="12.5703125" style="150"/>
  </cols>
  <sheetData>
    <row r="1" spans="1:5" s="41" customFormat="1" x14ac:dyDescent="0.25">
      <c r="A1" s="240" t="s">
        <v>411</v>
      </c>
      <c r="B1" s="241" t="s">
        <v>7</v>
      </c>
      <c r="C1" s="241" t="s">
        <v>8</v>
      </c>
      <c r="D1" s="241" t="s">
        <v>9</v>
      </c>
      <c r="E1" s="241" t="s">
        <v>10</v>
      </c>
    </row>
    <row r="2" spans="1:5" x14ac:dyDescent="0.25">
      <c r="A2" s="32">
        <v>1</v>
      </c>
      <c r="B2" s="244">
        <v>1.2714000000000001</v>
      </c>
      <c r="C2" s="244">
        <v>1.2504999999999999</v>
      </c>
      <c r="D2" s="244">
        <v>0.4501</v>
      </c>
      <c r="E2" s="244">
        <v>0.34760000000000002</v>
      </c>
    </row>
    <row r="3" spans="1:5" x14ac:dyDescent="0.25">
      <c r="A3" s="32">
        <v>2</v>
      </c>
      <c r="B3" s="244">
        <v>0.95669999999999999</v>
      </c>
      <c r="C3" s="244">
        <v>0.97399999999999998</v>
      </c>
      <c r="D3" s="244">
        <v>0.3357</v>
      </c>
      <c r="E3" s="244">
        <v>0.36509999999999998</v>
      </c>
    </row>
    <row r="4" spans="1:5" x14ac:dyDescent="0.25">
      <c r="A4" s="32">
        <v>3</v>
      </c>
      <c r="B4" s="244">
        <v>0.83130000000000004</v>
      </c>
      <c r="C4" s="244">
        <v>1.4205000000000001</v>
      </c>
      <c r="D4" s="244">
        <v>0.46860000000000002</v>
      </c>
      <c r="E4" s="244">
        <v>0.33950000000000002</v>
      </c>
    </row>
    <row r="5" spans="1:5" x14ac:dyDescent="0.25">
      <c r="A5" s="32">
        <v>4</v>
      </c>
      <c r="B5" s="244">
        <v>1.3771</v>
      </c>
      <c r="C5" s="244">
        <v>1.3245</v>
      </c>
      <c r="D5" s="244">
        <v>0.54</v>
      </c>
      <c r="E5" s="244">
        <v>0.35110000000000002</v>
      </c>
    </row>
    <row r="6" spans="1:5" x14ac:dyDescent="0.25">
      <c r="A6" s="32">
        <v>5</v>
      </c>
      <c r="B6" s="244">
        <v>1.4959</v>
      </c>
      <c r="C6" s="244">
        <v>1.4165000000000001</v>
      </c>
      <c r="D6" s="244"/>
      <c r="E6" s="244"/>
    </row>
    <row r="7" spans="1:5" x14ac:dyDescent="0.25">
      <c r="A7" s="32" t="s">
        <v>19</v>
      </c>
      <c r="B7" s="163">
        <v>1.1859999999999999</v>
      </c>
      <c r="C7" s="163">
        <v>1.2769999999999999</v>
      </c>
      <c r="D7" s="245">
        <v>0.4486</v>
      </c>
      <c r="E7" s="163">
        <v>0.35070000000000001</v>
      </c>
    </row>
    <row r="8" spans="1:5" x14ac:dyDescent="0.25">
      <c r="A8" s="32" t="s">
        <v>108</v>
      </c>
      <c r="B8" s="163">
        <v>0.12609999999999999</v>
      </c>
      <c r="C8" s="163">
        <v>8.2100000000000006E-2</v>
      </c>
      <c r="D8" s="245">
        <v>4.233E-2</v>
      </c>
      <c r="E8" s="245">
        <v>7.554E-3</v>
      </c>
    </row>
  </sheetData>
  <pageMargins left="0.75" right="0.75" top="1" bottom="1" header="0.5" footer="0.5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2" sqref="A2:A8"/>
    </sheetView>
  </sheetViews>
  <sheetFormatPr defaultColWidth="12.5703125" defaultRowHeight="15.75" x14ac:dyDescent="0.25"/>
  <cols>
    <col min="1" max="1" width="18.85546875" style="150" customWidth="1"/>
    <col min="2" max="9" width="8.5703125" style="150" customWidth="1"/>
    <col min="10" max="243" width="12.5703125" style="150"/>
    <col min="244" max="244" width="21.5703125" style="150" customWidth="1"/>
    <col min="245" max="249" width="9.28515625" style="150" customWidth="1"/>
    <col min="250" max="250" width="18.85546875" style="150" customWidth="1"/>
    <col min="251" max="258" width="8.5703125" style="150" customWidth="1"/>
    <col min="259" max="259" width="12.5703125" style="150" customWidth="1"/>
    <col min="260" max="260" width="20.5703125" style="150" customWidth="1"/>
    <col min="261" max="499" width="12.5703125" style="150"/>
    <col min="500" max="500" width="21.5703125" style="150" customWidth="1"/>
    <col min="501" max="505" width="9.28515625" style="150" customWidth="1"/>
    <col min="506" max="506" width="18.85546875" style="150" customWidth="1"/>
    <col min="507" max="514" width="8.5703125" style="150" customWidth="1"/>
    <col min="515" max="515" width="12.5703125" style="150" customWidth="1"/>
    <col min="516" max="516" width="20.5703125" style="150" customWidth="1"/>
    <col min="517" max="755" width="12.5703125" style="150"/>
    <col min="756" max="756" width="21.5703125" style="150" customWidth="1"/>
    <col min="757" max="761" width="9.28515625" style="150" customWidth="1"/>
    <col min="762" max="762" width="18.85546875" style="150" customWidth="1"/>
    <col min="763" max="770" width="8.5703125" style="150" customWidth="1"/>
    <col min="771" max="771" width="12.5703125" style="150" customWidth="1"/>
    <col min="772" max="772" width="20.5703125" style="150" customWidth="1"/>
    <col min="773" max="1011" width="12.5703125" style="150"/>
    <col min="1012" max="1012" width="21.5703125" style="150" customWidth="1"/>
    <col min="1013" max="1017" width="9.28515625" style="150" customWidth="1"/>
    <col min="1018" max="1018" width="18.85546875" style="150" customWidth="1"/>
    <col min="1019" max="1026" width="8.5703125" style="150" customWidth="1"/>
    <col min="1027" max="1027" width="12.5703125" style="150" customWidth="1"/>
    <col min="1028" max="1028" width="20.5703125" style="150" customWidth="1"/>
    <col min="1029" max="1267" width="12.5703125" style="150"/>
    <col min="1268" max="1268" width="21.5703125" style="150" customWidth="1"/>
    <col min="1269" max="1273" width="9.28515625" style="150" customWidth="1"/>
    <col min="1274" max="1274" width="18.85546875" style="150" customWidth="1"/>
    <col min="1275" max="1282" width="8.5703125" style="150" customWidth="1"/>
    <col min="1283" max="1283" width="12.5703125" style="150" customWidth="1"/>
    <col min="1284" max="1284" width="20.5703125" style="150" customWidth="1"/>
    <col min="1285" max="1523" width="12.5703125" style="150"/>
    <col min="1524" max="1524" width="21.5703125" style="150" customWidth="1"/>
    <col min="1525" max="1529" width="9.28515625" style="150" customWidth="1"/>
    <col min="1530" max="1530" width="18.85546875" style="150" customWidth="1"/>
    <col min="1531" max="1538" width="8.5703125" style="150" customWidth="1"/>
    <col min="1539" max="1539" width="12.5703125" style="150" customWidth="1"/>
    <col min="1540" max="1540" width="20.5703125" style="150" customWidth="1"/>
    <col min="1541" max="1779" width="12.5703125" style="150"/>
    <col min="1780" max="1780" width="21.5703125" style="150" customWidth="1"/>
    <col min="1781" max="1785" width="9.28515625" style="150" customWidth="1"/>
    <col min="1786" max="1786" width="18.85546875" style="150" customWidth="1"/>
    <col min="1787" max="1794" width="8.5703125" style="150" customWidth="1"/>
    <col min="1795" max="1795" width="12.5703125" style="150" customWidth="1"/>
    <col min="1796" max="1796" width="20.5703125" style="150" customWidth="1"/>
    <col min="1797" max="2035" width="12.5703125" style="150"/>
    <col min="2036" max="2036" width="21.5703125" style="150" customWidth="1"/>
    <col min="2037" max="2041" width="9.28515625" style="150" customWidth="1"/>
    <col min="2042" max="2042" width="18.85546875" style="150" customWidth="1"/>
    <col min="2043" max="2050" width="8.5703125" style="150" customWidth="1"/>
    <col min="2051" max="2051" width="12.5703125" style="150" customWidth="1"/>
    <col min="2052" max="2052" width="20.5703125" style="150" customWidth="1"/>
    <col min="2053" max="2291" width="12.5703125" style="150"/>
    <col min="2292" max="2292" width="21.5703125" style="150" customWidth="1"/>
    <col min="2293" max="2297" width="9.28515625" style="150" customWidth="1"/>
    <col min="2298" max="2298" width="18.85546875" style="150" customWidth="1"/>
    <col min="2299" max="2306" width="8.5703125" style="150" customWidth="1"/>
    <col min="2307" max="2307" width="12.5703125" style="150" customWidth="1"/>
    <col min="2308" max="2308" width="20.5703125" style="150" customWidth="1"/>
    <col min="2309" max="2547" width="12.5703125" style="150"/>
    <col min="2548" max="2548" width="21.5703125" style="150" customWidth="1"/>
    <col min="2549" max="2553" width="9.28515625" style="150" customWidth="1"/>
    <col min="2554" max="2554" width="18.85546875" style="150" customWidth="1"/>
    <col min="2555" max="2562" width="8.5703125" style="150" customWidth="1"/>
    <col min="2563" max="2563" width="12.5703125" style="150" customWidth="1"/>
    <col min="2564" max="2564" width="20.5703125" style="150" customWidth="1"/>
    <col min="2565" max="2803" width="12.5703125" style="150"/>
    <col min="2804" max="2804" width="21.5703125" style="150" customWidth="1"/>
    <col min="2805" max="2809" width="9.28515625" style="150" customWidth="1"/>
    <col min="2810" max="2810" width="18.85546875" style="150" customWidth="1"/>
    <col min="2811" max="2818" width="8.5703125" style="150" customWidth="1"/>
    <col min="2819" max="2819" width="12.5703125" style="150" customWidth="1"/>
    <col min="2820" max="2820" width="20.5703125" style="150" customWidth="1"/>
    <col min="2821" max="3059" width="12.5703125" style="150"/>
    <col min="3060" max="3060" width="21.5703125" style="150" customWidth="1"/>
    <col min="3061" max="3065" width="9.28515625" style="150" customWidth="1"/>
    <col min="3066" max="3066" width="18.85546875" style="150" customWidth="1"/>
    <col min="3067" max="3074" width="8.5703125" style="150" customWidth="1"/>
    <col min="3075" max="3075" width="12.5703125" style="150" customWidth="1"/>
    <col min="3076" max="3076" width="20.5703125" style="150" customWidth="1"/>
    <col min="3077" max="3315" width="12.5703125" style="150"/>
    <col min="3316" max="3316" width="21.5703125" style="150" customWidth="1"/>
    <col min="3317" max="3321" width="9.28515625" style="150" customWidth="1"/>
    <col min="3322" max="3322" width="18.85546875" style="150" customWidth="1"/>
    <col min="3323" max="3330" width="8.5703125" style="150" customWidth="1"/>
    <col min="3331" max="3331" width="12.5703125" style="150" customWidth="1"/>
    <col min="3332" max="3332" width="20.5703125" style="150" customWidth="1"/>
    <col min="3333" max="3571" width="12.5703125" style="150"/>
    <col min="3572" max="3572" width="21.5703125" style="150" customWidth="1"/>
    <col min="3573" max="3577" width="9.28515625" style="150" customWidth="1"/>
    <col min="3578" max="3578" width="18.85546875" style="150" customWidth="1"/>
    <col min="3579" max="3586" width="8.5703125" style="150" customWidth="1"/>
    <col min="3587" max="3587" width="12.5703125" style="150" customWidth="1"/>
    <col min="3588" max="3588" width="20.5703125" style="150" customWidth="1"/>
    <col min="3589" max="3827" width="12.5703125" style="150"/>
    <col min="3828" max="3828" width="21.5703125" style="150" customWidth="1"/>
    <col min="3829" max="3833" width="9.28515625" style="150" customWidth="1"/>
    <col min="3834" max="3834" width="18.85546875" style="150" customWidth="1"/>
    <col min="3835" max="3842" width="8.5703125" style="150" customWidth="1"/>
    <col min="3843" max="3843" width="12.5703125" style="150" customWidth="1"/>
    <col min="3844" max="3844" width="20.5703125" style="150" customWidth="1"/>
    <col min="3845" max="4083" width="12.5703125" style="150"/>
    <col min="4084" max="4084" width="21.5703125" style="150" customWidth="1"/>
    <col min="4085" max="4089" width="9.28515625" style="150" customWidth="1"/>
    <col min="4090" max="4090" width="18.85546875" style="150" customWidth="1"/>
    <col min="4091" max="4098" width="8.5703125" style="150" customWidth="1"/>
    <col min="4099" max="4099" width="12.5703125" style="150" customWidth="1"/>
    <col min="4100" max="4100" width="20.5703125" style="150" customWidth="1"/>
    <col min="4101" max="4339" width="12.5703125" style="150"/>
    <col min="4340" max="4340" width="21.5703125" style="150" customWidth="1"/>
    <col min="4341" max="4345" width="9.28515625" style="150" customWidth="1"/>
    <col min="4346" max="4346" width="18.85546875" style="150" customWidth="1"/>
    <col min="4347" max="4354" width="8.5703125" style="150" customWidth="1"/>
    <col min="4355" max="4355" width="12.5703125" style="150" customWidth="1"/>
    <col min="4356" max="4356" width="20.5703125" style="150" customWidth="1"/>
    <col min="4357" max="4595" width="12.5703125" style="150"/>
    <col min="4596" max="4596" width="21.5703125" style="150" customWidth="1"/>
    <col min="4597" max="4601" width="9.28515625" style="150" customWidth="1"/>
    <col min="4602" max="4602" width="18.85546875" style="150" customWidth="1"/>
    <col min="4603" max="4610" width="8.5703125" style="150" customWidth="1"/>
    <col min="4611" max="4611" width="12.5703125" style="150" customWidth="1"/>
    <col min="4612" max="4612" width="20.5703125" style="150" customWidth="1"/>
    <col min="4613" max="4851" width="12.5703125" style="150"/>
    <col min="4852" max="4852" width="21.5703125" style="150" customWidth="1"/>
    <col min="4853" max="4857" width="9.28515625" style="150" customWidth="1"/>
    <col min="4858" max="4858" width="18.85546875" style="150" customWidth="1"/>
    <col min="4859" max="4866" width="8.5703125" style="150" customWidth="1"/>
    <col min="4867" max="4867" width="12.5703125" style="150" customWidth="1"/>
    <col min="4868" max="4868" width="20.5703125" style="150" customWidth="1"/>
    <col min="4869" max="5107" width="12.5703125" style="150"/>
    <col min="5108" max="5108" width="21.5703125" style="150" customWidth="1"/>
    <col min="5109" max="5113" width="9.28515625" style="150" customWidth="1"/>
    <col min="5114" max="5114" width="18.85546875" style="150" customWidth="1"/>
    <col min="5115" max="5122" width="8.5703125" style="150" customWidth="1"/>
    <col min="5123" max="5123" width="12.5703125" style="150" customWidth="1"/>
    <col min="5124" max="5124" width="20.5703125" style="150" customWidth="1"/>
    <col min="5125" max="5363" width="12.5703125" style="150"/>
    <col min="5364" max="5364" width="21.5703125" style="150" customWidth="1"/>
    <col min="5365" max="5369" width="9.28515625" style="150" customWidth="1"/>
    <col min="5370" max="5370" width="18.85546875" style="150" customWidth="1"/>
    <col min="5371" max="5378" width="8.5703125" style="150" customWidth="1"/>
    <col min="5379" max="5379" width="12.5703125" style="150" customWidth="1"/>
    <col min="5380" max="5380" width="20.5703125" style="150" customWidth="1"/>
    <col min="5381" max="5619" width="12.5703125" style="150"/>
    <col min="5620" max="5620" width="21.5703125" style="150" customWidth="1"/>
    <col min="5621" max="5625" width="9.28515625" style="150" customWidth="1"/>
    <col min="5626" max="5626" width="18.85546875" style="150" customWidth="1"/>
    <col min="5627" max="5634" width="8.5703125" style="150" customWidth="1"/>
    <col min="5635" max="5635" width="12.5703125" style="150" customWidth="1"/>
    <col min="5636" max="5636" width="20.5703125" style="150" customWidth="1"/>
    <col min="5637" max="5875" width="12.5703125" style="150"/>
    <col min="5876" max="5876" width="21.5703125" style="150" customWidth="1"/>
    <col min="5877" max="5881" width="9.28515625" style="150" customWidth="1"/>
    <col min="5882" max="5882" width="18.85546875" style="150" customWidth="1"/>
    <col min="5883" max="5890" width="8.5703125" style="150" customWidth="1"/>
    <col min="5891" max="5891" width="12.5703125" style="150" customWidth="1"/>
    <col min="5892" max="5892" width="20.5703125" style="150" customWidth="1"/>
    <col min="5893" max="6131" width="12.5703125" style="150"/>
    <col min="6132" max="6132" width="21.5703125" style="150" customWidth="1"/>
    <col min="6133" max="6137" width="9.28515625" style="150" customWidth="1"/>
    <col min="6138" max="6138" width="18.85546875" style="150" customWidth="1"/>
    <col min="6139" max="6146" width="8.5703125" style="150" customWidth="1"/>
    <col min="6147" max="6147" width="12.5703125" style="150" customWidth="1"/>
    <col min="6148" max="6148" width="20.5703125" style="150" customWidth="1"/>
    <col min="6149" max="6387" width="12.5703125" style="150"/>
    <col min="6388" max="6388" width="21.5703125" style="150" customWidth="1"/>
    <col min="6389" max="6393" width="9.28515625" style="150" customWidth="1"/>
    <col min="6394" max="6394" width="18.85546875" style="150" customWidth="1"/>
    <col min="6395" max="6402" width="8.5703125" style="150" customWidth="1"/>
    <col min="6403" max="6403" width="12.5703125" style="150" customWidth="1"/>
    <col min="6404" max="6404" width="20.5703125" style="150" customWidth="1"/>
    <col min="6405" max="6643" width="12.5703125" style="150"/>
    <col min="6644" max="6644" width="21.5703125" style="150" customWidth="1"/>
    <col min="6645" max="6649" width="9.28515625" style="150" customWidth="1"/>
    <col min="6650" max="6650" width="18.85546875" style="150" customWidth="1"/>
    <col min="6651" max="6658" width="8.5703125" style="150" customWidth="1"/>
    <col min="6659" max="6659" width="12.5703125" style="150" customWidth="1"/>
    <col min="6660" max="6660" width="20.5703125" style="150" customWidth="1"/>
    <col min="6661" max="6899" width="12.5703125" style="150"/>
    <col min="6900" max="6900" width="21.5703125" style="150" customWidth="1"/>
    <col min="6901" max="6905" width="9.28515625" style="150" customWidth="1"/>
    <col min="6906" max="6906" width="18.85546875" style="150" customWidth="1"/>
    <col min="6907" max="6914" width="8.5703125" style="150" customWidth="1"/>
    <col min="6915" max="6915" width="12.5703125" style="150" customWidth="1"/>
    <col min="6916" max="6916" width="20.5703125" style="150" customWidth="1"/>
    <col min="6917" max="7155" width="12.5703125" style="150"/>
    <col min="7156" max="7156" width="21.5703125" style="150" customWidth="1"/>
    <col min="7157" max="7161" width="9.28515625" style="150" customWidth="1"/>
    <col min="7162" max="7162" width="18.85546875" style="150" customWidth="1"/>
    <col min="7163" max="7170" width="8.5703125" style="150" customWidth="1"/>
    <col min="7171" max="7171" width="12.5703125" style="150" customWidth="1"/>
    <col min="7172" max="7172" width="20.5703125" style="150" customWidth="1"/>
    <col min="7173" max="7411" width="12.5703125" style="150"/>
    <col min="7412" max="7412" width="21.5703125" style="150" customWidth="1"/>
    <col min="7413" max="7417" width="9.28515625" style="150" customWidth="1"/>
    <col min="7418" max="7418" width="18.85546875" style="150" customWidth="1"/>
    <col min="7419" max="7426" width="8.5703125" style="150" customWidth="1"/>
    <col min="7427" max="7427" width="12.5703125" style="150" customWidth="1"/>
    <col min="7428" max="7428" width="20.5703125" style="150" customWidth="1"/>
    <col min="7429" max="7667" width="12.5703125" style="150"/>
    <col min="7668" max="7668" width="21.5703125" style="150" customWidth="1"/>
    <col min="7669" max="7673" width="9.28515625" style="150" customWidth="1"/>
    <col min="7674" max="7674" width="18.85546875" style="150" customWidth="1"/>
    <col min="7675" max="7682" width="8.5703125" style="150" customWidth="1"/>
    <col min="7683" max="7683" width="12.5703125" style="150" customWidth="1"/>
    <col min="7684" max="7684" width="20.5703125" style="150" customWidth="1"/>
    <col min="7685" max="7923" width="12.5703125" style="150"/>
    <col min="7924" max="7924" width="21.5703125" style="150" customWidth="1"/>
    <col min="7925" max="7929" width="9.28515625" style="150" customWidth="1"/>
    <col min="7930" max="7930" width="18.85546875" style="150" customWidth="1"/>
    <col min="7931" max="7938" width="8.5703125" style="150" customWidth="1"/>
    <col min="7939" max="7939" width="12.5703125" style="150" customWidth="1"/>
    <col min="7940" max="7940" width="20.5703125" style="150" customWidth="1"/>
    <col min="7941" max="8179" width="12.5703125" style="150"/>
    <col min="8180" max="8180" width="21.5703125" style="150" customWidth="1"/>
    <col min="8181" max="8185" width="9.28515625" style="150" customWidth="1"/>
    <col min="8186" max="8186" width="18.85546875" style="150" customWidth="1"/>
    <col min="8187" max="8194" width="8.5703125" style="150" customWidth="1"/>
    <col min="8195" max="8195" width="12.5703125" style="150" customWidth="1"/>
    <col min="8196" max="8196" width="20.5703125" style="150" customWidth="1"/>
    <col min="8197" max="8435" width="12.5703125" style="150"/>
    <col min="8436" max="8436" width="21.5703125" style="150" customWidth="1"/>
    <col min="8437" max="8441" width="9.28515625" style="150" customWidth="1"/>
    <col min="8442" max="8442" width="18.85546875" style="150" customWidth="1"/>
    <col min="8443" max="8450" width="8.5703125" style="150" customWidth="1"/>
    <col min="8451" max="8451" width="12.5703125" style="150" customWidth="1"/>
    <col min="8452" max="8452" width="20.5703125" style="150" customWidth="1"/>
    <col min="8453" max="8691" width="12.5703125" style="150"/>
    <col min="8692" max="8692" width="21.5703125" style="150" customWidth="1"/>
    <col min="8693" max="8697" width="9.28515625" style="150" customWidth="1"/>
    <col min="8698" max="8698" width="18.85546875" style="150" customWidth="1"/>
    <col min="8699" max="8706" width="8.5703125" style="150" customWidth="1"/>
    <col min="8707" max="8707" width="12.5703125" style="150" customWidth="1"/>
    <col min="8708" max="8708" width="20.5703125" style="150" customWidth="1"/>
    <col min="8709" max="8947" width="12.5703125" style="150"/>
    <col min="8948" max="8948" width="21.5703125" style="150" customWidth="1"/>
    <col min="8949" max="8953" width="9.28515625" style="150" customWidth="1"/>
    <col min="8954" max="8954" width="18.85546875" style="150" customWidth="1"/>
    <col min="8955" max="8962" width="8.5703125" style="150" customWidth="1"/>
    <col min="8963" max="8963" width="12.5703125" style="150" customWidth="1"/>
    <col min="8964" max="8964" width="20.5703125" style="150" customWidth="1"/>
    <col min="8965" max="9203" width="12.5703125" style="150"/>
    <col min="9204" max="9204" width="21.5703125" style="150" customWidth="1"/>
    <col min="9205" max="9209" width="9.28515625" style="150" customWidth="1"/>
    <col min="9210" max="9210" width="18.85546875" style="150" customWidth="1"/>
    <col min="9211" max="9218" width="8.5703125" style="150" customWidth="1"/>
    <col min="9219" max="9219" width="12.5703125" style="150" customWidth="1"/>
    <col min="9220" max="9220" width="20.5703125" style="150" customWidth="1"/>
    <col min="9221" max="9459" width="12.5703125" style="150"/>
    <col min="9460" max="9460" width="21.5703125" style="150" customWidth="1"/>
    <col min="9461" max="9465" width="9.28515625" style="150" customWidth="1"/>
    <col min="9466" max="9466" width="18.85546875" style="150" customWidth="1"/>
    <col min="9467" max="9474" width="8.5703125" style="150" customWidth="1"/>
    <col min="9475" max="9475" width="12.5703125" style="150" customWidth="1"/>
    <col min="9476" max="9476" width="20.5703125" style="150" customWidth="1"/>
    <col min="9477" max="9715" width="12.5703125" style="150"/>
    <col min="9716" max="9716" width="21.5703125" style="150" customWidth="1"/>
    <col min="9717" max="9721" width="9.28515625" style="150" customWidth="1"/>
    <col min="9722" max="9722" width="18.85546875" style="150" customWidth="1"/>
    <col min="9723" max="9730" width="8.5703125" style="150" customWidth="1"/>
    <col min="9731" max="9731" width="12.5703125" style="150" customWidth="1"/>
    <col min="9732" max="9732" width="20.5703125" style="150" customWidth="1"/>
    <col min="9733" max="9971" width="12.5703125" style="150"/>
    <col min="9972" max="9972" width="21.5703125" style="150" customWidth="1"/>
    <col min="9973" max="9977" width="9.28515625" style="150" customWidth="1"/>
    <col min="9978" max="9978" width="18.85546875" style="150" customWidth="1"/>
    <col min="9979" max="9986" width="8.5703125" style="150" customWidth="1"/>
    <col min="9987" max="9987" width="12.5703125" style="150" customWidth="1"/>
    <col min="9988" max="9988" width="20.5703125" style="150" customWidth="1"/>
    <col min="9989" max="10227" width="12.5703125" style="150"/>
    <col min="10228" max="10228" width="21.5703125" style="150" customWidth="1"/>
    <col min="10229" max="10233" width="9.28515625" style="150" customWidth="1"/>
    <col min="10234" max="10234" width="18.85546875" style="150" customWidth="1"/>
    <col min="10235" max="10242" width="8.5703125" style="150" customWidth="1"/>
    <col min="10243" max="10243" width="12.5703125" style="150" customWidth="1"/>
    <col min="10244" max="10244" width="20.5703125" style="150" customWidth="1"/>
    <col min="10245" max="10483" width="12.5703125" style="150"/>
    <col min="10484" max="10484" width="21.5703125" style="150" customWidth="1"/>
    <col min="10485" max="10489" width="9.28515625" style="150" customWidth="1"/>
    <col min="10490" max="10490" width="18.85546875" style="150" customWidth="1"/>
    <col min="10491" max="10498" width="8.5703125" style="150" customWidth="1"/>
    <col min="10499" max="10499" width="12.5703125" style="150" customWidth="1"/>
    <col min="10500" max="10500" width="20.5703125" style="150" customWidth="1"/>
    <col min="10501" max="10739" width="12.5703125" style="150"/>
    <col min="10740" max="10740" width="21.5703125" style="150" customWidth="1"/>
    <col min="10741" max="10745" width="9.28515625" style="150" customWidth="1"/>
    <col min="10746" max="10746" width="18.85546875" style="150" customWidth="1"/>
    <col min="10747" max="10754" width="8.5703125" style="150" customWidth="1"/>
    <col min="10755" max="10755" width="12.5703125" style="150" customWidth="1"/>
    <col min="10756" max="10756" width="20.5703125" style="150" customWidth="1"/>
    <col min="10757" max="10995" width="12.5703125" style="150"/>
    <col min="10996" max="10996" width="21.5703125" style="150" customWidth="1"/>
    <col min="10997" max="11001" width="9.28515625" style="150" customWidth="1"/>
    <col min="11002" max="11002" width="18.85546875" style="150" customWidth="1"/>
    <col min="11003" max="11010" width="8.5703125" style="150" customWidth="1"/>
    <col min="11011" max="11011" width="12.5703125" style="150" customWidth="1"/>
    <col min="11012" max="11012" width="20.5703125" style="150" customWidth="1"/>
    <col min="11013" max="11251" width="12.5703125" style="150"/>
    <col min="11252" max="11252" width="21.5703125" style="150" customWidth="1"/>
    <col min="11253" max="11257" width="9.28515625" style="150" customWidth="1"/>
    <col min="11258" max="11258" width="18.85546875" style="150" customWidth="1"/>
    <col min="11259" max="11266" width="8.5703125" style="150" customWidth="1"/>
    <col min="11267" max="11267" width="12.5703125" style="150" customWidth="1"/>
    <col min="11268" max="11268" width="20.5703125" style="150" customWidth="1"/>
    <col min="11269" max="11507" width="12.5703125" style="150"/>
    <col min="11508" max="11508" width="21.5703125" style="150" customWidth="1"/>
    <col min="11509" max="11513" width="9.28515625" style="150" customWidth="1"/>
    <col min="11514" max="11514" width="18.85546875" style="150" customWidth="1"/>
    <col min="11515" max="11522" width="8.5703125" style="150" customWidth="1"/>
    <col min="11523" max="11523" width="12.5703125" style="150" customWidth="1"/>
    <col min="11524" max="11524" width="20.5703125" style="150" customWidth="1"/>
    <col min="11525" max="11763" width="12.5703125" style="150"/>
    <col min="11764" max="11764" width="21.5703125" style="150" customWidth="1"/>
    <col min="11765" max="11769" width="9.28515625" style="150" customWidth="1"/>
    <col min="11770" max="11770" width="18.85546875" style="150" customWidth="1"/>
    <col min="11771" max="11778" width="8.5703125" style="150" customWidth="1"/>
    <col min="11779" max="11779" width="12.5703125" style="150" customWidth="1"/>
    <col min="11780" max="11780" width="20.5703125" style="150" customWidth="1"/>
    <col min="11781" max="12019" width="12.5703125" style="150"/>
    <col min="12020" max="12020" width="21.5703125" style="150" customWidth="1"/>
    <col min="12021" max="12025" width="9.28515625" style="150" customWidth="1"/>
    <col min="12026" max="12026" width="18.85546875" style="150" customWidth="1"/>
    <col min="12027" max="12034" width="8.5703125" style="150" customWidth="1"/>
    <col min="12035" max="12035" width="12.5703125" style="150" customWidth="1"/>
    <col min="12036" max="12036" width="20.5703125" style="150" customWidth="1"/>
    <col min="12037" max="12275" width="12.5703125" style="150"/>
    <col min="12276" max="12276" width="21.5703125" style="150" customWidth="1"/>
    <col min="12277" max="12281" width="9.28515625" style="150" customWidth="1"/>
    <col min="12282" max="12282" width="18.85546875" style="150" customWidth="1"/>
    <col min="12283" max="12290" width="8.5703125" style="150" customWidth="1"/>
    <col min="12291" max="12291" width="12.5703125" style="150" customWidth="1"/>
    <col min="12292" max="12292" width="20.5703125" style="150" customWidth="1"/>
    <col min="12293" max="12531" width="12.5703125" style="150"/>
    <col min="12532" max="12532" width="21.5703125" style="150" customWidth="1"/>
    <col min="12533" max="12537" width="9.28515625" style="150" customWidth="1"/>
    <col min="12538" max="12538" width="18.85546875" style="150" customWidth="1"/>
    <col min="12539" max="12546" width="8.5703125" style="150" customWidth="1"/>
    <col min="12547" max="12547" width="12.5703125" style="150" customWidth="1"/>
    <col min="12548" max="12548" width="20.5703125" style="150" customWidth="1"/>
    <col min="12549" max="12787" width="12.5703125" style="150"/>
    <col min="12788" max="12788" width="21.5703125" style="150" customWidth="1"/>
    <col min="12789" max="12793" width="9.28515625" style="150" customWidth="1"/>
    <col min="12794" max="12794" width="18.85546875" style="150" customWidth="1"/>
    <col min="12795" max="12802" width="8.5703125" style="150" customWidth="1"/>
    <col min="12803" max="12803" width="12.5703125" style="150" customWidth="1"/>
    <col min="12804" max="12804" width="20.5703125" style="150" customWidth="1"/>
    <col min="12805" max="13043" width="12.5703125" style="150"/>
    <col min="13044" max="13044" width="21.5703125" style="150" customWidth="1"/>
    <col min="13045" max="13049" width="9.28515625" style="150" customWidth="1"/>
    <col min="13050" max="13050" width="18.85546875" style="150" customWidth="1"/>
    <col min="13051" max="13058" width="8.5703125" style="150" customWidth="1"/>
    <col min="13059" max="13059" width="12.5703125" style="150" customWidth="1"/>
    <col min="13060" max="13060" width="20.5703125" style="150" customWidth="1"/>
    <col min="13061" max="13299" width="12.5703125" style="150"/>
    <col min="13300" max="13300" width="21.5703125" style="150" customWidth="1"/>
    <col min="13301" max="13305" width="9.28515625" style="150" customWidth="1"/>
    <col min="13306" max="13306" width="18.85546875" style="150" customWidth="1"/>
    <col min="13307" max="13314" width="8.5703125" style="150" customWidth="1"/>
    <col min="13315" max="13315" width="12.5703125" style="150" customWidth="1"/>
    <col min="13316" max="13316" width="20.5703125" style="150" customWidth="1"/>
    <col min="13317" max="13555" width="12.5703125" style="150"/>
    <col min="13556" max="13556" width="21.5703125" style="150" customWidth="1"/>
    <col min="13557" max="13561" width="9.28515625" style="150" customWidth="1"/>
    <col min="13562" max="13562" width="18.85546875" style="150" customWidth="1"/>
    <col min="13563" max="13570" width="8.5703125" style="150" customWidth="1"/>
    <col min="13571" max="13571" width="12.5703125" style="150" customWidth="1"/>
    <col min="13572" max="13572" width="20.5703125" style="150" customWidth="1"/>
    <col min="13573" max="13811" width="12.5703125" style="150"/>
    <col min="13812" max="13812" width="21.5703125" style="150" customWidth="1"/>
    <col min="13813" max="13817" width="9.28515625" style="150" customWidth="1"/>
    <col min="13818" max="13818" width="18.85546875" style="150" customWidth="1"/>
    <col min="13819" max="13826" width="8.5703125" style="150" customWidth="1"/>
    <col min="13827" max="13827" width="12.5703125" style="150" customWidth="1"/>
    <col min="13828" max="13828" width="20.5703125" style="150" customWidth="1"/>
    <col min="13829" max="14067" width="12.5703125" style="150"/>
    <col min="14068" max="14068" width="21.5703125" style="150" customWidth="1"/>
    <col min="14069" max="14073" width="9.28515625" style="150" customWidth="1"/>
    <col min="14074" max="14074" width="18.85546875" style="150" customWidth="1"/>
    <col min="14075" max="14082" width="8.5703125" style="150" customWidth="1"/>
    <col min="14083" max="14083" width="12.5703125" style="150" customWidth="1"/>
    <col min="14084" max="14084" width="20.5703125" style="150" customWidth="1"/>
    <col min="14085" max="14323" width="12.5703125" style="150"/>
    <col min="14324" max="14324" width="21.5703125" style="150" customWidth="1"/>
    <col min="14325" max="14329" width="9.28515625" style="150" customWidth="1"/>
    <col min="14330" max="14330" width="18.85546875" style="150" customWidth="1"/>
    <col min="14331" max="14338" width="8.5703125" style="150" customWidth="1"/>
    <col min="14339" max="14339" width="12.5703125" style="150" customWidth="1"/>
    <col min="14340" max="14340" width="20.5703125" style="150" customWidth="1"/>
    <col min="14341" max="14579" width="12.5703125" style="150"/>
    <col min="14580" max="14580" width="21.5703125" style="150" customWidth="1"/>
    <col min="14581" max="14585" width="9.28515625" style="150" customWidth="1"/>
    <col min="14586" max="14586" width="18.85546875" style="150" customWidth="1"/>
    <col min="14587" max="14594" width="8.5703125" style="150" customWidth="1"/>
    <col min="14595" max="14595" width="12.5703125" style="150" customWidth="1"/>
    <col min="14596" max="14596" width="20.5703125" style="150" customWidth="1"/>
    <col min="14597" max="14835" width="12.5703125" style="150"/>
    <col min="14836" max="14836" width="21.5703125" style="150" customWidth="1"/>
    <col min="14837" max="14841" width="9.28515625" style="150" customWidth="1"/>
    <col min="14842" max="14842" width="18.85546875" style="150" customWidth="1"/>
    <col min="14843" max="14850" width="8.5703125" style="150" customWidth="1"/>
    <col min="14851" max="14851" width="12.5703125" style="150" customWidth="1"/>
    <col min="14852" max="14852" width="20.5703125" style="150" customWidth="1"/>
    <col min="14853" max="15091" width="12.5703125" style="150"/>
    <col min="15092" max="15092" width="21.5703125" style="150" customWidth="1"/>
    <col min="15093" max="15097" width="9.28515625" style="150" customWidth="1"/>
    <col min="15098" max="15098" width="18.85546875" style="150" customWidth="1"/>
    <col min="15099" max="15106" width="8.5703125" style="150" customWidth="1"/>
    <col min="15107" max="15107" width="12.5703125" style="150" customWidth="1"/>
    <col min="15108" max="15108" width="20.5703125" style="150" customWidth="1"/>
    <col min="15109" max="15347" width="12.5703125" style="150"/>
    <col min="15348" max="15348" width="21.5703125" style="150" customWidth="1"/>
    <col min="15349" max="15353" width="9.28515625" style="150" customWidth="1"/>
    <col min="15354" max="15354" width="18.85546875" style="150" customWidth="1"/>
    <col min="15355" max="15362" width="8.5703125" style="150" customWidth="1"/>
    <col min="15363" max="15363" width="12.5703125" style="150" customWidth="1"/>
    <col min="15364" max="15364" width="20.5703125" style="150" customWidth="1"/>
    <col min="15365" max="15603" width="12.5703125" style="150"/>
    <col min="15604" max="15604" width="21.5703125" style="150" customWidth="1"/>
    <col min="15605" max="15609" width="9.28515625" style="150" customWidth="1"/>
    <col min="15610" max="15610" width="18.85546875" style="150" customWidth="1"/>
    <col min="15611" max="15618" width="8.5703125" style="150" customWidth="1"/>
    <col min="15619" max="15619" width="12.5703125" style="150" customWidth="1"/>
    <col min="15620" max="15620" width="20.5703125" style="150" customWidth="1"/>
    <col min="15621" max="15859" width="12.5703125" style="150"/>
    <col min="15860" max="15860" width="21.5703125" style="150" customWidth="1"/>
    <col min="15861" max="15865" width="9.28515625" style="150" customWidth="1"/>
    <col min="15866" max="15866" width="18.85546875" style="150" customWidth="1"/>
    <col min="15867" max="15874" width="8.5703125" style="150" customWidth="1"/>
    <col min="15875" max="15875" width="12.5703125" style="150" customWidth="1"/>
    <col min="15876" max="15876" width="20.5703125" style="150" customWidth="1"/>
    <col min="15877" max="16115" width="12.5703125" style="150"/>
    <col min="16116" max="16116" width="21.5703125" style="150" customWidth="1"/>
    <col min="16117" max="16121" width="9.28515625" style="150" customWidth="1"/>
    <col min="16122" max="16122" width="18.85546875" style="150" customWidth="1"/>
    <col min="16123" max="16130" width="8.5703125" style="150" customWidth="1"/>
    <col min="16131" max="16131" width="12.5703125" style="150" customWidth="1"/>
    <col min="16132" max="16132" width="20.5703125" style="150" customWidth="1"/>
    <col min="16133" max="16384" width="12.5703125" style="150"/>
  </cols>
  <sheetData>
    <row r="1" spans="1:9" s="41" customFormat="1" ht="26.25" x14ac:dyDescent="0.25">
      <c r="A1" s="242" t="s">
        <v>412</v>
      </c>
      <c r="B1" s="272" t="s">
        <v>7</v>
      </c>
      <c r="C1" s="272"/>
      <c r="D1" s="272" t="s">
        <v>8</v>
      </c>
      <c r="E1" s="272"/>
      <c r="F1" s="272" t="s">
        <v>9</v>
      </c>
      <c r="G1" s="272"/>
      <c r="H1" s="272" t="s">
        <v>10</v>
      </c>
      <c r="I1" s="272"/>
    </row>
    <row r="2" spans="1:9" x14ac:dyDescent="0.25">
      <c r="A2" s="32">
        <v>1</v>
      </c>
      <c r="B2" s="244">
        <v>3.5983999999999998</v>
      </c>
      <c r="C2" s="244">
        <v>3.5821999999999998</v>
      </c>
      <c r="D2" s="244">
        <v>3.6436000000000002</v>
      </c>
      <c r="E2" s="244">
        <v>3.6778</v>
      </c>
      <c r="F2" s="244">
        <v>3.3172000000000001</v>
      </c>
      <c r="G2" s="244">
        <v>3.3519000000000001</v>
      </c>
      <c r="H2" s="244">
        <v>3.7492999999999999</v>
      </c>
      <c r="I2" s="244">
        <v>3.7706</v>
      </c>
    </row>
    <row r="3" spans="1:9" x14ac:dyDescent="0.25">
      <c r="A3" s="32">
        <v>2</v>
      </c>
      <c r="B3" s="244">
        <v>3.6160000000000001</v>
      </c>
      <c r="C3" s="244">
        <v>3.6183000000000001</v>
      </c>
      <c r="D3" s="244">
        <v>3.5699000000000001</v>
      </c>
      <c r="E3" s="244">
        <v>3.6061999999999999</v>
      </c>
      <c r="F3" s="244">
        <v>3.7016</v>
      </c>
      <c r="G3" s="244">
        <v>3.7452000000000001</v>
      </c>
      <c r="H3" s="244">
        <v>3.702</v>
      </c>
      <c r="I3" s="244">
        <v>3.7469000000000001</v>
      </c>
    </row>
    <row r="4" spans="1:9" x14ac:dyDescent="0.25">
      <c r="A4" s="32">
        <v>3</v>
      </c>
      <c r="B4" s="244">
        <v>3.6709999999999998</v>
      </c>
      <c r="C4" s="244">
        <v>3.6802999999999999</v>
      </c>
      <c r="D4" s="244">
        <v>3.6152000000000002</v>
      </c>
      <c r="E4" s="244">
        <v>3.6903999999999999</v>
      </c>
      <c r="F4" s="244">
        <v>3.3927</v>
      </c>
      <c r="G4" s="244">
        <v>3.4472</v>
      </c>
      <c r="H4" s="244">
        <v>3.9239999999999999</v>
      </c>
      <c r="I4" s="244">
        <v>3.9519000000000002</v>
      </c>
    </row>
    <row r="5" spans="1:9" x14ac:dyDescent="0.25">
      <c r="A5" s="32">
        <v>4</v>
      </c>
      <c r="B5" s="244">
        <v>3.6372</v>
      </c>
      <c r="C5" s="244">
        <v>3.6667000000000001</v>
      </c>
      <c r="D5" s="244">
        <v>3.6052</v>
      </c>
      <c r="E5" s="244">
        <v>3.6074000000000002</v>
      </c>
      <c r="F5" s="244">
        <v>3.4325999999999999</v>
      </c>
      <c r="G5" s="244">
        <v>3.4714999999999998</v>
      </c>
      <c r="H5" s="244">
        <v>3.7050000000000001</v>
      </c>
      <c r="I5" s="244">
        <v>3.7469000000000001</v>
      </c>
    </row>
    <row r="6" spans="1:9" x14ac:dyDescent="0.25">
      <c r="A6" s="32">
        <v>5</v>
      </c>
      <c r="B6" s="246">
        <v>3.6656</v>
      </c>
      <c r="C6" s="246">
        <v>3.669</v>
      </c>
      <c r="D6" s="246">
        <v>3.6793</v>
      </c>
      <c r="E6" s="246">
        <v>3.6977000000000002</v>
      </c>
      <c r="F6" s="246"/>
      <c r="G6" s="246"/>
      <c r="H6" s="246"/>
      <c r="I6" s="246"/>
    </row>
    <row r="7" spans="1:9" x14ac:dyDescent="0.25">
      <c r="A7" s="247" t="s">
        <v>19</v>
      </c>
      <c r="B7" s="244"/>
      <c r="C7" s="244">
        <v>3.64</v>
      </c>
      <c r="D7" s="245"/>
      <c r="E7" s="244">
        <v>3.6389999999999998</v>
      </c>
      <c r="F7" s="244"/>
      <c r="G7" s="163">
        <v>3.4820000000000002</v>
      </c>
      <c r="H7" s="244"/>
      <c r="I7" s="163">
        <v>3.7570000000000001</v>
      </c>
    </row>
    <row r="8" spans="1:9" x14ac:dyDescent="0.25">
      <c r="A8" s="247" t="s">
        <v>108</v>
      </c>
      <c r="B8" s="245"/>
      <c r="C8" s="245">
        <v>1.6049999999999998E-2</v>
      </c>
      <c r="D8" s="245"/>
      <c r="E8" s="245">
        <v>1.8409999999999999E-2</v>
      </c>
      <c r="F8" s="245"/>
      <c r="G8" s="245">
        <v>8.4040000000000004E-2</v>
      </c>
      <c r="H8" s="245"/>
      <c r="I8" s="245">
        <v>6.8870000000000001E-2</v>
      </c>
    </row>
  </sheetData>
  <mergeCells count="4">
    <mergeCell ref="B1:C1"/>
    <mergeCell ref="D1:E1"/>
    <mergeCell ref="F1:G1"/>
    <mergeCell ref="H1:I1"/>
  </mergeCells>
  <pageMargins left="0.75" right="0.75" top="1" bottom="1" header="0.5" footer="0.5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G9" sqref="G9"/>
    </sheetView>
  </sheetViews>
  <sheetFormatPr defaultColWidth="12.5703125" defaultRowHeight="15.75" x14ac:dyDescent="0.25"/>
  <cols>
    <col min="1" max="1" width="20.5703125" style="150" customWidth="1"/>
    <col min="2" max="240" width="12.5703125" style="150"/>
    <col min="241" max="241" width="21.5703125" style="150" customWidth="1"/>
    <col min="242" max="246" width="9.28515625" style="150" customWidth="1"/>
    <col min="247" max="247" width="18.85546875" style="150" customWidth="1"/>
    <col min="248" max="255" width="8.5703125" style="150" customWidth="1"/>
    <col min="256" max="256" width="12.5703125" style="150" customWidth="1"/>
    <col min="257" max="257" width="20.5703125" style="150" customWidth="1"/>
    <col min="258" max="496" width="12.5703125" style="150"/>
    <col min="497" max="497" width="21.5703125" style="150" customWidth="1"/>
    <col min="498" max="502" width="9.28515625" style="150" customWidth="1"/>
    <col min="503" max="503" width="18.85546875" style="150" customWidth="1"/>
    <col min="504" max="511" width="8.5703125" style="150" customWidth="1"/>
    <col min="512" max="512" width="12.5703125" style="150" customWidth="1"/>
    <col min="513" max="513" width="20.5703125" style="150" customWidth="1"/>
    <col min="514" max="752" width="12.5703125" style="150"/>
    <col min="753" max="753" width="21.5703125" style="150" customWidth="1"/>
    <col min="754" max="758" width="9.28515625" style="150" customWidth="1"/>
    <col min="759" max="759" width="18.85546875" style="150" customWidth="1"/>
    <col min="760" max="767" width="8.5703125" style="150" customWidth="1"/>
    <col min="768" max="768" width="12.5703125" style="150" customWidth="1"/>
    <col min="769" max="769" width="20.5703125" style="150" customWidth="1"/>
    <col min="770" max="1008" width="12.5703125" style="150"/>
    <col min="1009" max="1009" width="21.5703125" style="150" customWidth="1"/>
    <col min="1010" max="1014" width="9.28515625" style="150" customWidth="1"/>
    <col min="1015" max="1015" width="18.85546875" style="150" customWidth="1"/>
    <col min="1016" max="1023" width="8.5703125" style="150" customWidth="1"/>
    <col min="1024" max="1024" width="12.5703125" style="150" customWidth="1"/>
    <col min="1025" max="1025" width="20.5703125" style="150" customWidth="1"/>
    <col min="1026" max="1264" width="12.5703125" style="150"/>
    <col min="1265" max="1265" width="21.5703125" style="150" customWidth="1"/>
    <col min="1266" max="1270" width="9.28515625" style="150" customWidth="1"/>
    <col min="1271" max="1271" width="18.85546875" style="150" customWidth="1"/>
    <col min="1272" max="1279" width="8.5703125" style="150" customWidth="1"/>
    <col min="1280" max="1280" width="12.5703125" style="150" customWidth="1"/>
    <col min="1281" max="1281" width="20.5703125" style="150" customWidth="1"/>
    <col min="1282" max="1520" width="12.5703125" style="150"/>
    <col min="1521" max="1521" width="21.5703125" style="150" customWidth="1"/>
    <col min="1522" max="1526" width="9.28515625" style="150" customWidth="1"/>
    <col min="1527" max="1527" width="18.85546875" style="150" customWidth="1"/>
    <col min="1528" max="1535" width="8.5703125" style="150" customWidth="1"/>
    <col min="1536" max="1536" width="12.5703125" style="150" customWidth="1"/>
    <col min="1537" max="1537" width="20.5703125" style="150" customWidth="1"/>
    <col min="1538" max="1776" width="12.5703125" style="150"/>
    <col min="1777" max="1777" width="21.5703125" style="150" customWidth="1"/>
    <col min="1778" max="1782" width="9.28515625" style="150" customWidth="1"/>
    <col min="1783" max="1783" width="18.85546875" style="150" customWidth="1"/>
    <col min="1784" max="1791" width="8.5703125" style="150" customWidth="1"/>
    <col min="1792" max="1792" width="12.5703125" style="150" customWidth="1"/>
    <col min="1793" max="1793" width="20.5703125" style="150" customWidth="1"/>
    <col min="1794" max="2032" width="12.5703125" style="150"/>
    <col min="2033" max="2033" width="21.5703125" style="150" customWidth="1"/>
    <col min="2034" max="2038" width="9.28515625" style="150" customWidth="1"/>
    <col min="2039" max="2039" width="18.85546875" style="150" customWidth="1"/>
    <col min="2040" max="2047" width="8.5703125" style="150" customWidth="1"/>
    <col min="2048" max="2048" width="12.5703125" style="150" customWidth="1"/>
    <col min="2049" max="2049" width="20.5703125" style="150" customWidth="1"/>
    <col min="2050" max="2288" width="12.5703125" style="150"/>
    <col min="2289" max="2289" width="21.5703125" style="150" customWidth="1"/>
    <col min="2290" max="2294" width="9.28515625" style="150" customWidth="1"/>
    <col min="2295" max="2295" width="18.85546875" style="150" customWidth="1"/>
    <col min="2296" max="2303" width="8.5703125" style="150" customWidth="1"/>
    <col min="2304" max="2304" width="12.5703125" style="150" customWidth="1"/>
    <col min="2305" max="2305" width="20.5703125" style="150" customWidth="1"/>
    <col min="2306" max="2544" width="12.5703125" style="150"/>
    <col min="2545" max="2545" width="21.5703125" style="150" customWidth="1"/>
    <col min="2546" max="2550" width="9.28515625" style="150" customWidth="1"/>
    <col min="2551" max="2551" width="18.85546875" style="150" customWidth="1"/>
    <col min="2552" max="2559" width="8.5703125" style="150" customWidth="1"/>
    <col min="2560" max="2560" width="12.5703125" style="150" customWidth="1"/>
    <col min="2561" max="2561" width="20.5703125" style="150" customWidth="1"/>
    <col min="2562" max="2800" width="12.5703125" style="150"/>
    <col min="2801" max="2801" width="21.5703125" style="150" customWidth="1"/>
    <col min="2802" max="2806" width="9.28515625" style="150" customWidth="1"/>
    <col min="2807" max="2807" width="18.85546875" style="150" customWidth="1"/>
    <col min="2808" max="2815" width="8.5703125" style="150" customWidth="1"/>
    <col min="2816" max="2816" width="12.5703125" style="150" customWidth="1"/>
    <col min="2817" max="2817" width="20.5703125" style="150" customWidth="1"/>
    <col min="2818" max="3056" width="12.5703125" style="150"/>
    <col min="3057" max="3057" width="21.5703125" style="150" customWidth="1"/>
    <col min="3058" max="3062" width="9.28515625" style="150" customWidth="1"/>
    <col min="3063" max="3063" width="18.85546875" style="150" customWidth="1"/>
    <col min="3064" max="3071" width="8.5703125" style="150" customWidth="1"/>
    <col min="3072" max="3072" width="12.5703125" style="150" customWidth="1"/>
    <col min="3073" max="3073" width="20.5703125" style="150" customWidth="1"/>
    <col min="3074" max="3312" width="12.5703125" style="150"/>
    <col min="3313" max="3313" width="21.5703125" style="150" customWidth="1"/>
    <col min="3314" max="3318" width="9.28515625" style="150" customWidth="1"/>
    <col min="3319" max="3319" width="18.85546875" style="150" customWidth="1"/>
    <col min="3320" max="3327" width="8.5703125" style="150" customWidth="1"/>
    <col min="3328" max="3328" width="12.5703125" style="150" customWidth="1"/>
    <col min="3329" max="3329" width="20.5703125" style="150" customWidth="1"/>
    <col min="3330" max="3568" width="12.5703125" style="150"/>
    <col min="3569" max="3569" width="21.5703125" style="150" customWidth="1"/>
    <col min="3570" max="3574" width="9.28515625" style="150" customWidth="1"/>
    <col min="3575" max="3575" width="18.85546875" style="150" customWidth="1"/>
    <col min="3576" max="3583" width="8.5703125" style="150" customWidth="1"/>
    <col min="3584" max="3584" width="12.5703125" style="150" customWidth="1"/>
    <col min="3585" max="3585" width="20.5703125" style="150" customWidth="1"/>
    <col min="3586" max="3824" width="12.5703125" style="150"/>
    <col min="3825" max="3825" width="21.5703125" style="150" customWidth="1"/>
    <col min="3826" max="3830" width="9.28515625" style="150" customWidth="1"/>
    <col min="3831" max="3831" width="18.85546875" style="150" customWidth="1"/>
    <col min="3832" max="3839" width="8.5703125" style="150" customWidth="1"/>
    <col min="3840" max="3840" width="12.5703125" style="150" customWidth="1"/>
    <col min="3841" max="3841" width="20.5703125" style="150" customWidth="1"/>
    <col min="3842" max="4080" width="12.5703125" style="150"/>
    <col min="4081" max="4081" width="21.5703125" style="150" customWidth="1"/>
    <col min="4082" max="4086" width="9.28515625" style="150" customWidth="1"/>
    <col min="4087" max="4087" width="18.85546875" style="150" customWidth="1"/>
    <col min="4088" max="4095" width="8.5703125" style="150" customWidth="1"/>
    <col min="4096" max="4096" width="12.5703125" style="150" customWidth="1"/>
    <col min="4097" max="4097" width="20.5703125" style="150" customWidth="1"/>
    <col min="4098" max="4336" width="12.5703125" style="150"/>
    <col min="4337" max="4337" width="21.5703125" style="150" customWidth="1"/>
    <col min="4338" max="4342" width="9.28515625" style="150" customWidth="1"/>
    <col min="4343" max="4343" width="18.85546875" style="150" customWidth="1"/>
    <col min="4344" max="4351" width="8.5703125" style="150" customWidth="1"/>
    <col min="4352" max="4352" width="12.5703125" style="150" customWidth="1"/>
    <col min="4353" max="4353" width="20.5703125" style="150" customWidth="1"/>
    <col min="4354" max="4592" width="12.5703125" style="150"/>
    <col min="4593" max="4593" width="21.5703125" style="150" customWidth="1"/>
    <col min="4594" max="4598" width="9.28515625" style="150" customWidth="1"/>
    <col min="4599" max="4599" width="18.85546875" style="150" customWidth="1"/>
    <col min="4600" max="4607" width="8.5703125" style="150" customWidth="1"/>
    <col min="4608" max="4608" width="12.5703125" style="150" customWidth="1"/>
    <col min="4609" max="4609" width="20.5703125" style="150" customWidth="1"/>
    <col min="4610" max="4848" width="12.5703125" style="150"/>
    <col min="4849" max="4849" width="21.5703125" style="150" customWidth="1"/>
    <col min="4850" max="4854" width="9.28515625" style="150" customWidth="1"/>
    <col min="4855" max="4855" width="18.85546875" style="150" customWidth="1"/>
    <col min="4856" max="4863" width="8.5703125" style="150" customWidth="1"/>
    <col min="4864" max="4864" width="12.5703125" style="150" customWidth="1"/>
    <col min="4865" max="4865" width="20.5703125" style="150" customWidth="1"/>
    <col min="4866" max="5104" width="12.5703125" style="150"/>
    <col min="5105" max="5105" width="21.5703125" style="150" customWidth="1"/>
    <col min="5106" max="5110" width="9.28515625" style="150" customWidth="1"/>
    <col min="5111" max="5111" width="18.85546875" style="150" customWidth="1"/>
    <col min="5112" max="5119" width="8.5703125" style="150" customWidth="1"/>
    <col min="5120" max="5120" width="12.5703125" style="150" customWidth="1"/>
    <col min="5121" max="5121" width="20.5703125" style="150" customWidth="1"/>
    <col min="5122" max="5360" width="12.5703125" style="150"/>
    <col min="5361" max="5361" width="21.5703125" style="150" customWidth="1"/>
    <col min="5362" max="5366" width="9.28515625" style="150" customWidth="1"/>
    <col min="5367" max="5367" width="18.85546875" style="150" customWidth="1"/>
    <col min="5368" max="5375" width="8.5703125" style="150" customWidth="1"/>
    <col min="5376" max="5376" width="12.5703125" style="150" customWidth="1"/>
    <col min="5377" max="5377" width="20.5703125" style="150" customWidth="1"/>
    <col min="5378" max="5616" width="12.5703125" style="150"/>
    <col min="5617" max="5617" width="21.5703125" style="150" customWidth="1"/>
    <col min="5618" max="5622" width="9.28515625" style="150" customWidth="1"/>
    <col min="5623" max="5623" width="18.85546875" style="150" customWidth="1"/>
    <col min="5624" max="5631" width="8.5703125" style="150" customWidth="1"/>
    <col min="5632" max="5632" width="12.5703125" style="150" customWidth="1"/>
    <col min="5633" max="5633" width="20.5703125" style="150" customWidth="1"/>
    <col min="5634" max="5872" width="12.5703125" style="150"/>
    <col min="5873" max="5873" width="21.5703125" style="150" customWidth="1"/>
    <col min="5874" max="5878" width="9.28515625" style="150" customWidth="1"/>
    <col min="5879" max="5879" width="18.85546875" style="150" customWidth="1"/>
    <col min="5880" max="5887" width="8.5703125" style="150" customWidth="1"/>
    <col min="5888" max="5888" width="12.5703125" style="150" customWidth="1"/>
    <col min="5889" max="5889" width="20.5703125" style="150" customWidth="1"/>
    <col min="5890" max="6128" width="12.5703125" style="150"/>
    <col min="6129" max="6129" width="21.5703125" style="150" customWidth="1"/>
    <col min="6130" max="6134" width="9.28515625" style="150" customWidth="1"/>
    <col min="6135" max="6135" width="18.85546875" style="150" customWidth="1"/>
    <col min="6136" max="6143" width="8.5703125" style="150" customWidth="1"/>
    <col min="6144" max="6144" width="12.5703125" style="150" customWidth="1"/>
    <col min="6145" max="6145" width="20.5703125" style="150" customWidth="1"/>
    <col min="6146" max="6384" width="12.5703125" style="150"/>
    <col min="6385" max="6385" width="21.5703125" style="150" customWidth="1"/>
    <col min="6386" max="6390" width="9.28515625" style="150" customWidth="1"/>
    <col min="6391" max="6391" width="18.85546875" style="150" customWidth="1"/>
    <col min="6392" max="6399" width="8.5703125" style="150" customWidth="1"/>
    <col min="6400" max="6400" width="12.5703125" style="150" customWidth="1"/>
    <col min="6401" max="6401" width="20.5703125" style="150" customWidth="1"/>
    <col min="6402" max="6640" width="12.5703125" style="150"/>
    <col min="6641" max="6641" width="21.5703125" style="150" customWidth="1"/>
    <col min="6642" max="6646" width="9.28515625" style="150" customWidth="1"/>
    <col min="6647" max="6647" width="18.85546875" style="150" customWidth="1"/>
    <col min="6648" max="6655" width="8.5703125" style="150" customWidth="1"/>
    <col min="6656" max="6656" width="12.5703125" style="150" customWidth="1"/>
    <col min="6657" max="6657" width="20.5703125" style="150" customWidth="1"/>
    <col min="6658" max="6896" width="12.5703125" style="150"/>
    <col min="6897" max="6897" width="21.5703125" style="150" customWidth="1"/>
    <col min="6898" max="6902" width="9.28515625" style="150" customWidth="1"/>
    <col min="6903" max="6903" width="18.85546875" style="150" customWidth="1"/>
    <col min="6904" max="6911" width="8.5703125" style="150" customWidth="1"/>
    <col min="6912" max="6912" width="12.5703125" style="150" customWidth="1"/>
    <col min="6913" max="6913" width="20.5703125" style="150" customWidth="1"/>
    <col min="6914" max="7152" width="12.5703125" style="150"/>
    <col min="7153" max="7153" width="21.5703125" style="150" customWidth="1"/>
    <col min="7154" max="7158" width="9.28515625" style="150" customWidth="1"/>
    <col min="7159" max="7159" width="18.85546875" style="150" customWidth="1"/>
    <col min="7160" max="7167" width="8.5703125" style="150" customWidth="1"/>
    <col min="7168" max="7168" width="12.5703125" style="150" customWidth="1"/>
    <col min="7169" max="7169" width="20.5703125" style="150" customWidth="1"/>
    <col min="7170" max="7408" width="12.5703125" style="150"/>
    <col min="7409" max="7409" width="21.5703125" style="150" customWidth="1"/>
    <col min="7410" max="7414" width="9.28515625" style="150" customWidth="1"/>
    <col min="7415" max="7415" width="18.85546875" style="150" customWidth="1"/>
    <col min="7416" max="7423" width="8.5703125" style="150" customWidth="1"/>
    <col min="7424" max="7424" width="12.5703125" style="150" customWidth="1"/>
    <col min="7425" max="7425" width="20.5703125" style="150" customWidth="1"/>
    <col min="7426" max="7664" width="12.5703125" style="150"/>
    <col min="7665" max="7665" width="21.5703125" style="150" customWidth="1"/>
    <col min="7666" max="7670" width="9.28515625" style="150" customWidth="1"/>
    <col min="7671" max="7671" width="18.85546875" style="150" customWidth="1"/>
    <col min="7672" max="7679" width="8.5703125" style="150" customWidth="1"/>
    <col min="7680" max="7680" width="12.5703125" style="150" customWidth="1"/>
    <col min="7681" max="7681" width="20.5703125" style="150" customWidth="1"/>
    <col min="7682" max="7920" width="12.5703125" style="150"/>
    <col min="7921" max="7921" width="21.5703125" style="150" customWidth="1"/>
    <col min="7922" max="7926" width="9.28515625" style="150" customWidth="1"/>
    <col min="7927" max="7927" width="18.85546875" style="150" customWidth="1"/>
    <col min="7928" max="7935" width="8.5703125" style="150" customWidth="1"/>
    <col min="7936" max="7936" width="12.5703125" style="150" customWidth="1"/>
    <col min="7937" max="7937" width="20.5703125" style="150" customWidth="1"/>
    <col min="7938" max="8176" width="12.5703125" style="150"/>
    <col min="8177" max="8177" width="21.5703125" style="150" customWidth="1"/>
    <col min="8178" max="8182" width="9.28515625" style="150" customWidth="1"/>
    <col min="8183" max="8183" width="18.85546875" style="150" customWidth="1"/>
    <col min="8184" max="8191" width="8.5703125" style="150" customWidth="1"/>
    <col min="8192" max="8192" width="12.5703125" style="150" customWidth="1"/>
    <col min="8193" max="8193" width="20.5703125" style="150" customWidth="1"/>
    <col min="8194" max="8432" width="12.5703125" style="150"/>
    <col min="8433" max="8433" width="21.5703125" style="150" customWidth="1"/>
    <col min="8434" max="8438" width="9.28515625" style="150" customWidth="1"/>
    <col min="8439" max="8439" width="18.85546875" style="150" customWidth="1"/>
    <col min="8440" max="8447" width="8.5703125" style="150" customWidth="1"/>
    <col min="8448" max="8448" width="12.5703125" style="150" customWidth="1"/>
    <col min="8449" max="8449" width="20.5703125" style="150" customWidth="1"/>
    <col min="8450" max="8688" width="12.5703125" style="150"/>
    <col min="8689" max="8689" width="21.5703125" style="150" customWidth="1"/>
    <col min="8690" max="8694" width="9.28515625" style="150" customWidth="1"/>
    <col min="8695" max="8695" width="18.85546875" style="150" customWidth="1"/>
    <col min="8696" max="8703" width="8.5703125" style="150" customWidth="1"/>
    <col min="8704" max="8704" width="12.5703125" style="150" customWidth="1"/>
    <col min="8705" max="8705" width="20.5703125" style="150" customWidth="1"/>
    <col min="8706" max="8944" width="12.5703125" style="150"/>
    <col min="8945" max="8945" width="21.5703125" style="150" customWidth="1"/>
    <col min="8946" max="8950" width="9.28515625" style="150" customWidth="1"/>
    <col min="8951" max="8951" width="18.85546875" style="150" customWidth="1"/>
    <col min="8952" max="8959" width="8.5703125" style="150" customWidth="1"/>
    <col min="8960" max="8960" width="12.5703125" style="150" customWidth="1"/>
    <col min="8961" max="8961" width="20.5703125" style="150" customWidth="1"/>
    <col min="8962" max="9200" width="12.5703125" style="150"/>
    <col min="9201" max="9201" width="21.5703125" style="150" customWidth="1"/>
    <col min="9202" max="9206" width="9.28515625" style="150" customWidth="1"/>
    <col min="9207" max="9207" width="18.85546875" style="150" customWidth="1"/>
    <col min="9208" max="9215" width="8.5703125" style="150" customWidth="1"/>
    <col min="9216" max="9216" width="12.5703125" style="150" customWidth="1"/>
    <col min="9217" max="9217" width="20.5703125" style="150" customWidth="1"/>
    <col min="9218" max="9456" width="12.5703125" style="150"/>
    <col min="9457" max="9457" width="21.5703125" style="150" customWidth="1"/>
    <col min="9458" max="9462" width="9.28515625" style="150" customWidth="1"/>
    <col min="9463" max="9463" width="18.85546875" style="150" customWidth="1"/>
    <col min="9464" max="9471" width="8.5703125" style="150" customWidth="1"/>
    <col min="9472" max="9472" width="12.5703125" style="150" customWidth="1"/>
    <col min="9473" max="9473" width="20.5703125" style="150" customWidth="1"/>
    <col min="9474" max="9712" width="12.5703125" style="150"/>
    <col min="9713" max="9713" width="21.5703125" style="150" customWidth="1"/>
    <col min="9714" max="9718" width="9.28515625" style="150" customWidth="1"/>
    <col min="9719" max="9719" width="18.85546875" style="150" customWidth="1"/>
    <col min="9720" max="9727" width="8.5703125" style="150" customWidth="1"/>
    <col min="9728" max="9728" width="12.5703125" style="150" customWidth="1"/>
    <col min="9729" max="9729" width="20.5703125" style="150" customWidth="1"/>
    <col min="9730" max="9968" width="12.5703125" style="150"/>
    <col min="9969" max="9969" width="21.5703125" style="150" customWidth="1"/>
    <col min="9970" max="9974" width="9.28515625" style="150" customWidth="1"/>
    <col min="9975" max="9975" width="18.85546875" style="150" customWidth="1"/>
    <col min="9976" max="9983" width="8.5703125" style="150" customWidth="1"/>
    <col min="9984" max="9984" width="12.5703125" style="150" customWidth="1"/>
    <col min="9985" max="9985" width="20.5703125" style="150" customWidth="1"/>
    <col min="9986" max="10224" width="12.5703125" style="150"/>
    <col min="10225" max="10225" width="21.5703125" style="150" customWidth="1"/>
    <col min="10226" max="10230" width="9.28515625" style="150" customWidth="1"/>
    <col min="10231" max="10231" width="18.85546875" style="150" customWidth="1"/>
    <col min="10232" max="10239" width="8.5703125" style="150" customWidth="1"/>
    <col min="10240" max="10240" width="12.5703125" style="150" customWidth="1"/>
    <col min="10241" max="10241" width="20.5703125" style="150" customWidth="1"/>
    <col min="10242" max="10480" width="12.5703125" style="150"/>
    <col min="10481" max="10481" width="21.5703125" style="150" customWidth="1"/>
    <col min="10482" max="10486" width="9.28515625" style="150" customWidth="1"/>
    <col min="10487" max="10487" width="18.85546875" style="150" customWidth="1"/>
    <col min="10488" max="10495" width="8.5703125" style="150" customWidth="1"/>
    <col min="10496" max="10496" width="12.5703125" style="150" customWidth="1"/>
    <col min="10497" max="10497" width="20.5703125" style="150" customWidth="1"/>
    <col min="10498" max="10736" width="12.5703125" style="150"/>
    <col min="10737" max="10737" width="21.5703125" style="150" customWidth="1"/>
    <col min="10738" max="10742" width="9.28515625" style="150" customWidth="1"/>
    <col min="10743" max="10743" width="18.85546875" style="150" customWidth="1"/>
    <col min="10744" max="10751" width="8.5703125" style="150" customWidth="1"/>
    <col min="10752" max="10752" width="12.5703125" style="150" customWidth="1"/>
    <col min="10753" max="10753" width="20.5703125" style="150" customWidth="1"/>
    <col min="10754" max="10992" width="12.5703125" style="150"/>
    <col min="10993" max="10993" width="21.5703125" style="150" customWidth="1"/>
    <col min="10994" max="10998" width="9.28515625" style="150" customWidth="1"/>
    <col min="10999" max="10999" width="18.85546875" style="150" customWidth="1"/>
    <col min="11000" max="11007" width="8.5703125" style="150" customWidth="1"/>
    <col min="11008" max="11008" width="12.5703125" style="150" customWidth="1"/>
    <col min="11009" max="11009" width="20.5703125" style="150" customWidth="1"/>
    <col min="11010" max="11248" width="12.5703125" style="150"/>
    <col min="11249" max="11249" width="21.5703125" style="150" customWidth="1"/>
    <col min="11250" max="11254" width="9.28515625" style="150" customWidth="1"/>
    <col min="11255" max="11255" width="18.85546875" style="150" customWidth="1"/>
    <col min="11256" max="11263" width="8.5703125" style="150" customWidth="1"/>
    <col min="11264" max="11264" width="12.5703125" style="150" customWidth="1"/>
    <col min="11265" max="11265" width="20.5703125" style="150" customWidth="1"/>
    <col min="11266" max="11504" width="12.5703125" style="150"/>
    <col min="11505" max="11505" width="21.5703125" style="150" customWidth="1"/>
    <col min="11506" max="11510" width="9.28515625" style="150" customWidth="1"/>
    <col min="11511" max="11511" width="18.85546875" style="150" customWidth="1"/>
    <col min="11512" max="11519" width="8.5703125" style="150" customWidth="1"/>
    <col min="11520" max="11520" width="12.5703125" style="150" customWidth="1"/>
    <col min="11521" max="11521" width="20.5703125" style="150" customWidth="1"/>
    <col min="11522" max="11760" width="12.5703125" style="150"/>
    <col min="11761" max="11761" width="21.5703125" style="150" customWidth="1"/>
    <col min="11762" max="11766" width="9.28515625" style="150" customWidth="1"/>
    <col min="11767" max="11767" width="18.85546875" style="150" customWidth="1"/>
    <col min="11768" max="11775" width="8.5703125" style="150" customWidth="1"/>
    <col min="11776" max="11776" width="12.5703125" style="150" customWidth="1"/>
    <col min="11777" max="11777" width="20.5703125" style="150" customWidth="1"/>
    <col min="11778" max="12016" width="12.5703125" style="150"/>
    <col min="12017" max="12017" width="21.5703125" style="150" customWidth="1"/>
    <col min="12018" max="12022" width="9.28515625" style="150" customWidth="1"/>
    <col min="12023" max="12023" width="18.85546875" style="150" customWidth="1"/>
    <col min="12024" max="12031" width="8.5703125" style="150" customWidth="1"/>
    <col min="12032" max="12032" width="12.5703125" style="150" customWidth="1"/>
    <col min="12033" max="12033" width="20.5703125" style="150" customWidth="1"/>
    <col min="12034" max="12272" width="12.5703125" style="150"/>
    <col min="12273" max="12273" width="21.5703125" style="150" customWidth="1"/>
    <col min="12274" max="12278" width="9.28515625" style="150" customWidth="1"/>
    <col min="12279" max="12279" width="18.85546875" style="150" customWidth="1"/>
    <col min="12280" max="12287" width="8.5703125" style="150" customWidth="1"/>
    <col min="12288" max="12288" width="12.5703125" style="150" customWidth="1"/>
    <col min="12289" max="12289" width="20.5703125" style="150" customWidth="1"/>
    <col min="12290" max="12528" width="12.5703125" style="150"/>
    <col min="12529" max="12529" width="21.5703125" style="150" customWidth="1"/>
    <col min="12530" max="12534" width="9.28515625" style="150" customWidth="1"/>
    <col min="12535" max="12535" width="18.85546875" style="150" customWidth="1"/>
    <col min="12536" max="12543" width="8.5703125" style="150" customWidth="1"/>
    <col min="12544" max="12544" width="12.5703125" style="150" customWidth="1"/>
    <col min="12545" max="12545" width="20.5703125" style="150" customWidth="1"/>
    <col min="12546" max="12784" width="12.5703125" style="150"/>
    <col min="12785" max="12785" width="21.5703125" style="150" customWidth="1"/>
    <col min="12786" max="12790" width="9.28515625" style="150" customWidth="1"/>
    <col min="12791" max="12791" width="18.85546875" style="150" customWidth="1"/>
    <col min="12792" max="12799" width="8.5703125" style="150" customWidth="1"/>
    <col min="12800" max="12800" width="12.5703125" style="150" customWidth="1"/>
    <col min="12801" max="12801" width="20.5703125" style="150" customWidth="1"/>
    <col min="12802" max="13040" width="12.5703125" style="150"/>
    <col min="13041" max="13041" width="21.5703125" style="150" customWidth="1"/>
    <col min="13042" max="13046" width="9.28515625" style="150" customWidth="1"/>
    <col min="13047" max="13047" width="18.85546875" style="150" customWidth="1"/>
    <col min="13048" max="13055" width="8.5703125" style="150" customWidth="1"/>
    <col min="13056" max="13056" width="12.5703125" style="150" customWidth="1"/>
    <col min="13057" max="13057" width="20.5703125" style="150" customWidth="1"/>
    <col min="13058" max="13296" width="12.5703125" style="150"/>
    <col min="13297" max="13297" width="21.5703125" style="150" customWidth="1"/>
    <col min="13298" max="13302" width="9.28515625" style="150" customWidth="1"/>
    <col min="13303" max="13303" width="18.85546875" style="150" customWidth="1"/>
    <col min="13304" max="13311" width="8.5703125" style="150" customWidth="1"/>
    <col min="13312" max="13312" width="12.5703125" style="150" customWidth="1"/>
    <col min="13313" max="13313" width="20.5703125" style="150" customWidth="1"/>
    <col min="13314" max="13552" width="12.5703125" style="150"/>
    <col min="13553" max="13553" width="21.5703125" style="150" customWidth="1"/>
    <col min="13554" max="13558" width="9.28515625" style="150" customWidth="1"/>
    <col min="13559" max="13559" width="18.85546875" style="150" customWidth="1"/>
    <col min="13560" max="13567" width="8.5703125" style="150" customWidth="1"/>
    <col min="13568" max="13568" width="12.5703125" style="150" customWidth="1"/>
    <col min="13569" max="13569" width="20.5703125" style="150" customWidth="1"/>
    <col min="13570" max="13808" width="12.5703125" style="150"/>
    <col min="13809" max="13809" width="21.5703125" style="150" customWidth="1"/>
    <col min="13810" max="13814" width="9.28515625" style="150" customWidth="1"/>
    <col min="13815" max="13815" width="18.85546875" style="150" customWidth="1"/>
    <col min="13816" max="13823" width="8.5703125" style="150" customWidth="1"/>
    <col min="13824" max="13824" width="12.5703125" style="150" customWidth="1"/>
    <col min="13825" max="13825" width="20.5703125" style="150" customWidth="1"/>
    <col min="13826" max="14064" width="12.5703125" style="150"/>
    <col min="14065" max="14065" width="21.5703125" style="150" customWidth="1"/>
    <col min="14066" max="14070" width="9.28515625" style="150" customWidth="1"/>
    <col min="14071" max="14071" width="18.85546875" style="150" customWidth="1"/>
    <col min="14072" max="14079" width="8.5703125" style="150" customWidth="1"/>
    <col min="14080" max="14080" width="12.5703125" style="150" customWidth="1"/>
    <col min="14081" max="14081" width="20.5703125" style="150" customWidth="1"/>
    <col min="14082" max="14320" width="12.5703125" style="150"/>
    <col min="14321" max="14321" width="21.5703125" style="150" customWidth="1"/>
    <col min="14322" max="14326" width="9.28515625" style="150" customWidth="1"/>
    <col min="14327" max="14327" width="18.85546875" style="150" customWidth="1"/>
    <col min="14328" max="14335" width="8.5703125" style="150" customWidth="1"/>
    <col min="14336" max="14336" width="12.5703125" style="150" customWidth="1"/>
    <col min="14337" max="14337" width="20.5703125" style="150" customWidth="1"/>
    <col min="14338" max="14576" width="12.5703125" style="150"/>
    <col min="14577" max="14577" width="21.5703125" style="150" customWidth="1"/>
    <col min="14578" max="14582" width="9.28515625" style="150" customWidth="1"/>
    <col min="14583" max="14583" width="18.85546875" style="150" customWidth="1"/>
    <col min="14584" max="14591" width="8.5703125" style="150" customWidth="1"/>
    <col min="14592" max="14592" width="12.5703125" style="150" customWidth="1"/>
    <col min="14593" max="14593" width="20.5703125" style="150" customWidth="1"/>
    <col min="14594" max="14832" width="12.5703125" style="150"/>
    <col min="14833" max="14833" width="21.5703125" style="150" customWidth="1"/>
    <col min="14834" max="14838" width="9.28515625" style="150" customWidth="1"/>
    <col min="14839" max="14839" width="18.85546875" style="150" customWidth="1"/>
    <col min="14840" max="14847" width="8.5703125" style="150" customWidth="1"/>
    <col min="14848" max="14848" width="12.5703125" style="150" customWidth="1"/>
    <col min="14849" max="14849" width="20.5703125" style="150" customWidth="1"/>
    <col min="14850" max="15088" width="12.5703125" style="150"/>
    <col min="15089" max="15089" width="21.5703125" style="150" customWidth="1"/>
    <col min="15090" max="15094" width="9.28515625" style="150" customWidth="1"/>
    <col min="15095" max="15095" width="18.85546875" style="150" customWidth="1"/>
    <col min="15096" max="15103" width="8.5703125" style="150" customWidth="1"/>
    <col min="15104" max="15104" width="12.5703125" style="150" customWidth="1"/>
    <col min="15105" max="15105" width="20.5703125" style="150" customWidth="1"/>
    <col min="15106" max="15344" width="12.5703125" style="150"/>
    <col min="15345" max="15345" width="21.5703125" style="150" customWidth="1"/>
    <col min="15346" max="15350" width="9.28515625" style="150" customWidth="1"/>
    <col min="15351" max="15351" width="18.85546875" style="150" customWidth="1"/>
    <col min="15352" max="15359" width="8.5703125" style="150" customWidth="1"/>
    <col min="15360" max="15360" width="12.5703125" style="150" customWidth="1"/>
    <col min="15361" max="15361" width="20.5703125" style="150" customWidth="1"/>
    <col min="15362" max="15600" width="12.5703125" style="150"/>
    <col min="15601" max="15601" width="21.5703125" style="150" customWidth="1"/>
    <col min="15602" max="15606" width="9.28515625" style="150" customWidth="1"/>
    <col min="15607" max="15607" width="18.85546875" style="150" customWidth="1"/>
    <col min="15608" max="15615" width="8.5703125" style="150" customWidth="1"/>
    <col min="15616" max="15616" width="12.5703125" style="150" customWidth="1"/>
    <col min="15617" max="15617" width="20.5703125" style="150" customWidth="1"/>
    <col min="15618" max="15856" width="12.5703125" style="150"/>
    <col min="15857" max="15857" width="21.5703125" style="150" customWidth="1"/>
    <col min="15858" max="15862" width="9.28515625" style="150" customWidth="1"/>
    <col min="15863" max="15863" width="18.85546875" style="150" customWidth="1"/>
    <col min="15864" max="15871" width="8.5703125" style="150" customWidth="1"/>
    <col min="15872" max="15872" width="12.5703125" style="150" customWidth="1"/>
    <col min="15873" max="15873" width="20.5703125" style="150" customWidth="1"/>
    <col min="15874" max="16112" width="12.5703125" style="150"/>
    <col min="16113" max="16113" width="21.5703125" style="150" customWidth="1"/>
    <col min="16114" max="16118" width="9.28515625" style="150" customWidth="1"/>
    <col min="16119" max="16119" width="18.85546875" style="150" customWidth="1"/>
    <col min="16120" max="16127" width="8.5703125" style="150" customWidth="1"/>
    <col min="16128" max="16128" width="12.5703125" style="150" customWidth="1"/>
    <col min="16129" max="16129" width="20.5703125" style="150" customWidth="1"/>
    <col min="16130" max="16384" width="12.5703125" style="150"/>
  </cols>
  <sheetData>
    <row r="1" spans="1:5" s="41" customFormat="1" ht="26.25" x14ac:dyDescent="0.25">
      <c r="A1" s="242" t="s">
        <v>413</v>
      </c>
      <c r="B1" s="243" t="s">
        <v>7</v>
      </c>
      <c r="C1" s="243" t="s">
        <v>8</v>
      </c>
      <c r="D1" s="243" t="s">
        <v>9</v>
      </c>
      <c r="E1" s="243" t="s">
        <v>10</v>
      </c>
    </row>
    <row r="2" spans="1:5" x14ac:dyDescent="0.25">
      <c r="A2" s="163">
        <v>1</v>
      </c>
      <c r="B2" s="244">
        <v>4.5645759999999997</v>
      </c>
      <c r="C2" s="244">
        <v>4.5777060000000001</v>
      </c>
      <c r="D2" s="244">
        <v>1.5009589999999999</v>
      </c>
      <c r="E2" s="244">
        <v>1.3067629999999999</v>
      </c>
    </row>
    <row r="3" spans="1:5" x14ac:dyDescent="0.25">
      <c r="A3" s="163">
        <v>2</v>
      </c>
      <c r="B3" s="244">
        <v>3.4605239999999999</v>
      </c>
      <c r="C3" s="244">
        <v>3.494726</v>
      </c>
      <c r="D3" s="244">
        <v>1.2497590000000001</v>
      </c>
      <c r="E3" s="244">
        <v>1.359891</v>
      </c>
    </row>
    <row r="4" spans="1:5" x14ac:dyDescent="0.25">
      <c r="A4" s="163">
        <v>3</v>
      </c>
      <c r="B4" s="244">
        <v>3.0554649999999999</v>
      </c>
      <c r="C4" s="244">
        <v>5.1887829999999999</v>
      </c>
      <c r="D4" s="244">
        <v>1.6024350000000001</v>
      </c>
      <c r="E4" s="244">
        <v>1.3368390000000001</v>
      </c>
    </row>
    <row r="5" spans="1:5" x14ac:dyDescent="0.25">
      <c r="A5" s="163">
        <v>4</v>
      </c>
      <c r="B5" s="244">
        <v>5.029045</v>
      </c>
      <c r="C5" s="244">
        <v>4.7763619999999998</v>
      </c>
      <c r="D5" s="244">
        <v>1.8642030000000001</v>
      </c>
      <c r="E5" s="244">
        <v>1.322756</v>
      </c>
    </row>
    <row r="6" spans="1:5" x14ac:dyDescent="0.25">
      <c r="A6" s="163">
        <v>5</v>
      </c>
      <c r="B6" s="244">
        <v>5.4858359999999999</v>
      </c>
      <c r="C6" s="244">
        <v>5.2246259999999998</v>
      </c>
      <c r="D6" s="244"/>
      <c r="E6" s="244"/>
    </row>
    <row r="7" spans="1:5" x14ac:dyDescent="0.25">
      <c r="A7" s="247" t="s">
        <v>19</v>
      </c>
      <c r="B7" s="167">
        <v>4.319</v>
      </c>
      <c r="C7" s="167">
        <v>4.6520000000000001</v>
      </c>
      <c r="D7" s="167">
        <v>1.554</v>
      </c>
      <c r="E7" s="167">
        <v>1.3340000000000001</v>
      </c>
    </row>
    <row r="8" spans="1:5" x14ac:dyDescent="0.25">
      <c r="A8" s="247" t="s">
        <v>108</v>
      </c>
      <c r="B8" s="167">
        <v>0.46150000000000002</v>
      </c>
      <c r="C8" s="167">
        <v>0.31430000000000002</v>
      </c>
      <c r="D8" s="167">
        <v>0.12709999999999999</v>
      </c>
      <c r="E8" s="167">
        <v>1.538E-2</v>
      </c>
    </row>
  </sheetData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N29" sqref="N29"/>
    </sheetView>
  </sheetViews>
  <sheetFormatPr defaultColWidth="12.5703125" defaultRowHeight="15.75" x14ac:dyDescent="0.25"/>
  <cols>
    <col min="1" max="16384" width="12.5703125" style="2"/>
  </cols>
  <sheetData>
    <row r="1" spans="1:17" x14ac:dyDescent="0.25">
      <c r="A1" s="31" t="s">
        <v>236</v>
      </c>
      <c r="B1" s="32"/>
      <c r="C1" s="33"/>
      <c r="D1" s="33"/>
      <c r="E1" s="33"/>
      <c r="F1" s="33"/>
      <c r="G1" s="33"/>
      <c r="H1" s="33"/>
      <c r="I1" s="33"/>
      <c r="J1" s="33"/>
    </row>
    <row r="2" spans="1:17" x14ac:dyDescent="0.25">
      <c r="A2" s="34"/>
      <c r="B2" s="32"/>
      <c r="C2" s="33"/>
      <c r="D2" s="33"/>
      <c r="E2" s="33"/>
      <c r="F2" s="33"/>
      <c r="G2" s="33"/>
      <c r="H2" s="33"/>
      <c r="I2" s="33"/>
      <c r="J2" s="33"/>
    </row>
    <row r="3" spans="1:17" x14ac:dyDescent="0.25">
      <c r="A3" s="34"/>
      <c r="B3" s="32"/>
      <c r="C3" s="33"/>
      <c r="D3" s="33"/>
      <c r="E3" s="33"/>
      <c r="F3" s="33"/>
      <c r="G3" s="33"/>
      <c r="H3" s="33"/>
      <c r="I3" s="33"/>
      <c r="J3" s="33"/>
      <c r="K3" s="35"/>
      <c r="L3" s="35"/>
      <c r="P3" s="35"/>
      <c r="Q3" s="35"/>
    </row>
    <row r="4" spans="1:17" x14ac:dyDescent="0.25">
      <c r="A4" s="34"/>
      <c r="B4" s="32"/>
      <c r="C4" s="33"/>
      <c r="D4" s="33"/>
      <c r="E4" s="33"/>
      <c r="F4" s="33"/>
      <c r="G4" s="33"/>
      <c r="H4" s="33"/>
      <c r="I4" s="33"/>
      <c r="J4" s="33"/>
      <c r="K4" s="35"/>
      <c r="L4" s="35"/>
      <c r="P4" s="35"/>
      <c r="Q4" s="35"/>
    </row>
    <row r="5" spans="1:17" x14ac:dyDescent="0.25">
      <c r="A5" s="34"/>
      <c r="B5" s="33" t="s">
        <v>237</v>
      </c>
      <c r="C5" s="33"/>
      <c r="D5" s="33"/>
      <c r="E5" s="33"/>
      <c r="F5" s="33"/>
      <c r="G5" s="33" t="s">
        <v>238</v>
      </c>
      <c r="H5" s="33"/>
      <c r="I5" s="33"/>
      <c r="J5" s="33"/>
      <c r="K5" s="35"/>
      <c r="L5" s="35"/>
      <c r="P5" s="35"/>
      <c r="Q5" s="35"/>
    </row>
    <row r="6" spans="1:17" x14ac:dyDescent="0.25">
      <c r="A6" s="34"/>
      <c r="B6" s="33"/>
      <c r="C6" s="33" t="s">
        <v>9</v>
      </c>
      <c r="D6" s="33" t="s">
        <v>10</v>
      </c>
      <c r="E6" s="33"/>
      <c r="F6" s="32"/>
      <c r="G6" s="33"/>
      <c r="H6" s="33" t="s">
        <v>9</v>
      </c>
      <c r="I6" s="33" t="s">
        <v>10</v>
      </c>
      <c r="J6" s="33"/>
    </row>
    <row r="7" spans="1:17" x14ac:dyDescent="0.25">
      <c r="A7" s="34"/>
      <c r="B7" s="33">
        <v>1</v>
      </c>
      <c r="C7" s="32">
        <v>46.78</v>
      </c>
      <c r="D7" s="32">
        <v>22.06</v>
      </c>
      <c r="E7" s="33"/>
      <c r="F7" s="32"/>
      <c r="G7" s="33">
        <v>1</v>
      </c>
      <c r="H7" s="32">
        <v>30</v>
      </c>
      <c r="I7" s="32">
        <v>13</v>
      </c>
      <c r="J7" s="33"/>
    </row>
    <row r="8" spans="1:17" x14ac:dyDescent="0.25">
      <c r="A8" s="34"/>
      <c r="B8" s="33">
        <v>2</v>
      </c>
      <c r="C8" s="32">
        <v>29.285</v>
      </c>
      <c r="D8" s="32">
        <v>11.125</v>
      </c>
      <c r="E8" s="33"/>
      <c r="F8" s="32"/>
      <c r="G8" s="33">
        <v>2</v>
      </c>
      <c r="H8" s="32">
        <v>14</v>
      </c>
      <c r="I8" s="32">
        <v>15</v>
      </c>
      <c r="J8" s="33"/>
    </row>
    <row r="9" spans="1:17" x14ac:dyDescent="0.25">
      <c r="A9" s="34"/>
      <c r="B9" s="33">
        <v>3</v>
      </c>
      <c r="C9" s="32">
        <v>8.7949999999999999</v>
      </c>
      <c r="D9" s="32">
        <v>12.465</v>
      </c>
      <c r="E9" s="33"/>
      <c r="F9" s="33"/>
      <c r="G9" s="33">
        <v>3</v>
      </c>
      <c r="H9" s="32">
        <v>12</v>
      </c>
      <c r="I9" s="32">
        <v>16</v>
      </c>
      <c r="J9" s="33"/>
      <c r="K9" s="36"/>
      <c r="L9" s="35"/>
      <c r="P9" s="36"/>
      <c r="Q9" s="35"/>
    </row>
    <row r="10" spans="1:17" x14ac:dyDescent="0.25">
      <c r="A10" s="34"/>
      <c r="B10" s="33" t="s">
        <v>19</v>
      </c>
      <c r="C10" s="33">
        <v>28.29</v>
      </c>
      <c r="D10" s="33">
        <v>15.22</v>
      </c>
      <c r="E10" s="33"/>
      <c r="F10" s="33"/>
      <c r="G10" s="33" t="s">
        <v>19</v>
      </c>
      <c r="H10" s="33">
        <v>18.670000000000002</v>
      </c>
      <c r="I10" s="33">
        <v>14.67</v>
      </c>
      <c r="J10" s="33"/>
      <c r="K10" s="36"/>
      <c r="L10" s="35"/>
      <c r="P10" s="36"/>
      <c r="Q10" s="35"/>
    </row>
    <row r="11" spans="1:17" x14ac:dyDescent="0.25">
      <c r="A11" s="34"/>
      <c r="B11" s="33" t="s">
        <v>108</v>
      </c>
      <c r="C11" s="33">
        <v>10.98</v>
      </c>
      <c r="D11" s="33">
        <v>3.4430000000000001</v>
      </c>
      <c r="E11" s="33"/>
      <c r="F11" s="33"/>
      <c r="G11" s="33" t="s">
        <v>108</v>
      </c>
      <c r="H11" s="33">
        <v>5.6959999999999997</v>
      </c>
      <c r="I11" s="33">
        <v>0.88190000000000002</v>
      </c>
      <c r="J11" s="33"/>
      <c r="K11" s="36"/>
      <c r="L11" s="35"/>
      <c r="P11" s="36"/>
      <c r="Q11" s="35"/>
    </row>
    <row r="12" spans="1:17" x14ac:dyDescent="0.25">
      <c r="A12" s="34"/>
      <c r="B12" s="33"/>
      <c r="C12" s="33"/>
      <c r="D12" s="33"/>
      <c r="E12" s="33"/>
      <c r="F12" s="33"/>
      <c r="G12" s="33"/>
      <c r="H12" s="33"/>
      <c r="I12" s="33"/>
      <c r="J12" s="33"/>
      <c r="K12" s="36"/>
      <c r="L12" s="35"/>
      <c r="P12" s="36"/>
      <c r="Q12" s="35"/>
    </row>
    <row r="13" spans="1:17" x14ac:dyDescent="0.25">
      <c r="A13" s="34"/>
      <c r="B13" s="33"/>
      <c r="C13" s="33"/>
      <c r="D13" s="33"/>
      <c r="E13" s="33"/>
      <c r="F13" s="33"/>
      <c r="G13" s="33"/>
      <c r="H13" s="33"/>
      <c r="I13" s="33"/>
      <c r="J13" s="33"/>
      <c r="K13" s="36"/>
      <c r="L13" s="35"/>
      <c r="P13" s="36"/>
      <c r="Q13" s="35"/>
    </row>
    <row r="14" spans="1:17" x14ac:dyDescent="0.25">
      <c r="A14" s="34"/>
      <c r="B14" s="33" t="s">
        <v>239</v>
      </c>
      <c r="C14" s="32"/>
      <c r="D14" s="33"/>
      <c r="E14" s="33"/>
      <c r="F14" s="33"/>
      <c r="G14" s="33" t="s">
        <v>239</v>
      </c>
      <c r="H14" s="32"/>
      <c r="I14" s="33"/>
      <c r="J14" s="33"/>
      <c r="K14" s="36"/>
      <c r="L14" s="35"/>
      <c r="P14" s="36"/>
      <c r="Q14" s="35"/>
    </row>
    <row r="15" spans="1:17" x14ac:dyDescent="0.25">
      <c r="A15" s="34"/>
      <c r="B15" s="34" t="s">
        <v>114</v>
      </c>
      <c r="C15" s="32"/>
      <c r="D15" s="33"/>
      <c r="E15" s="33"/>
      <c r="F15" s="33"/>
      <c r="G15" s="34" t="s">
        <v>114</v>
      </c>
      <c r="H15" s="32"/>
      <c r="I15" s="33"/>
      <c r="J15" s="33"/>
      <c r="K15" s="36"/>
      <c r="L15" s="35"/>
      <c r="P15" s="36"/>
      <c r="Q15" s="35"/>
    </row>
    <row r="16" spans="1:17" x14ac:dyDescent="0.25">
      <c r="A16" s="34"/>
      <c r="B16" s="34" t="s">
        <v>33</v>
      </c>
      <c r="C16" s="32">
        <v>0.31940000000000002</v>
      </c>
      <c r="D16" s="33"/>
      <c r="E16" s="33"/>
      <c r="F16" s="33"/>
      <c r="G16" s="34" t="s">
        <v>33</v>
      </c>
      <c r="H16" s="32">
        <v>0.52590000000000003</v>
      </c>
      <c r="I16" s="33"/>
      <c r="J16" s="33"/>
      <c r="K16" s="36"/>
      <c r="L16" s="35"/>
      <c r="P16" s="36"/>
      <c r="Q16" s="35"/>
    </row>
    <row r="17" spans="1:17" x14ac:dyDescent="0.25">
      <c r="A17" s="34"/>
      <c r="B17" s="34" t="s">
        <v>34</v>
      </c>
      <c r="C17" s="37" t="s">
        <v>35</v>
      </c>
      <c r="D17" s="33"/>
      <c r="E17" s="33"/>
      <c r="F17" s="33"/>
      <c r="G17" s="34" t="s">
        <v>34</v>
      </c>
      <c r="H17" s="37" t="s">
        <v>35</v>
      </c>
      <c r="I17" s="33"/>
      <c r="J17" s="33"/>
      <c r="K17" s="36"/>
      <c r="L17" s="35"/>
      <c r="P17" s="36"/>
      <c r="Q17" s="35"/>
    </row>
    <row r="18" spans="1:17" x14ac:dyDescent="0.25">
      <c r="A18" s="34"/>
      <c r="B18" s="32"/>
      <c r="C18" s="33"/>
      <c r="D18" s="33"/>
      <c r="E18" s="33"/>
      <c r="F18" s="33"/>
      <c r="G18" s="33"/>
      <c r="H18" s="33"/>
      <c r="I18" s="33"/>
      <c r="J18" s="33"/>
      <c r="K18" s="36"/>
      <c r="L18" s="35"/>
      <c r="P18" s="36"/>
      <c r="Q18" s="35"/>
    </row>
    <row r="19" spans="1:17" x14ac:dyDescent="0.25">
      <c r="A19" s="34"/>
      <c r="B19" s="32"/>
      <c r="C19" s="33"/>
      <c r="D19" s="33"/>
      <c r="E19" s="33"/>
      <c r="F19" s="33"/>
      <c r="G19" s="33"/>
      <c r="H19" s="33"/>
      <c r="I19" s="33"/>
      <c r="J19" s="33"/>
      <c r="K19" s="36"/>
      <c r="L19" s="35"/>
      <c r="P19" s="36"/>
      <c r="Q19" s="35"/>
    </row>
    <row r="20" spans="1:17" x14ac:dyDescent="0.25">
      <c r="A20" s="34"/>
      <c r="B20" s="32"/>
      <c r="C20" s="33"/>
      <c r="D20" s="33"/>
      <c r="E20" s="33"/>
      <c r="F20" s="33"/>
      <c r="G20" s="33"/>
      <c r="H20" s="33"/>
      <c r="I20" s="33"/>
      <c r="J20" s="33"/>
      <c r="K20" s="36"/>
      <c r="L20" s="35"/>
      <c r="P20" s="36"/>
      <c r="Q20" s="35"/>
    </row>
    <row r="21" spans="1:17" x14ac:dyDescent="0.25">
      <c r="A21" s="36"/>
      <c r="B21" s="35"/>
      <c r="C21" s="38"/>
      <c r="D21" s="38"/>
      <c r="E21" s="38"/>
      <c r="F21" s="38"/>
      <c r="G21" s="38"/>
      <c r="H21" s="38"/>
      <c r="I21" s="38"/>
      <c r="J21" s="38"/>
      <c r="K21" s="36"/>
      <c r="L21" s="35"/>
      <c r="P21" s="36"/>
      <c r="Q21" s="35"/>
    </row>
    <row r="22" spans="1:17" x14ac:dyDescent="0.25">
      <c r="A22" s="36"/>
      <c r="B22" s="35"/>
      <c r="C22" s="38"/>
      <c r="D22" s="38"/>
      <c r="E22" s="38"/>
      <c r="F22" s="38"/>
      <c r="G22" s="38"/>
      <c r="H22" s="38"/>
      <c r="I22" s="38"/>
      <c r="J22" s="38"/>
      <c r="K22" s="36"/>
      <c r="L22" s="35"/>
      <c r="P22" s="36"/>
      <c r="Q22" s="35"/>
    </row>
    <row r="23" spans="1:17" x14ac:dyDescent="0.25">
      <c r="A23" s="36"/>
      <c r="B23" s="35"/>
      <c r="K23" s="36"/>
      <c r="L23" s="35"/>
      <c r="P23" s="36"/>
      <c r="Q23" s="35"/>
    </row>
    <row r="24" spans="1:17" x14ac:dyDescent="0.25">
      <c r="A24" s="36"/>
      <c r="B24" s="35"/>
      <c r="K24" s="36"/>
      <c r="L24" s="35"/>
      <c r="P24" s="36"/>
      <c r="Q24" s="35"/>
    </row>
    <row r="25" spans="1:17" x14ac:dyDescent="0.25">
      <c r="K25" s="36"/>
      <c r="L25" s="35"/>
      <c r="P25" s="36"/>
      <c r="Q25" s="35"/>
    </row>
    <row r="26" spans="1:17" x14ac:dyDescent="0.25">
      <c r="K26" s="36"/>
      <c r="L26" s="35"/>
      <c r="P26" s="36"/>
      <c r="Q26" s="35"/>
    </row>
    <row r="27" spans="1:17" x14ac:dyDescent="0.25">
      <c r="K27" s="36"/>
      <c r="L27" s="35"/>
      <c r="P27" s="36"/>
      <c r="Q27" s="35"/>
    </row>
    <row r="28" spans="1:17" x14ac:dyDescent="0.25">
      <c r="K28" s="36"/>
      <c r="L28" s="35"/>
      <c r="P28" s="36"/>
      <c r="Q28" s="35"/>
    </row>
    <row r="29" spans="1:17" x14ac:dyDescent="0.25">
      <c r="K29" s="36"/>
      <c r="L29" s="35"/>
      <c r="P29" s="36"/>
      <c r="Q29" s="35"/>
    </row>
    <row r="30" spans="1:17" x14ac:dyDescent="0.25">
      <c r="K30" s="36"/>
      <c r="L30" s="35"/>
      <c r="P30" s="36"/>
      <c r="Q30" s="35"/>
    </row>
    <row r="31" spans="1:17" x14ac:dyDescent="0.25">
      <c r="K31" s="36"/>
      <c r="L31" s="35"/>
      <c r="P31" s="36"/>
      <c r="Q31" s="35"/>
    </row>
    <row r="32" spans="1:17" x14ac:dyDescent="0.25">
      <c r="K32" s="36"/>
      <c r="L32" s="35"/>
      <c r="P32" s="36"/>
      <c r="Q32" s="35"/>
    </row>
  </sheetData>
  <pageMargins left="0.75" right="0.75" top="1" bottom="1" header="0.5" footer="0.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N29" sqref="N29"/>
    </sheetView>
  </sheetViews>
  <sheetFormatPr defaultColWidth="12.5703125" defaultRowHeight="15.75" x14ac:dyDescent="0.25"/>
  <cols>
    <col min="1" max="16384" width="12.5703125" style="2"/>
  </cols>
  <sheetData>
    <row r="1" spans="1:17" x14ac:dyDescent="0.25">
      <c r="A1" s="36"/>
      <c r="B1" s="35"/>
    </row>
    <row r="2" spans="1:17" x14ac:dyDescent="0.25">
      <c r="A2" s="36"/>
      <c r="B2" s="35"/>
    </row>
    <row r="3" spans="1:17" x14ac:dyDescent="0.25">
      <c r="A3" s="36"/>
      <c r="B3" s="39" t="s">
        <v>240</v>
      </c>
      <c r="C3" s="33"/>
      <c r="D3" s="33"/>
      <c r="K3" s="35"/>
      <c r="L3" s="35"/>
      <c r="P3" s="35"/>
      <c r="Q3" s="35"/>
    </row>
    <row r="4" spans="1:17" x14ac:dyDescent="0.25">
      <c r="A4" s="36"/>
      <c r="B4" s="33" t="s">
        <v>241</v>
      </c>
      <c r="C4" s="33"/>
      <c r="D4" s="33"/>
      <c r="K4" s="35"/>
      <c r="L4" s="35"/>
      <c r="P4" s="35"/>
      <c r="Q4" s="35"/>
    </row>
    <row r="5" spans="1:17" x14ac:dyDescent="0.25">
      <c r="B5" s="33"/>
      <c r="C5" s="33" t="s">
        <v>9</v>
      </c>
      <c r="D5" s="33" t="s">
        <v>10</v>
      </c>
      <c r="K5" s="35"/>
      <c r="L5" s="35"/>
      <c r="P5" s="35"/>
      <c r="Q5" s="35"/>
    </row>
    <row r="6" spans="1:17" x14ac:dyDescent="0.25">
      <c r="B6" s="33">
        <v>1</v>
      </c>
      <c r="C6" s="32">
        <v>20.92</v>
      </c>
      <c r="D6" s="32">
        <v>0</v>
      </c>
    </row>
    <row r="7" spans="1:17" x14ac:dyDescent="0.25">
      <c r="B7" s="33">
        <v>2</v>
      </c>
      <c r="C7" s="32">
        <v>2.76</v>
      </c>
      <c r="D7" s="32">
        <v>12.12</v>
      </c>
    </row>
    <row r="8" spans="1:17" x14ac:dyDescent="0.25">
      <c r="B8" s="33">
        <v>3</v>
      </c>
      <c r="C8" s="32">
        <v>0</v>
      </c>
      <c r="D8" s="32">
        <v>0</v>
      </c>
    </row>
    <row r="9" spans="1:17" x14ac:dyDescent="0.25">
      <c r="B9" s="33" t="s">
        <v>19</v>
      </c>
      <c r="C9" s="33">
        <v>7.8929999999999998</v>
      </c>
      <c r="D9" s="33">
        <v>4.04</v>
      </c>
      <c r="K9" s="36"/>
      <c r="L9" s="35"/>
      <c r="P9" s="36"/>
      <c r="Q9" s="35"/>
    </row>
    <row r="10" spans="1:17" x14ac:dyDescent="0.25">
      <c r="B10" s="33" t="s">
        <v>108</v>
      </c>
      <c r="C10" s="33">
        <v>6.5620000000000003</v>
      </c>
      <c r="D10" s="33">
        <v>4.04</v>
      </c>
      <c r="K10" s="36"/>
      <c r="L10" s="35"/>
      <c r="P10" s="36"/>
      <c r="Q10" s="35"/>
    </row>
    <row r="11" spans="1:17" x14ac:dyDescent="0.25">
      <c r="B11" s="33"/>
      <c r="C11" s="33"/>
      <c r="D11" s="33"/>
      <c r="K11" s="36"/>
      <c r="L11" s="35"/>
      <c r="P11" s="36"/>
      <c r="Q11" s="35"/>
    </row>
    <row r="12" spans="1:17" x14ac:dyDescent="0.25">
      <c r="B12" s="33"/>
      <c r="C12" s="33"/>
      <c r="D12" s="33"/>
      <c r="K12" s="36"/>
      <c r="L12" s="35"/>
      <c r="P12" s="36"/>
      <c r="Q12" s="35"/>
    </row>
    <row r="13" spans="1:17" x14ac:dyDescent="0.25">
      <c r="A13" s="36"/>
      <c r="B13" s="33" t="s">
        <v>239</v>
      </c>
      <c r="C13" s="32"/>
      <c r="D13" s="33"/>
      <c r="K13" s="36"/>
      <c r="L13" s="35"/>
      <c r="P13" s="36"/>
      <c r="Q13" s="35"/>
    </row>
    <row r="14" spans="1:17" x14ac:dyDescent="0.25">
      <c r="A14" s="36"/>
      <c r="B14" s="34" t="s">
        <v>114</v>
      </c>
      <c r="C14" s="32"/>
      <c r="D14" s="33"/>
      <c r="K14" s="36"/>
      <c r="L14" s="35"/>
      <c r="P14" s="36"/>
      <c r="Q14" s="35"/>
    </row>
    <row r="15" spans="1:17" x14ac:dyDescent="0.25">
      <c r="A15" s="36"/>
      <c r="B15" s="34" t="s">
        <v>33</v>
      </c>
      <c r="C15" s="32">
        <v>0.64329999999999998</v>
      </c>
      <c r="D15" s="33"/>
      <c r="K15" s="36"/>
      <c r="L15" s="35"/>
      <c r="P15" s="36"/>
      <c r="Q15" s="35"/>
    </row>
    <row r="16" spans="1:17" x14ac:dyDescent="0.25">
      <c r="A16" s="36"/>
      <c r="B16" s="34" t="s">
        <v>34</v>
      </c>
      <c r="C16" s="37" t="s">
        <v>35</v>
      </c>
      <c r="D16" s="33"/>
      <c r="K16" s="36"/>
      <c r="L16" s="35"/>
      <c r="P16" s="36"/>
      <c r="Q16" s="35"/>
    </row>
    <row r="17" spans="1:17" x14ac:dyDescent="0.25">
      <c r="A17" s="36"/>
      <c r="B17" s="36"/>
      <c r="C17" s="35"/>
      <c r="K17" s="36"/>
      <c r="L17" s="35"/>
      <c r="P17" s="36"/>
      <c r="Q17" s="35"/>
    </row>
    <row r="18" spans="1:17" x14ac:dyDescent="0.25">
      <c r="A18" s="36"/>
      <c r="B18" s="36"/>
      <c r="C18" s="35"/>
      <c r="K18" s="36"/>
      <c r="L18" s="35"/>
      <c r="P18" s="36"/>
      <c r="Q18" s="35"/>
    </row>
    <row r="19" spans="1:17" x14ac:dyDescent="0.25">
      <c r="A19" s="36"/>
      <c r="B19" s="36"/>
      <c r="C19" s="35"/>
      <c r="K19" s="36"/>
      <c r="L19" s="35"/>
      <c r="P19" s="36"/>
      <c r="Q19" s="35"/>
    </row>
    <row r="20" spans="1:17" x14ac:dyDescent="0.25">
      <c r="A20" s="36"/>
      <c r="B20" s="36"/>
      <c r="C20" s="35"/>
      <c r="K20" s="36"/>
      <c r="L20" s="35"/>
      <c r="P20" s="36"/>
      <c r="Q20" s="35"/>
    </row>
    <row r="21" spans="1:17" x14ac:dyDescent="0.25">
      <c r="A21" s="36"/>
      <c r="K21" s="36"/>
      <c r="L21" s="35"/>
      <c r="P21" s="36"/>
      <c r="Q21" s="35"/>
    </row>
    <row r="22" spans="1:17" x14ac:dyDescent="0.25">
      <c r="A22" s="36"/>
      <c r="B22" s="35"/>
      <c r="K22" s="36"/>
      <c r="L22" s="35"/>
      <c r="P22" s="36"/>
      <c r="Q22" s="35"/>
    </row>
    <row r="23" spans="1:17" x14ac:dyDescent="0.25">
      <c r="A23" s="36"/>
      <c r="B23" s="35"/>
      <c r="K23" s="36"/>
      <c r="L23" s="35"/>
      <c r="P23" s="36"/>
      <c r="Q23" s="35"/>
    </row>
    <row r="24" spans="1:17" x14ac:dyDescent="0.25">
      <c r="K24" s="36"/>
      <c r="L24" s="35"/>
      <c r="P24" s="36"/>
      <c r="Q24" s="35"/>
    </row>
    <row r="25" spans="1:17" x14ac:dyDescent="0.25">
      <c r="K25" s="36"/>
      <c r="L25" s="35"/>
      <c r="P25" s="36"/>
      <c r="Q25" s="35"/>
    </row>
    <row r="26" spans="1:17" x14ac:dyDescent="0.25">
      <c r="K26" s="36"/>
      <c r="L26" s="35"/>
      <c r="P26" s="36"/>
      <c r="Q26" s="35"/>
    </row>
    <row r="27" spans="1:17" x14ac:dyDescent="0.25">
      <c r="K27" s="36"/>
      <c r="L27" s="35"/>
      <c r="P27" s="36"/>
      <c r="Q27" s="35"/>
    </row>
    <row r="28" spans="1:17" x14ac:dyDescent="0.25">
      <c r="K28" s="36"/>
      <c r="L28" s="35"/>
      <c r="P28" s="36"/>
      <c r="Q28" s="35"/>
    </row>
    <row r="29" spans="1:17" x14ac:dyDescent="0.25">
      <c r="K29" s="36"/>
      <c r="L29" s="35"/>
      <c r="P29" s="36"/>
      <c r="Q29" s="35"/>
    </row>
    <row r="30" spans="1:17" x14ac:dyDescent="0.25">
      <c r="K30" s="36"/>
      <c r="L30" s="35"/>
      <c r="P30" s="36"/>
      <c r="Q30" s="35"/>
    </row>
    <row r="31" spans="1:17" x14ac:dyDescent="0.25">
      <c r="K31" s="36"/>
      <c r="L31" s="35"/>
      <c r="P31" s="36"/>
      <c r="Q31" s="35"/>
    </row>
    <row r="32" spans="1:17" x14ac:dyDescent="0.25">
      <c r="K32" s="36"/>
      <c r="L32" s="35"/>
      <c r="P32" s="36"/>
      <c r="Q32" s="35"/>
    </row>
  </sheetData>
  <pageMargins left="0.75" right="0.75" top="1" bottom="1" header="0.5" footer="0.5"/>
  <pageSetup paperSize="9" orientation="portrait" verticalDpi="597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"/>
  <sheetViews>
    <sheetView workbookViewId="0">
      <selection activeCell="N29" sqref="N29"/>
    </sheetView>
  </sheetViews>
  <sheetFormatPr defaultRowHeight="15" x14ac:dyDescent="0.25"/>
  <cols>
    <col min="3" max="3" width="45.5703125" customWidth="1"/>
  </cols>
  <sheetData>
    <row r="4" spans="3:4" x14ac:dyDescent="0.25">
      <c r="D4" t="s">
        <v>242</v>
      </c>
    </row>
    <row r="5" spans="3:4" ht="30" x14ac:dyDescent="0.25">
      <c r="C5" s="40" t="s">
        <v>243</v>
      </c>
      <c r="D5" t="s">
        <v>244</v>
      </c>
    </row>
    <row r="6" spans="3:4" ht="50.25" customHeight="1" x14ac:dyDescent="0.25">
      <c r="C6" s="40" t="s">
        <v>245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N29" sqref="N29"/>
    </sheetView>
  </sheetViews>
  <sheetFormatPr defaultRowHeight="15.75" x14ac:dyDescent="0.25"/>
  <cols>
    <col min="1" max="1" width="17.5703125" style="2" customWidth="1"/>
    <col min="2" max="2" width="14.85546875" style="2" customWidth="1"/>
    <col min="3" max="3" width="15" style="2" customWidth="1"/>
    <col min="4" max="4" width="14.85546875" style="2" customWidth="1"/>
    <col min="5" max="5" width="14.7109375" style="2" customWidth="1"/>
    <col min="6" max="6" width="15" style="2" customWidth="1"/>
    <col min="7" max="7" width="14.140625" style="2" customWidth="1"/>
    <col min="8" max="8" width="13.5703125" style="2" customWidth="1"/>
    <col min="9" max="9" width="14.7109375" style="2" customWidth="1"/>
    <col min="10" max="256" width="12.5703125" style="2" customWidth="1"/>
    <col min="257" max="257" width="17.5703125" style="2" customWidth="1"/>
    <col min="258" max="258" width="14.85546875" style="2" customWidth="1"/>
    <col min="259" max="259" width="15" style="2" customWidth="1"/>
    <col min="260" max="260" width="14.85546875" style="2" customWidth="1"/>
    <col min="261" max="261" width="14.7109375" style="2" customWidth="1"/>
    <col min="262" max="262" width="15" style="2" customWidth="1"/>
    <col min="263" max="263" width="14.140625" style="2" customWidth="1"/>
    <col min="264" max="264" width="13.5703125" style="2" customWidth="1"/>
    <col min="265" max="265" width="14.7109375" style="2" customWidth="1"/>
    <col min="266" max="512" width="12.5703125" style="2" customWidth="1"/>
    <col min="513" max="513" width="17.5703125" style="2" customWidth="1"/>
    <col min="514" max="514" width="14.85546875" style="2" customWidth="1"/>
    <col min="515" max="515" width="15" style="2" customWidth="1"/>
    <col min="516" max="516" width="14.85546875" style="2" customWidth="1"/>
    <col min="517" max="517" width="14.7109375" style="2" customWidth="1"/>
    <col min="518" max="518" width="15" style="2" customWidth="1"/>
    <col min="519" max="519" width="14.140625" style="2" customWidth="1"/>
    <col min="520" max="520" width="13.5703125" style="2" customWidth="1"/>
    <col min="521" max="521" width="14.7109375" style="2" customWidth="1"/>
    <col min="522" max="768" width="12.5703125" style="2" customWidth="1"/>
    <col min="769" max="769" width="17.5703125" style="2" customWidth="1"/>
    <col min="770" max="770" width="14.85546875" style="2" customWidth="1"/>
    <col min="771" max="771" width="15" style="2" customWidth="1"/>
    <col min="772" max="772" width="14.85546875" style="2" customWidth="1"/>
    <col min="773" max="773" width="14.7109375" style="2" customWidth="1"/>
    <col min="774" max="774" width="15" style="2" customWidth="1"/>
    <col min="775" max="775" width="14.140625" style="2" customWidth="1"/>
    <col min="776" max="776" width="13.5703125" style="2" customWidth="1"/>
    <col min="777" max="777" width="14.7109375" style="2" customWidth="1"/>
    <col min="778" max="1024" width="12.5703125" style="2" customWidth="1"/>
    <col min="1025" max="1025" width="17.5703125" style="2" customWidth="1"/>
    <col min="1026" max="1026" width="14.85546875" style="2" customWidth="1"/>
    <col min="1027" max="1027" width="15" style="2" customWidth="1"/>
    <col min="1028" max="1028" width="14.85546875" style="2" customWidth="1"/>
    <col min="1029" max="1029" width="14.7109375" style="2" customWidth="1"/>
    <col min="1030" max="1030" width="15" style="2" customWidth="1"/>
    <col min="1031" max="1031" width="14.140625" style="2" customWidth="1"/>
    <col min="1032" max="1032" width="13.5703125" style="2" customWidth="1"/>
    <col min="1033" max="1033" width="14.7109375" style="2" customWidth="1"/>
    <col min="1034" max="1280" width="12.5703125" style="2" customWidth="1"/>
    <col min="1281" max="1281" width="17.5703125" style="2" customWidth="1"/>
    <col min="1282" max="1282" width="14.85546875" style="2" customWidth="1"/>
    <col min="1283" max="1283" width="15" style="2" customWidth="1"/>
    <col min="1284" max="1284" width="14.85546875" style="2" customWidth="1"/>
    <col min="1285" max="1285" width="14.7109375" style="2" customWidth="1"/>
    <col min="1286" max="1286" width="15" style="2" customWidth="1"/>
    <col min="1287" max="1287" width="14.140625" style="2" customWidth="1"/>
    <col min="1288" max="1288" width="13.5703125" style="2" customWidth="1"/>
    <col min="1289" max="1289" width="14.7109375" style="2" customWidth="1"/>
    <col min="1290" max="1536" width="12.5703125" style="2" customWidth="1"/>
    <col min="1537" max="1537" width="17.5703125" style="2" customWidth="1"/>
    <col min="1538" max="1538" width="14.85546875" style="2" customWidth="1"/>
    <col min="1539" max="1539" width="15" style="2" customWidth="1"/>
    <col min="1540" max="1540" width="14.85546875" style="2" customWidth="1"/>
    <col min="1541" max="1541" width="14.7109375" style="2" customWidth="1"/>
    <col min="1542" max="1542" width="15" style="2" customWidth="1"/>
    <col min="1543" max="1543" width="14.140625" style="2" customWidth="1"/>
    <col min="1544" max="1544" width="13.5703125" style="2" customWidth="1"/>
    <col min="1545" max="1545" width="14.7109375" style="2" customWidth="1"/>
    <col min="1546" max="1792" width="12.5703125" style="2" customWidth="1"/>
    <col min="1793" max="1793" width="17.5703125" style="2" customWidth="1"/>
    <col min="1794" max="1794" width="14.85546875" style="2" customWidth="1"/>
    <col min="1795" max="1795" width="15" style="2" customWidth="1"/>
    <col min="1796" max="1796" width="14.85546875" style="2" customWidth="1"/>
    <col min="1797" max="1797" width="14.7109375" style="2" customWidth="1"/>
    <col min="1798" max="1798" width="15" style="2" customWidth="1"/>
    <col min="1799" max="1799" width="14.140625" style="2" customWidth="1"/>
    <col min="1800" max="1800" width="13.5703125" style="2" customWidth="1"/>
    <col min="1801" max="1801" width="14.7109375" style="2" customWidth="1"/>
    <col min="1802" max="2048" width="12.5703125" style="2" customWidth="1"/>
    <col min="2049" max="2049" width="17.5703125" style="2" customWidth="1"/>
    <col min="2050" max="2050" width="14.85546875" style="2" customWidth="1"/>
    <col min="2051" max="2051" width="15" style="2" customWidth="1"/>
    <col min="2052" max="2052" width="14.85546875" style="2" customWidth="1"/>
    <col min="2053" max="2053" width="14.7109375" style="2" customWidth="1"/>
    <col min="2054" max="2054" width="15" style="2" customWidth="1"/>
    <col min="2055" max="2055" width="14.140625" style="2" customWidth="1"/>
    <col min="2056" max="2056" width="13.5703125" style="2" customWidth="1"/>
    <col min="2057" max="2057" width="14.7109375" style="2" customWidth="1"/>
    <col min="2058" max="2304" width="12.5703125" style="2" customWidth="1"/>
    <col min="2305" max="2305" width="17.5703125" style="2" customWidth="1"/>
    <col min="2306" max="2306" width="14.85546875" style="2" customWidth="1"/>
    <col min="2307" max="2307" width="15" style="2" customWidth="1"/>
    <col min="2308" max="2308" width="14.85546875" style="2" customWidth="1"/>
    <col min="2309" max="2309" width="14.7109375" style="2" customWidth="1"/>
    <col min="2310" max="2310" width="15" style="2" customWidth="1"/>
    <col min="2311" max="2311" width="14.140625" style="2" customWidth="1"/>
    <col min="2312" max="2312" width="13.5703125" style="2" customWidth="1"/>
    <col min="2313" max="2313" width="14.7109375" style="2" customWidth="1"/>
    <col min="2314" max="2560" width="12.5703125" style="2" customWidth="1"/>
    <col min="2561" max="2561" width="17.5703125" style="2" customWidth="1"/>
    <col min="2562" max="2562" width="14.85546875" style="2" customWidth="1"/>
    <col min="2563" max="2563" width="15" style="2" customWidth="1"/>
    <col min="2564" max="2564" width="14.85546875" style="2" customWidth="1"/>
    <col min="2565" max="2565" width="14.7109375" style="2" customWidth="1"/>
    <col min="2566" max="2566" width="15" style="2" customWidth="1"/>
    <col min="2567" max="2567" width="14.140625" style="2" customWidth="1"/>
    <col min="2568" max="2568" width="13.5703125" style="2" customWidth="1"/>
    <col min="2569" max="2569" width="14.7109375" style="2" customWidth="1"/>
    <col min="2570" max="2816" width="12.5703125" style="2" customWidth="1"/>
    <col min="2817" max="2817" width="17.5703125" style="2" customWidth="1"/>
    <col min="2818" max="2818" width="14.85546875" style="2" customWidth="1"/>
    <col min="2819" max="2819" width="15" style="2" customWidth="1"/>
    <col min="2820" max="2820" width="14.85546875" style="2" customWidth="1"/>
    <col min="2821" max="2821" width="14.7109375" style="2" customWidth="1"/>
    <col min="2822" max="2822" width="15" style="2" customWidth="1"/>
    <col min="2823" max="2823" width="14.140625" style="2" customWidth="1"/>
    <col min="2824" max="2824" width="13.5703125" style="2" customWidth="1"/>
    <col min="2825" max="2825" width="14.7109375" style="2" customWidth="1"/>
    <col min="2826" max="3072" width="12.5703125" style="2" customWidth="1"/>
    <col min="3073" max="3073" width="17.5703125" style="2" customWidth="1"/>
    <col min="3074" max="3074" width="14.85546875" style="2" customWidth="1"/>
    <col min="3075" max="3075" width="15" style="2" customWidth="1"/>
    <col min="3076" max="3076" width="14.85546875" style="2" customWidth="1"/>
    <col min="3077" max="3077" width="14.7109375" style="2" customWidth="1"/>
    <col min="3078" max="3078" width="15" style="2" customWidth="1"/>
    <col min="3079" max="3079" width="14.140625" style="2" customWidth="1"/>
    <col min="3080" max="3080" width="13.5703125" style="2" customWidth="1"/>
    <col min="3081" max="3081" width="14.7109375" style="2" customWidth="1"/>
    <col min="3082" max="3328" width="12.5703125" style="2" customWidth="1"/>
    <col min="3329" max="3329" width="17.5703125" style="2" customWidth="1"/>
    <col min="3330" max="3330" width="14.85546875" style="2" customWidth="1"/>
    <col min="3331" max="3331" width="15" style="2" customWidth="1"/>
    <col min="3332" max="3332" width="14.85546875" style="2" customWidth="1"/>
    <col min="3333" max="3333" width="14.7109375" style="2" customWidth="1"/>
    <col min="3334" max="3334" width="15" style="2" customWidth="1"/>
    <col min="3335" max="3335" width="14.140625" style="2" customWidth="1"/>
    <col min="3336" max="3336" width="13.5703125" style="2" customWidth="1"/>
    <col min="3337" max="3337" width="14.7109375" style="2" customWidth="1"/>
    <col min="3338" max="3584" width="12.5703125" style="2" customWidth="1"/>
    <col min="3585" max="3585" width="17.5703125" style="2" customWidth="1"/>
    <col min="3586" max="3586" width="14.85546875" style="2" customWidth="1"/>
    <col min="3587" max="3587" width="15" style="2" customWidth="1"/>
    <col min="3588" max="3588" width="14.85546875" style="2" customWidth="1"/>
    <col min="3589" max="3589" width="14.7109375" style="2" customWidth="1"/>
    <col min="3590" max="3590" width="15" style="2" customWidth="1"/>
    <col min="3591" max="3591" width="14.140625" style="2" customWidth="1"/>
    <col min="3592" max="3592" width="13.5703125" style="2" customWidth="1"/>
    <col min="3593" max="3593" width="14.7109375" style="2" customWidth="1"/>
    <col min="3594" max="3840" width="12.5703125" style="2" customWidth="1"/>
    <col min="3841" max="3841" width="17.5703125" style="2" customWidth="1"/>
    <col min="3842" max="3842" width="14.85546875" style="2" customWidth="1"/>
    <col min="3843" max="3843" width="15" style="2" customWidth="1"/>
    <col min="3844" max="3844" width="14.85546875" style="2" customWidth="1"/>
    <col min="3845" max="3845" width="14.7109375" style="2" customWidth="1"/>
    <col min="3846" max="3846" width="15" style="2" customWidth="1"/>
    <col min="3847" max="3847" width="14.140625" style="2" customWidth="1"/>
    <col min="3848" max="3848" width="13.5703125" style="2" customWidth="1"/>
    <col min="3849" max="3849" width="14.7109375" style="2" customWidth="1"/>
    <col min="3850" max="4096" width="12.5703125" style="2" customWidth="1"/>
    <col min="4097" max="4097" width="17.5703125" style="2" customWidth="1"/>
    <col min="4098" max="4098" width="14.85546875" style="2" customWidth="1"/>
    <col min="4099" max="4099" width="15" style="2" customWidth="1"/>
    <col min="4100" max="4100" width="14.85546875" style="2" customWidth="1"/>
    <col min="4101" max="4101" width="14.7109375" style="2" customWidth="1"/>
    <col min="4102" max="4102" width="15" style="2" customWidth="1"/>
    <col min="4103" max="4103" width="14.140625" style="2" customWidth="1"/>
    <col min="4104" max="4104" width="13.5703125" style="2" customWidth="1"/>
    <col min="4105" max="4105" width="14.7109375" style="2" customWidth="1"/>
    <col min="4106" max="4352" width="12.5703125" style="2" customWidth="1"/>
    <col min="4353" max="4353" width="17.5703125" style="2" customWidth="1"/>
    <col min="4354" max="4354" width="14.85546875" style="2" customWidth="1"/>
    <col min="4355" max="4355" width="15" style="2" customWidth="1"/>
    <col min="4356" max="4356" width="14.85546875" style="2" customWidth="1"/>
    <col min="4357" max="4357" width="14.7109375" style="2" customWidth="1"/>
    <col min="4358" max="4358" width="15" style="2" customWidth="1"/>
    <col min="4359" max="4359" width="14.140625" style="2" customWidth="1"/>
    <col min="4360" max="4360" width="13.5703125" style="2" customWidth="1"/>
    <col min="4361" max="4361" width="14.7109375" style="2" customWidth="1"/>
    <col min="4362" max="4608" width="12.5703125" style="2" customWidth="1"/>
    <col min="4609" max="4609" width="17.5703125" style="2" customWidth="1"/>
    <col min="4610" max="4610" width="14.85546875" style="2" customWidth="1"/>
    <col min="4611" max="4611" width="15" style="2" customWidth="1"/>
    <col min="4612" max="4612" width="14.85546875" style="2" customWidth="1"/>
    <col min="4613" max="4613" width="14.7109375" style="2" customWidth="1"/>
    <col min="4614" max="4614" width="15" style="2" customWidth="1"/>
    <col min="4615" max="4615" width="14.140625" style="2" customWidth="1"/>
    <col min="4616" max="4616" width="13.5703125" style="2" customWidth="1"/>
    <col min="4617" max="4617" width="14.7109375" style="2" customWidth="1"/>
    <col min="4618" max="4864" width="12.5703125" style="2" customWidth="1"/>
    <col min="4865" max="4865" width="17.5703125" style="2" customWidth="1"/>
    <col min="4866" max="4866" width="14.85546875" style="2" customWidth="1"/>
    <col min="4867" max="4867" width="15" style="2" customWidth="1"/>
    <col min="4868" max="4868" width="14.85546875" style="2" customWidth="1"/>
    <col min="4869" max="4869" width="14.7109375" style="2" customWidth="1"/>
    <col min="4870" max="4870" width="15" style="2" customWidth="1"/>
    <col min="4871" max="4871" width="14.140625" style="2" customWidth="1"/>
    <col min="4872" max="4872" width="13.5703125" style="2" customWidth="1"/>
    <col min="4873" max="4873" width="14.7109375" style="2" customWidth="1"/>
    <col min="4874" max="5120" width="12.5703125" style="2" customWidth="1"/>
    <col min="5121" max="5121" width="17.5703125" style="2" customWidth="1"/>
    <col min="5122" max="5122" width="14.85546875" style="2" customWidth="1"/>
    <col min="5123" max="5123" width="15" style="2" customWidth="1"/>
    <col min="5124" max="5124" width="14.85546875" style="2" customWidth="1"/>
    <col min="5125" max="5125" width="14.7109375" style="2" customWidth="1"/>
    <col min="5126" max="5126" width="15" style="2" customWidth="1"/>
    <col min="5127" max="5127" width="14.140625" style="2" customWidth="1"/>
    <col min="5128" max="5128" width="13.5703125" style="2" customWidth="1"/>
    <col min="5129" max="5129" width="14.7109375" style="2" customWidth="1"/>
    <col min="5130" max="5376" width="12.5703125" style="2" customWidth="1"/>
    <col min="5377" max="5377" width="17.5703125" style="2" customWidth="1"/>
    <col min="5378" max="5378" width="14.85546875" style="2" customWidth="1"/>
    <col min="5379" max="5379" width="15" style="2" customWidth="1"/>
    <col min="5380" max="5380" width="14.85546875" style="2" customWidth="1"/>
    <col min="5381" max="5381" width="14.7109375" style="2" customWidth="1"/>
    <col min="5382" max="5382" width="15" style="2" customWidth="1"/>
    <col min="5383" max="5383" width="14.140625" style="2" customWidth="1"/>
    <col min="5384" max="5384" width="13.5703125" style="2" customWidth="1"/>
    <col min="5385" max="5385" width="14.7109375" style="2" customWidth="1"/>
    <col min="5386" max="5632" width="12.5703125" style="2" customWidth="1"/>
    <col min="5633" max="5633" width="17.5703125" style="2" customWidth="1"/>
    <col min="5634" max="5634" width="14.85546875" style="2" customWidth="1"/>
    <col min="5635" max="5635" width="15" style="2" customWidth="1"/>
    <col min="5636" max="5636" width="14.85546875" style="2" customWidth="1"/>
    <col min="5637" max="5637" width="14.7109375" style="2" customWidth="1"/>
    <col min="5638" max="5638" width="15" style="2" customWidth="1"/>
    <col min="5639" max="5639" width="14.140625" style="2" customWidth="1"/>
    <col min="5640" max="5640" width="13.5703125" style="2" customWidth="1"/>
    <col min="5641" max="5641" width="14.7109375" style="2" customWidth="1"/>
    <col min="5642" max="5888" width="12.5703125" style="2" customWidth="1"/>
    <col min="5889" max="5889" width="17.5703125" style="2" customWidth="1"/>
    <col min="5890" max="5890" width="14.85546875" style="2" customWidth="1"/>
    <col min="5891" max="5891" width="15" style="2" customWidth="1"/>
    <col min="5892" max="5892" width="14.85546875" style="2" customWidth="1"/>
    <col min="5893" max="5893" width="14.7109375" style="2" customWidth="1"/>
    <col min="5894" max="5894" width="15" style="2" customWidth="1"/>
    <col min="5895" max="5895" width="14.140625" style="2" customWidth="1"/>
    <col min="5896" max="5896" width="13.5703125" style="2" customWidth="1"/>
    <col min="5897" max="5897" width="14.7109375" style="2" customWidth="1"/>
    <col min="5898" max="6144" width="12.5703125" style="2" customWidth="1"/>
    <col min="6145" max="6145" width="17.5703125" style="2" customWidth="1"/>
    <col min="6146" max="6146" width="14.85546875" style="2" customWidth="1"/>
    <col min="6147" max="6147" width="15" style="2" customWidth="1"/>
    <col min="6148" max="6148" width="14.85546875" style="2" customWidth="1"/>
    <col min="6149" max="6149" width="14.7109375" style="2" customWidth="1"/>
    <col min="6150" max="6150" width="15" style="2" customWidth="1"/>
    <col min="6151" max="6151" width="14.140625" style="2" customWidth="1"/>
    <col min="6152" max="6152" width="13.5703125" style="2" customWidth="1"/>
    <col min="6153" max="6153" width="14.7109375" style="2" customWidth="1"/>
    <col min="6154" max="6400" width="12.5703125" style="2" customWidth="1"/>
    <col min="6401" max="6401" width="17.5703125" style="2" customWidth="1"/>
    <col min="6402" max="6402" width="14.85546875" style="2" customWidth="1"/>
    <col min="6403" max="6403" width="15" style="2" customWidth="1"/>
    <col min="6404" max="6404" width="14.85546875" style="2" customWidth="1"/>
    <col min="6405" max="6405" width="14.7109375" style="2" customWidth="1"/>
    <col min="6406" max="6406" width="15" style="2" customWidth="1"/>
    <col min="6407" max="6407" width="14.140625" style="2" customWidth="1"/>
    <col min="6408" max="6408" width="13.5703125" style="2" customWidth="1"/>
    <col min="6409" max="6409" width="14.7109375" style="2" customWidth="1"/>
    <col min="6410" max="6656" width="12.5703125" style="2" customWidth="1"/>
    <col min="6657" max="6657" width="17.5703125" style="2" customWidth="1"/>
    <col min="6658" max="6658" width="14.85546875" style="2" customWidth="1"/>
    <col min="6659" max="6659" width="15" style="2" customWidth="1"/>
    <col min="6660" max="6660" width="14.85546875" style="2" customWidth="1"/>
    <col min="6661" max="6661" width="14.7109375" style="2" customWidth="1"/>
    <col min="6662" max="6662" width="15" style="2" customWidth="1"/>
    <col min="6663" max="6663" width="14.140625" style="2" customWidth="1"/>
    <col min="6664" max="6664" width="13.5703125" style="2" customWidth="1"/>
    <col min="6665" max="6665" width="14.7109375" style="2" customWidth="1"/>
    <col min="6666" max="6912" width="12.5703125" style="2" customWidth="1"/>
    <col min="6913" max="6913" width="17.5703125" style="2" customWidth="1"/>
    <col min="6914" max="6914" width="14.85546875" style="2" customWidth="1"/>
    <col min="6915" max="6915" width="15" style="2" customWidth="1"/>
    <col min="6916" max="6916" width="14.85546875" style="2" customWidth="1"/>
    <col min="6917" max="6917" width="14.7109375" style="2" customWidth="1"/>
    <col min="6918" max="6918" width="15" style="2" customWidth="1"/>
    <col min="6919" max="6919" width="14.140625" style="2" customWidth="1"/>
    <col min="6920" max="6920" width="13.5703125" style="2" customWidth="1"/>
    <col min="6921" max="6921" width="14.7109375" style="2" customWidth="1"/>
    <col min="6922" max="7168" width="12.5703125" style="2" customWidth="1"/>
    <col min="7169" max="7169" width="17.5703125" style="2" customWidth="1"/>
    <col min="7170" max="7170" width="14.85546875" style="2" customWidth="1"/>
    <col min="7171" max="7171" width="15" style="2" customWidth="1"/>
    <col min="7172" max="7172" width="14.85546875" style="2" customWidth="1"/>
    <col min="7173" max="7173" width="14.7109375" style="2" customWidth="1"/>
    <col min="7174" max="7174" width="15" style="2" customWidth="1"/>
    <col min="7175" max="7175" width="14.140625" style="2" customWidth="1"/>
    <col min="7176" max="7176" width="13.5703125" style="2" customWidth="1"/>
    <col min="7177" max="7177" width="14.7109375" style="2" customWidth="1"/>
    <col min="7178" max="7424" width="12.5703125" style="2" customWidth="1"/>
    <col min="7425" max="7425" width="17.5703125" style="2" customWidth="1"/>
    <col min="7426" max="7426" width="14.85546875" style="2" customWidth="1"/>
    <col min="7427" max="7427" width="15" style="2" customWidth="1"/>
    <col min="7428" max="7428" width="14.85546875" style="2" customWidth="1"/>
    <col min="7429" max="7429" width="14.7109375" style="2" customWidth="1"/>
    <col min="7430" max="7430" width="15" style="2" customWidth="1"/>
    <col min="7431" max="7431" width="14.140625" style="2" customWidth="1"/>
    <col min="7432" max="7432" width="13.5703125" style="2" customWidth="1"/>
    <col min="7433" max="7433" width="14.7109375" style="2" customWidth="1"/>
    <col min="7434" max="7680" width="12.5703125" style="2" customWidth="1"/>
    <col min="7681" max="7681" width="17.5703125" style="2" customWidth="1"/>
    <col min="7682" max="7682" width="14.85546875" style="2" customWidth="1"/>
    <col min="7683" max="7683" width="15" style="2" customWidth="1"/>
    <col min="7684" max="7684" width="14.85546875" style="2" customWidth="1"/>
    <col min="7685" max="7685" width="14.7109375" style="2" customWidth="1"/>
    <col min="7686" max="7686" width="15" style="2" customWidth="1"/>
    <col min="7687" max="7687" width="14.140625" style="2" customWidth="1"/>
    <col min="7688" max="7688" width="13.5703125" style="2" customWidth="1"/>
    <col min="7689" max="7689" width="14.7109375" style="2" customWidth="1"/>
    <col min="7690" max="7936" width="12.5703125" style="2" customWidth="1"/>
    <col min="7937" max="7937" width="17.5703125" style="2" customWidth="1"/>
    <col min="7938" max="7938" width="14.85546875" style="2" customWidth="1"/>
    <col min="7939" max="7939" width="15" style="2" customWidth="1"/>
    <col min="7940" max="7940" width="14.85546875" style="2" customWidth="1"/>
    <col min="7941" max="7941" width="14.7109375" style="2" customWidth="1"/>
    <col min="7942" max="7942" width="15" style="2" customWidth="1"/>
    <col min="7943" max="7943" width="14.140625" style="2" customWidth="1"/>
    <col min="7944" max="7944" width="13.5703125" style="2" customWidth="1"/>
    <col min="7945" max="7945" width="14.7109375" style="2" customWidth="1"/>
    <col min="7946" max="8192" width="12.5703125" style="2" customWidth="1"/>
    <col min="8193" max="8193" width="17.5703125" style="2" customWidth="1"/>
    <col min="8194" max="8194" width="14.85546875" style="2" customWidth="1"/>
    <col min="8195" max="8195" width="15" style="2" customWidth="1"/>
    <col min="8196" max="8196" width="14.85546875" style="2" customWidth="1"/>
    <col min="8197" max="8197" width="14.7109375" style="2" customWidth="1"/>
    <col min="8198" max="8198" width="15" style="2" customWidth="1"/>
    <col min="8199" max="8199" width="14.140625" style="2" customWidth="1"/>
    <col min="8200" max="8200" width="13.5703125" style="2" customWidth="1"/>
    <col min="8201" max="8201" width="14.7109375" style="2" customWidth="1"/>
    <col min="8202" max="8448" width="12.5703125" style="2" customWidth="1"/>
    <col min="8449" max="8449" width="17.5703125" style="2" customWidth="1"/>
    <col min="8450" max="8450" width="14.85546875" style="2" customWidth="1"/>
    <col min="8451" max="8451" width="15" style="2" customWidth="1"/>
    <col min="8452" max="8452" width="14.85546875" style="2" customWidth="1"/>
    <col min="8453" max="8453" width="14.7109375" style="2" customWidth="1"/>
    <col min="8454" max="8454" width="15" style="2" customWidth="1"/>
    <col min="8455" max="8455" width="14.140625" style="2" customWidth="1"/>
    <col min="8456" max="8456" width="13.5703125" style="2" customWidth="1"/>
    <col min="8457" max="8457" width="14.7109375" style="2" customWidth="1"/>
    <col min="8458" max="8704" width="12.5703125" style="2" customWidth="1"/>
    <col min="8705" max="8705" width="17.5703125" style="2" customWidth="1"/>
    <col min="8706" max="8706" width="14.85546875" style="2" customWidth="1"/>
    <col min="8707" max="8707" width="15" style="2" customWidth="1"/>
    <col min="8708" max="8708" width="14.85546875" style="2" customWidth="1"/>
    <col min="8709" max="8709" width="14.7109375" style="2" customWidth="1"/>
    <col min="8710" max="8710" width="15" style="2" customWidth="1"/>
    <col min="8711" max="8711" width="14.140625" style="2" customWidth="1"/>
    <col min="8712" max="8712" width="13.5703125" style="2" customWidth="1"/>
    <col min="8713" max="8713" width="14.7109375" style="2" customWidth="1"/>
    <col min="8714" max="8960" width="12.5703125" style="2" customWidth="1"/>
    <col min="8961" max="8961" width="17.5703125" style="2" customWidth="1"/>
    <col min="8962" max="8962" width="14.85546875" style="2" customWidth="1"/>
    <col min="8963" max="8963" width="15" style="2" customWidth="1"/>
    <col min="8964" max="8964" width="14.85546875" style="2" customWidth="1"/>
    <col min="8965" max="8965" width="14.7109375" style="2" customWidth="1"/>
    <col min="8966" max="8966" width="15" style="2" customWidth="1"/>
    <col min="8967" max="8967" width="14.140625" style="2" customWidth="1"/>
    <col min="8968" max="8968" width="13.5703125" style="2" customWidth="1"/>
    <col min="8969" max="8969" width="14.7109375" style="2" customWidth="1"/>
    <col min="8970" max="9216" width="12.5703125" style="2" customWidth="1"/>
    <col min="9217" max="9217" width="17.5703125" style="2" customWidth="1"/>
    <col min="9218" max="9218" width="14.85546875" style="2" customWidth="1"/>
    <col min="9219" max="9219" width="15" style="2" customWidth="1"/>
    <col min="9220" max="9220" width="14.85546875" style="2" customWidth="1"/>
    <col min="9221" max="9221" width="14.7109375" style="2" customWidth="1"/>
    <col min="9222" max="9222" width="15" style="2" customWidth="1"/>
    <col min="9223" max="9223" width="14.140625" style="2" customWidth="1"/>
    <col min="9224" max="9224" width="13.5703125" style="2" customWidth="1"/>
    <col min="9225" max="9225" width="14.7109375" style="2" customWidth="1"/>
    <col min="9226" max="9472" width="12.5703125" style="2" customWidth="1"/>
    <col min="9473" max="9473" width="17.5703125" style="2" customWidth="1"/>
    <col min="9474" max="9474" width="14.85546875" style="2" customWidth="1"/>
    <col min="9475" max="9475" width="15" style="2" customWidth="1"/>
    <col min="9476" max="9476" width="14.85546875" style="2" customWidth="1"/>
    <col min="9477" max="9477" width="14.7109375" style="2" customWidth="1"/>
    <col min="9478" max="9478" width="15" style="2" customWidth="1"/>
    <col min="9479" max="9479" width="14.140625" style="2" customWidth="1"/>
    <col min="9480" max="9480" width="13.5703125" style="2" customWidth="1"/>
    <col min="9481" max="9481" width="14.7109375" style="2" customWidth="1"/>
    <col min="9482" max="9728" width="12.5703125" style="2" customWidth="1"/>
    <col min="9729" max="9729" width="17.5703125" style="2" customWidth="1"/>
    <col min="9730" max="9730" width="14.85546875" style="2" customWidth="1"/>
    <col min="9731" max="9731" width="15" style="2" customWidth="1"/>
    <col min="9732" max="9732" width="14.85546875" style="2" customWidth="1"/>
    <col min="9733" max="9733" width="14.7109375" style="2" customWidth="1"/>
    <col min="9734" max="9734" width="15" style="2" customWidth="1"/>
    <col min="9735" max="9735" width="14.140625" style="2" customWidth="1"/>
    <col min="9736" max="9736" width="13.5703125" style="2" customWidth="1"/>
    <col min="9737" max="9737" width="14.7109375" style="2" customWidth="1"/>
    <col min="9738" max="9984" width="12.5703125" style="2" customWidth="1"/>
    <col min="9985" max="9985" width="17.5703125" style="2" customWidth="1"/>
    <col min="9986" max="9986" width="14.85546875" style="2" customWidth="1"/>
    <col min="9987" max="9987" width="15" style="2" customWidth="1"/>
    <col min="9988" max="9988" width="14.85546875" style="2" customWidth="1"/>
    <col min="9989" max="9989" width="14.7109375" style="2" customWidth="1"/>
    <col min="9990" max="9990" width="15" style="2" customWidth="1"/>
    <col min="9991" max="9991" width="14.140625" style="2" customWidth="1"/>
    <col min="9992" max="9992" width="13.5703125" style="2" customWidth="1"/>
    <col min="9993" max="9993" width="14.7109375" style="2" customWidth="1"/>
    <col min="9994" max="10240" width="12.5703125" style="2" customWidth="1"/>
    <col min="10241" max="10241" width="17.5703125" style="2" customWidth="1"/>
    <col min="10242" max="10242" width="14.85546875" style="2" customWidth="1"/>
    <col min="10243" max="10243" width="15" style="2" customWidth="1"/>
    <col min="10244" max="10244" width="14.85546875" style="2" customWidth="1"/>
    <col min="10245" max="10245" width="14.7109375" style="2" customWidth="1"/>
    <col min="10246" max="10246" width="15" style="2" customWidth="1"/>
    <col min="10247" max="10247" width="14.140625" style="2" customWidth="1"/>
    <col min="10248" max="10248" width="13.5703125" style="2" customWidth="1"/>
    <col min="10249" max="10249" width="14.7109375" style="2" customWidth="1"/>
    <col min="10250" max="10496" width="12.5703125" style="2" customWidth="1"/>
    <col min="10497" max="10497" width="17.5703125" style="2" customWidth="1"/>
    <col min="10498" max="10498" width="14.85546875" style="2" customWidth="1"/>
    <col min="10499" max="10499" width="15" style="2" customWidth="1"/>
    <col min="10500" max="10500" width="14.85546875" style="2" customWidth="1"/>
    <col min="10501" max="10501" width="14.7109375" style="2" customWidth="1"/>
    <col min="10502" max="10502" width="15" style="2" customWidth="1"/>
    <col min="10503" max="10503" width="14.140625" style="2" customWidth="1"/>
    <col min="10504" max="10504" width="13.5703125" style="2" customWidth="1"/>
    <col min="10505" max="10505" width="14.7109375" style="2" customWidth="1"/>
    <col min="10506" max="10752" width="12.5703125" style="2" customWidth="1"/>
    <col min="10753" max="10753" width="17.5703125" style="2" customWidth="1"/>
    <col min="10754" max="10754" width="14.85546875" style="2" customWidth="1"/>
    <col min="10755" max="10755" width="15" style="2" customWidth="1"/>
    <col min="10756" max="10756" width="14.85546875" style="2" customWidth="1"/>
    <col min="10757" max="10757" width="14.7109375" style="2" customWidth="1"/>
    <col min="10758" max="10758" width="15" style="2" customWidth="1"/>
    <col min="10759" max="10759" width="14.140625" style="2" customWidth="1"/>
    <col min="10760" max="10760" width="13.5703125" style="2" customWidth="1"/>
    <col min="10761" max="10761" width="14.7109375" style="2" customWidth="1"/>
    <col min="10762" max="11008" width="12.5703125" style="2" customWidth="1"/>
    <col min="11009" max="11009" width="17.5703125" style="2" customWidth="1"/>
    <col min="11010" max="11010" width="14.85546875" style="2" customWidth="1"/>
    <col min="11011" max="11011" width="15" style="2" customWidth="1"/>
    <col min="11012" max="11012" width="14.85546875" style="2" customWidth="1"/>
    <col min="11013" max="11013" width="14.7109375" style="2" customWidth="1"/>
    <col min="11014" max="11014" width="15" style="2" customWidth="1"/>
    <col min="11015" max="11015" width="14.140625" style="2" customWidth="1"/>
    <col min="11016" max="11016" width="13.5703125" style="2" customWidth="1"/>
    <col min="11017" max="11017" width="14.7109375" style="2" customWidth="1"/>
    <col min="11018" max="11264" width="12.5703125" style="2" customWidth="1"/>
    <col min="11265" max="11265" width="17.5703125" style="2" customWidth="1"/>
    <col min="11266" max="11266" width="14.85546875" style="2" customWidth="1"/>
    <col min="11267" max="11267" width="15" style="2" customWidth="1"/>
    <col min="11268" max="11268" width="14.85546875" style="2" customWidth="1"/>
    <col min="11269" max="11269" width="14.7109375" style="2" customWidth="1"/>
    <col min="11270" max="11270" width="15" style="2" customWidth="1"/>
    <col min="11271" max="11271" width="14.140625" style="2" customWidth="1"/>
    <col min="11272" max="11272" width="13.5703125" style="2" customWidth="1"/>
    <col min="11273" max="11273" width="14.7109375" style="2" customWidth="1"/>
    <col min="11274" max="11520" width="12.5703125" style="2" customWidth="1"/>
    <col min="11521" max="11521" width="17.5703125" style="2" customWidth="1"/>
    <col min="11522" max="11522" width="14.85546875" style="2" customWidth="1"/>
    <col min="11523" max="11523" width="15" style="2" customWidth="1"/>
    <col min="11524" max="11524" width="14.85546875" style="2" customWidth="1"/>
    <col min="11525" max="11525" width="14.7109375" style="2" customWidth="1"/>
    <col min="11526" max="11526" width="15" style="2" customWidth="1"/>
    <col min="11527" max="11527" width="14.140625" style="2" customWidth="1"/>
    <col min="11528" max="11528" width="13.5703125" style="2" customWidth="1"/>
    <col min="11529" max="11529" width="14.7109375" style="2" customWidth="1"/>
    <col min="11530" max="11776" width="12.5703125" style="2" customWidth="1"/>
    <col min="11777" max="11777" width="17.5703125" style="2" customWidth="1"/>
    <col min="11778" max="11778" width="14.85546875" style="2" customWidth="1"/>
    <col min="11779" max="11779" width="15" style="2" customWidth="1"/>
    <col min="11780" max="11780" width="14.85546875" style="2" customWidth="1"/>
    <col min="11781" max="11781" width="14.7109375" style="2" customWidth="1"/>
    <col min="11782" max="11782" width="15" style="2" customWidth="1"/>
    <col min="11783" max="11783" width="14.140625" style="2" customWidth="1"/>
    <col min="11784" max="11784" width="13.5703125" style="2" customWidth="1"/>
    <col min="11785" max="11785" width="14.7109375" style="2" customWidth="1"/>
    <col min="11786" max="12032" width="12.5703125" style="2" customWidth="1"/>
    <col min="12033" max="12033" width="17.5703125" style="2" customWidth="1"/>
    <col min="12034" max="12034" width="14.85546875" style="2" customWidth="1"/>
    <col min="12035" max="12035" width="15" style="2" customWidth="1"/>
    <col min="12036" max="12036" width="14.85546875" style="2" customWidth="1"/>
    <col min="12037" max="12037" width="14.7109375" style="2" customWidth="1"/>
    <col min="12038" max="12038" width="15" style="2" customWidth="1"/>
    <col min="12039" max="12039" width="14.140625" style="2" customWidth="1"/>
    <col min="12040" max="12040" width="13.5703125" style="2" customWidth="1"/>
    <col min="12041" max="12041" width="14.7109375" style="2" customWidth="1"/>
    <col min="12042" max="12288" width="12.5703125" style="2" customWidth="1"/>
    <col min="12289" max="12289" width="17.5703125" style="2" customWidth="1"/>
    <col min="12290" max="12290" width="14.85546875" style="2" customWidth="1"/>
    <col min="12291" max="12291" width="15" style="2" customWidth="1"/>
    <col min="12292" max="12292" width="14.85546875" style="2" customWidth="1"/>
    <col min="12293" max="12293" width="14.7109375" style="2" customWidth="1"/>
    <col min="12294" max="12294" width="15" style="2" customWidth="1"/>
    <col min="12295" max="12295" width="14.140625" style="2" customWidth="1"/>
    <col min="12296" max="12296" width="13.5703125" style="2" customWidth="1"/>
    <col min="12297" max="12297" width="14.7109375" style="2" customWidth="1"/>
    <col min="12298" max="12544" width="12.5703125" style="2" customWidth="1"/>
    <col min="12545" max="12545" width="17.5703125" style="2" customWidth="1"/>
    <col min="12546" max="12546" width="14.85546875" style="2" customWidth="1"/>
    <col min="12547" max="12547" width="15" style="2" customWidth="1"/>
    <col min="12548" max="12548" width="14.85546875" style="2" customWidth="1"/>
    <col min="12549" max="12549" width="14.7109375" style="2" customWidth="1"/>
    <col min="12550" max="12550" width="15" style="2" customWidth="1"/>
    <col min="12551" max="12551" width="14.140625" style="2" customWidth="1"/>
    <col min="12552" max="12552" width="13.5703125" style="2" customWidth="1"/>
    <col min="12553" max="12553" width="14.7109375" style="2" customWidth="1"/>
    <col min="12554" max="12800" width="12.5703125" style="2" customWidth="1"/>
    <col min="12801" max="12801" width="17.5703125" style="2" customWidth="1"/>
    <col min="12802" max="12802" width="14.85546875" style="2" customWidth="1"/>
    <col min="12803" max="12803" width="15" style="2" customWidth="1"/>
    <col min="12804" max="12804" width="14.85546875" style="2" customWidth="1"/>
    <col min="12805" max="12805" width="14.7109375" style="2" customWidth="1"/>
    <col min="12806" max="12806" width="15" style="2" customWidth="1"/>
    <col min="12807" max="12807" width="14.140625" style="2" customWidth="1"/>
    <col min="12808" max="12808" width="13.5703125" style="2" customWidth="1"/>
    <col min="12809" max="12809" width="14.7109375" style="2" customWidth="1"/>
    <col min="12810" max="13056" width="12.5703125" style="2" customWidth="1"/>
    <col min="13057" max="13057" width="17.5703125" style="2" customWidth="1"/>
    <col min="13058" max="13058" width="14.85546875" style="2" customWidth="1"/>
    <col min="13059" max="13059" width="15" style="2" customWidth="1"/>
    <col min="13060" max="13060" width="14.85546875" style="2" customWidth="1"/>
    <col min="13061" max="13061" width="14.7109375" style="2" customWidth="1"/>
    <col min="13062" max="13062" width="15" style="2" customWidth="1"/>
    <col min="13063" max="13063" width="14.140625" style="2" customWidth="1"/>
    <col min="13064" max="13064" width="13.5703125" style="2" customWidth="1"/>
    <col min="13065" max="13065" width="14.7109375" style="2" customWidth="1"/>
    <col min="13066" max="13312" width="12.5703125" style="2" customWidth="1"/>
    <col min="13313" max="13313" width="17.5703125" style="2" customWidth="1"/>
    <col min="13314" max="13314" width="14.85546875" style="2" customWidth="1"/>
    <col min="13315" max="13315" width="15" style="2" customWidth="1"/>
    <col min="13316" max="13316" width="14.85546875" style="2" customWidth="1"/>
    <col min="13317" max="13317" width="14.7109375" style="2" customWidth="1"/>
    <col min="13318" max="13318" width="15" style="2" customWidth="1"/>
    <col min="13319" max="13319" width="14.140625" style="2" customWidth="1"/>
    <col min="13320" max="13320" width="13.5703125" style="2" customWidth="1"/>
    <col min="13321" max="13321" width="14.7109375" style="2" customWidth="1"/>
    <col min="13322" max="13568" width="12.5703125" style="2" customWidth="1"/>
    <col min="13569" max="13569" width="17.5703125" style="2" customWidth="1"/>
    <col min="13570" max="13570" width="14.85546875" style="2" customWidth="1"/>
    <col min="13571" max="13571" width="15" style="2" customWidth="1"/>
    <col min="13572" max="13572" width="14.85546875" style="2" customWidth="1"/>
    <col min="13573" max="13573" width="14.7109375" style="2" customWidth="1"/>
    <col min="13574" max="13574" width="15" style="2" customWidth="1"/>
    <col min="13575" max="13575" width="14.140625" style="2" customWidth="1"/>
    <col min="13576" max="13576" width="13.5703125" style="2" customWidth="1"/>
    <col min="13577" max="13577" width="14.7109375" style="2" customWidth="1"/>
    <col min="13578" max="13824" width="12.5703125" style="2" customWidth="1"/>
    <col min="13825" max="13825" width="17.5703125" style="2" customWidth="1"/>
    <col min="13826" max="13826" width="14.85546875" style="2" customWidth="1"/>
    <col min="13827" max="13827" width="15" style="2" customWidth="1"/>
    <col min="13828" max="13828" width="14.85546875" style="2" customWidth="1"/>
    <col min="13829" max="13829" width="14.7109375" style="2" customWidth="1"/>
    <col min="13830" max="13830" width="15" style="2" customWidth="1"/>
    <col min="13831" max="13831" width="14.140625" style="2" customWidth="1"/>
    <col min="13832" max="13832" width="13.5703125" style="2" customWidth="1"/>
    <col min="13833" max="13833" width="14.7109375" style="2" customWidth="1"/>
    <col min="13834" max="14080" width="12.5703125" style="2" customWidth="1"/>
    <col min="14081" max="14081" width="17.5703125" style="2" customWidth="1"/>
    <col min="14082" max="14082" width="14.85546875" style="2" customWidth="1"/>
    <col min="14083" max="14083" width="15" style="2" customWidth="1"/>
    <col min="14084" max="14084" width="14.85546875" style="2" customWidth="1"/>
    <col min="14085" max="14085" width="14.7109375" style="2" customWidth="1"/>
    <col min="14086" max="14086" width="15" style="2" customWidth="1"/>
    <col min="14087" max="14087" width="14.140625" style="2" customWidth="1"/>
    <col min="14088" max="14088" width="13.5703125" style="2" customWidth="1"/>
    <col min="14089" max="14089" width="14.7109375" style="2" customWidth="1"/>
    <col min="14090" max="14336" width="12.5703125" style="2" customWidth="1"/>
    <col min="14337" max="14337" width="17.5703125" style="2" customWidth="1"/>
    <col min="14338" max="14338" width="14.85546875" style="2" customWidth="1"/>
    <col min="14339" max="14339" width="15" style="2" customWidth="1"/>
    <col min="14340" max="14340" width="14.85546875" style="2" customWidth="1"/>
    <col min="14341" max="14341" width="14.7109375" style="2" customWidth="1"/>
    <col min="14342" max="14342" width="15" style="2" customWidth="1"/>
    <col min="14343" max="14343" width="14.140625" style="2" customWidth="1"/>
    <col min="14344" max="14344" width="13.5703125" style="2" customWidth="1"/>
    <col min="14345" max="14345" width="14.7109375" style="2" customWidth="1"/>
    <col min="14346" max="14592" width="12.5703125" style="2" customWidth="1"/>
    <col min="14593" max="14593" width="17.5703125" style="2" customWidth="1"/>
    <col min="14594" max="14594" width="14.85546875" style="2" customWidth="1"/>
    <col min="14595" max="14595" width="15" style="2" customWidth="1"/>
    <col min="14596" max="14596" width="14.85546875" style="2" customWidth="1"/>
    <col min="14597" max="14597" width="14.7109375" style="2" customWidth="1"/>
    <col min="14598" max="14598" width="15" style="2" customWidth="1"/>
    <col min="14599" max="14599" width="14.140625" style="2" customWidth="1"/>
    <col min="14600" max="14600" width="13.5703125" style="2" customWidth="1"/>
    <col min="14601" max="14601" width="14.7109375" style="2" customWidth="1"/>
    <col min="14602" max="14848" width="12.5703125" style="2" customWidth="1"/>
    <col min="14849" max="14849" width="17.5703125" style="2" customWidth="1"/>
    <col min="14850" max="14850" width="14.85546875" style="2" customWidth="1"/>
    <col min="14851" max="14851" width="15" style="2" customWidth="1"/>
    <col min="14852" max="14852" width="14.85546875" style="2" customWidth="1"/>
    <col min="14853" max="14853" width="14.7109375" style="2" customWidth="1"/>
    <col min="14854" max="14854" width="15" style="2" customWidth="1"/>
    <col min="14855" max="14855" width="14.140625" style="2" customWidth="1"/>
    <col min="14856" max="14856" width="13.5703125" style="2" customWidth="1"/>
    <col min="14857" max="14857" width="14.7109375" style="2" customWidth="1"/>
    <col min="14858" max="15104" width="12.5703125" style="2" customWidth="1"/>
    <col min="15105" max="15105" width="17.5703125" style="2" customWidth="1"/>
    <col min="15106" max="15106" width="14.85546875" style="2" customWidth="1"/>
    <col min="15107" max="15107" width="15" style="2" customWidth="1"/>
    <col min="15108" max="15108" width="14.85546875" style="2" customWidth="1"/>
    <col min="15109" max="15109" width="14.7109375" style="2" customWidth="1"/>
    <col min="15110" max="15110" width="15" style="2" customWidth="1"/>
    <col min="15111" max="15111" width="14.140625" style="2" customWidth="1"/>
    <col min="15112" max="15112" width="13.5703125" style="2" customWidth="1"/>
    <col min="15113" max="15113" width="14.7109375" style="2" customWidth="1"/>
    <col min="15114" max="15360" width="12.5703125" style="2" customWidth="1"/>
    <col min="15361" max="15361" width="17.5703125" style="2" customWidth="1"/>
    <col min="15362" max="15362" width="14.85546875" style="2" customWidth="1"/>
    <col min="15363" max="15363" width="15" style="2" customWidth="1"/>
    <col min="15364" max="15364" width="14.85546875" style="2" customWidth="1"/>
    <col min="15365" max="15365" width="14.7109375" style="2" customWidth="1"/>
    <col min="15366" max="15366" width="15" style="2" customWidth="1"/>
    <col min="15367" max="15367" width="14.140625" style="2" customWidth="1"/>
    <col min="15368" max="15368" width="13.5703125" style="2" customWidth="1"/>
    <col min="15369" max="15369" width="14.7109375" style="2" customWidth="1"/>
    <col min="15370" max="15616" width="12.5703125" style="2" customWidth="1"/>
    <col min="15617" max="15617" width="17.5703125" style="2" customWidth="1"/>
    <col min="15618" max="15618" width="14.85546875" style="2" customWidth="1"/>
    <col min="15619" max="15619" width="15" style="2" customWidth="1"/>
    <col min="15620" max="15620" width="14.85546875" style="2" customWidth="1"/>
    <col min="15621" max="15621" width="14.7109375" style="2" customWidth="1"/>
    <col min="15622" max="15622" width="15" style="2" customWidth="1"/>
    <col min="15623" max="15623" width="14.140625" style="2" customWidth="1"/>
    <col min="15624" max="15624" width="13.5703125" style="2" customWidth="1"/>
    <col min="15625" max="15625" width="14.7109375" style="2" customWidth="1"/>
    <col min="15626" max="15872" width="12.5703125" style="2" customWidth="1"/>
    <col min="15873" max="15873" width="17.5703125" style="2" customWidth="1"/>
    <col min="15874" max="15874" width="14.85546875" style="2" customWidth="1"/>
    <col min="15875" max="15875" width="15" style="2" customWidth="1"/>
    <col min="15876" max="15876" width="14.85546875" style="2" customWidth="1"/>
    <col min="15877" max="15877" width="14.7109375" style="2" customWidth="1"/>
    <col min="15878" max="15878" width="15" style="2" customWidth="1"/>
    <col min="15879" max="15879" width="14.140625" style="2" customWidth="1"/>
    <col min="15880" max="15880" width="13.5703125" style="2" customWidth="1"/>
    <col min="15881" max="15881" width="14.7109375" style="2" customWidth="1"/>
    <col min="15882" max="16128" width="12.5703125" style="2" customWidth="1"/>
    <col min="16129" max="16129" width="17.5703125" style="2" customWidth="1"/>
    <col min="16130" max="16130" width="14.85546875" style="2" customWidth="1"/>
    <col min="16131" max="16131" width="15" style="2" customWidth="1"/>
    <col min="16132" max="16132" width="14.85546875" style="2" customWidth="1"/>
    <col min="16133" max="16133" width="14.7109375" style="2" customWidth="1"/>
    <col min="16134" max="16134" width="15" style="2" customWidth="1"/>
    <col min="16135" max="16135" width="14.140625" style="2" customWidth="1"/>
    <col min="16136" max="16136" width="13.5703125" style="2" customWidth="1"/>
    <col min="16137" max="16137" width="14.7109375" style="2" customWidth="1"/>
    <col min="16138" max="16384" width="12.5703125" style="2" customWidth="1"/>
  </cols>
  <sheetData>
    <row r="1" spans="1:9" x14ac:dyDescent="0.25">
      <c r="A1" s="41" t="s">
        <v>246</v>
      </c>
      <c r="B1" s="42" t="s">
        <v>7</v>
      </c>
      <c r="C1" s="43" t="s">
        <v>8</v>
      </c>
      <c r="D1" s="43" t="s">
        <v>9</v>
      </c>
      <c r="E1" s="44" t="s">
        <v>10</v>
      </c>
      <c r="F1" s="42" t="s">
        <v>7</v>
      </c>
      <c r="G1" s="43" t="s">
        <v>8</v>
      </c>
      <c r="H1" s="43" t="s">
        <v>9</v>
      </c>
      <c r="I1" s="45" t="s">
        <v>10</v>
      </c>
    </row>
    <row r="2" spans="1:9" x14ac:dyDescent="0.25">
      <c r="B2" s="46">
        <v>249.83</v>
      </c>
      <c r="C2" s="47">
        <v>286.54000000000002</v>
      </c>
      <c r="D2" s="47">
        <v>277.36200000000002</v>
      </c>
      <c r="E2" s="48">
        <v>235.554</v>
      </c>
      <c r="F2" s="46">
        <v>299.79649999999998</v>
      </c>
      <c r="G2" s="47">
        <v>291.6388</v>
      </c>
      <c r="H2" s="47">
        <v>249.5994</v>
      </c>
      <c r="I2" s="49">
        <v>293.67829999999998</v>
      </c>
    </row>
    <row r="3" spans="1:9" x14ac:dyDescent="0.25">
      <c r="B3" s="46">
        <v>228.416</v>
      </c>
      <c r="C3" s="47">
        <v>256.96800000000002</v>
      </c>
      <c r="D3" s="47">
        <v>235.48599999999999</v>
      </c>
      <c r="E3" s="48">
        <v>231.90299999999999</v>
      </c>
      <c r="F3" s="46">
        <v>260.02760000000001</v>
      </c>
      <c r="G3" s="47">
        <v>290.6191</v>
      </c>
      <c r="H3" s="47">
        <v>235.55439999999999</v>
      </c>
      <c r="I3" s="49">
        <v>265.12619999999998</v>
      </c>
    </row>
    <row r="4" spans="1:9" x14ac:dyDescent="0.25">
      <c r="B4" s="46">
        <v>263.08600000000001</v>
      </c>
      <c r="C4" s="47">
        <v>227.39599999999999</v>
      </c>
      <c r="D4" s="47">
        <v>282.46100000000001</v>
      </c>
      <c r="E4" s="48">
        <v>279.40199999999999</v>
      </c>
      <c r="F4" s="46">
        <v>216.1798</v>
      </c>
      <c r="G4" s="47">
        <v>268.18529999999998</v>
      </c>
      <c r="H4" s="47">
        <v>224.33699999999999</v>
      </c>
      <c r="I4" s="49">
        <v>299.79660000000001</v>
      </c>
    </row>
    <row r="5" spans="1:9" x14ac:dyDescent="0.25">
      <c r="B5" s="46">
        <v>227.39599999999999</v>
      </c>
      <c r="C5" s="47">
        <v>291.63799999999998</v>
      </c>
      <c r="D5" s="47">
        <v>247.791</v>
      </c>
      <c r="E5" s="48">
        <v>299.86399999999998</v>
      </c>
      <c r="F5" s="46">
        <v>264.50080000000003</v>
      </c>
      <c r="G5" s="47">
        <v>236.57409999999999</v>
      </c>
      <c r="H5" s="47">
        <v>240.65299999999999</v>
      </c>
      <c r="I5" s="49">
        <v>214.14</v>
      </c>
    </row>
    <row r="6" spans="1:9" x14ac:dyDescent="0.25">
      <c r="B6" s="46">
        <v>268.185</v>
      </c>
      <c r="C6" s="47">
        <v>265.12599999999998</v>
      </c>
      <c r="D6" s="47">
        <v>265.12599999999998</v>
      </c>
      <c r="E6" s="48">
        <v>284.5</v>
      </c>
      <c r="F6" s="46">
        <v>296.73739999999998</v>
      </c>
      <c r="G6" s="47">
        <v>274.303</v>
      </c>
      <c r="H6" s="47">
        <v>233.51499999999999</v>
      </c>
      <c r="I6" s="49">
        <v>253.90899999999999</v>
      </c>
    </row>
    <row r="7" spans="1:9" x14ac:dyDescent="0.25">
      <c r="B7" s="46">
        <v>240.65299999999999</v>
      </c>
      <c r="C7" s="47">
        <v>268.185</v>
      </c>
      <c r="D7" s="47">
        <v>272.26400000000001</v>
      </c>
      <c r="E7" s="48">
        <v>252.923</v>
      </c>
      <c r="F7" s="46">
        <v>253.9093</v>
      </c>
      <c r="G7" s="47">
        <v>278.38249999999999</v>
      </c>
      <c r="H7" s="47">
        <v>215.1601</v>
      </c>
      <c r="I7" s="49">
        <v>263.08670000000001</v>
      </c>
    </row>
    <row r="8" spans="1:9" x14ac:dyDescent="0.25">
      <c r="B8" s="46">
        <v>241.672</v>
      </c>
      <c r="C8" s="47">
        <v>234.53399999999999</v>
      </c>
      <c r="D8" s="47">
        <v>270.22399999999999</v>
      </c>
      <c r="E8" s="48">
        <v>263.12</v>
      </c>
      <c r="F8" s="46">
        <v>259.00790000000001</v>
      </c>
      <c r="G8" s="47">
        <v>252.88900000000001</v>
      </c>
      <c r="H8" s="47">
        <v>234.53469999999999</v>
      </c>
      <c r="I8" s="49">
        <v>223.31780000000001</v>
      </c>
    </row>
    <row r="9" spans="1:9" x14ac:dyDescent="0.25">
      <c r="B9" s="46">
        <v>286.17899999999997</v>
      </c>
      <c r="C9" s="47">
        <v>254.929</v>
      </c>
      <c r="D9" s="47">
        <v>252.88900000000001</v>
      </c>
      <c r="E9" s="48">
        <v>290.68599999999998</v>
      </c>
      <c r="F9" s="46">
        <v>220.2587</v>
      </c>
      <c r="G9" s="47">
        <v>214.1404</v>
      </c>
      <c r="H9" s="47">
        <v>212.101</v>
      </c>
      <c r="I9" s="49">
        <v>263.08679999999998</v>
      </c>
    </row>
    <row r="10" spans="1:9" x14ac:dyDescent="0.25">
      <c r="B10" s="46">
        <v>249.83</v>
      </c>
      <c r="C10" s="47">
        <v>217.19900000000001</v>
      </c>
      <c r="D10" s="47">
        <v>235.554</v>
      </c>
      <c r="E10" s="48">
        <v>237.59299999999999</v>
      </c>
      <c r="F10" s="46">
        <v>262.06700000000001</v>
      </c>
      <c r="G10" s="47">
        <v>249.8304</v>
      </c>
      <c r="H10" s="47">
        <v>246.5</v>
      </c>
      <c r="I10" s="49">
        <v>223.31790000000001</v>
      </c>
    </row>
    <row r="11" spans="1:9" x14ac:dyDescent="0.25">
      <c r="B11" s="46">
        <v>238.613</v>
      </c>
      <c r="C11" s="47">
        <v>238.613</v>
      </c>
      <c r="D11" s="47">
        <v>236.57400000000001</v>
      </c>
      <c r="E11" s="48">
        <v>254.96199999999999</v>
      </c>
      <c r="F11" s="46">
        <v>247.791</v>
      </c>
      <c r="G11" s="47">
        <v>244.7319</v>
      </c>
      <c r="H11" s="47">
        <v>252.88900000000001</v>
      </c>
      <c r="I11" s="49">
        <v>235.55439999999999</v>
      </c>
    </row>
    <row r="12" spans="1:9" x14ac:dyDescent="0.25">
      <c r="B12" s="46">
        <v>260.02699999999999</v>
      </c>
      <c r="C12" s="47">
        <v>248.81</v>
      </c>
      <c r="D12" s="47">
        <v>273.351</v>
      </c>
      <c r="E12" s="48">
        <v>236.57400000000001</v>
      </c>
      <c r="F12" s="46">
        <v>264.10640000000001</v>
      </c>
      <c r="G12" s="47">
        <v>221.2784</v>
      </c>
      <c r="H12" s="47">
        <v>237.59379999999999</v>
      </c>
      <c r="I12" s="49">
        <v>252.8896</v>
      </c>
    </row>
    <row r="13" spans="1:9" x14ac:dyDescent="0.25">
      <c r="B13" s="46">
        <v>282.10000000000002</v>
      </c>
      <c r="C13" s="47">
        <v>247.791</v>
      </c>
      <c r="D13" s="47">
        <v>235.554</v>
      </c>
      <c r="E13" s="48">
        <v>227.39599999999999</v>
      </c>
      <c r="F13" s="46">
        <v>253.9093</v>
      </c>
      <c r="G13" s="47">
        <v>226.37690000000001</v>
      </c>
      <c r="H13" s="47">
        <v>236.57409999999999</v>
      </c>
      <c r="I13" s="49">
        <v>247.791</v>
      </c>
    </row>
    <row r="14" spans="1:9" x14ac:dyDescent="0.25">
      <c r="B14" s="46">
        <v>288.416</v>
      </c>
      <c r="C14" s="47">
        <v>298.77600000000001</v>
      </c>
      <c r="D14" s="47">
        <v>230.45500000000001</v>
      </c>
      <c r="E14" s="48">
        <v>256.57409999999999</v>
      </c>
      <c r="F14" s="46">
        <v>234.53469999999999</v>
      </c>
      <c r="G14" s="47">
        <v>254.929</v>
      </c>
      <c r="H14" s="47">
        <v>204.96199999999999</v>
      </c>
      <c r="I14" s="49">
        <v>235.554</v>
      </c>
    </row>
    <row r="15" spans="1:9" x14ac:dyDescent="0.25">
      <c r="B15" s="46">
        <v>255.94800000000001</v>
      </c>
      <c r="C15" s="47">
        <v>246.77099999999999</v>
      </c>
      <c r="D15" s="47">
        <v>256.96800000000002</v>
      </c>
      <c r="E15" s="48">
        <v>224.33699999999999</v>
      </c>
      <c r="F15" s="46">
        <v>264.10649999999998</v>
      </c>
      <c r="G15" s="47">
        <v>259.00790000000001</v>
      </c>
      <c r="H15" s="47">
        <v>264.10599999999999</v>
      </c>
      <c r="I15" s="49">
        <v>243.71199999999999</v>
      </c>
    </row>
    <row r="16" spans="1:9" x14ac:dyDescent="0.25">
      <c r="B16" s="46">
        <v>259.00700000000001</v>
      </c>
      <c r="C16" s="47">
        <v>253.90899999999999</v>
      </c>
      <c r="D16" s="47">
        <v>228.416</v>
      </c>
      <c r="E16" s="48">
        <v>223.31780000000001</v>
      </c>
      <c r="F16" s="46">
        <v>229.43610000000001</v>
      </c>
      <c r="G16" s="47">
        <v>246.7713</v>
      </c>
      <c r="H16" s="47">
        <v>216.1798</v>
      </c>
      <c r="I16" s="49">
        <v>262.06700000000001</v>
      </c>
    </row>
    <row r="17" spans="1:9" x14ac:dyDescent="0.25">
      <c r="B17" s="273" t="s">
        <v>247</v>
      </c>
      <c r="C17" s="274"/>
      <c r="D17" s="274"/>
      <c r="E17" s="275"/>
      <c r="F17" s="273" t="s">
        <v>248</v>
      </c>
      <c r="G17" s="274"/>
      <c r="H17" s="274"/>
      <c r="I17" s="276"/>
    </row>
    <row r="18" spans="1:9" s="41" customFormat="1" ht="27.95" customHeight="1" x14ac:dyDescent="0.25">
      <c r="A18" s="50" t="s">
        <v>25</v>
      </c>
      <c r="B18" s="51" t="s">
        <v>249</v>
      </c>
      <c r="C18" s="52" t="s">
        <v>249</v>
      </c>
      <c r="D18" s="52" t="s">
        <v>249</v>
      </c>
      <c r="E18" s="53" t="s">
        <v>249</v>
      </c>
      <c r="F18" s="46" t="s">
        <v>249</v>
      </c>
      <c r="G18" s="52" t="s">
        <v>249</v>
      </c>
      <c r="H18" s="52" t="s">
        <v>249</v>
      </c>
      <c r="I18" s="54" t="s">
        <v>249</v>
      </c>
    </row>
    <row r="19" spans="1:9" x14ac:dyDescent="0.25">
      <c r="A19" s="55" t="s">
        <v>250</v>
      </c>
      <c r="B19" s="56" t="s">
        <v>7</v>
      </c>
      <c r="C19" s="57" t="s">
        <v>8</v>
      </c>
      <c r="D19" s="57" t="s">
        <v>9</v>
      </c>
      <c r="E19" s="58" t="s">
        <v>7</v>
      </c>
      <c r="F19" s="56" t="s">
        <v>7</v>
      </c>
      <c r="G19" s="57" t="s">
        <v>7</v>
      </c>
      <c r="H19" s="57" t="s">
        <v>9</v>
      </c>
      <c r="I19" s="49" t="s">
        <v>7</v>
      </c>
    </row>
    <row r="20" spans="1:9" x14ac:dyDescent="0.25">
      <c r="A20" s="55" t="s">
        <v>30</v>
      </c>
      <c r="B20" s="56" t="s">
        <v>30</v>
      </c>
      <c r="C20" s="57" t="s">
        <v>30</v>
      </c>
      <c r="D20" s="57" t="s">
        <v>30</v>
      </c>
      <c r="E20" s="58" t="s">
        <v>30</v>
      </c>
      <c r="F20" s="56" t="s">
        <v>30</v>
      </c>
      <c r="G20" s="57" t="s">
        <v>30</v>
      </c>
      <c r="H20" s="57" t="s">
        <v>30</v>
      </c>
      <c r="I20" s="49" t="s">
        <v>30</v>
      </c>
    </row>
    <row r="21" spans="1:9" x14ac:dyDescent="0.25">
      <c r="A21" s="55" t="s">
        <v>251</v>
      </c>
      <c r="B21" s="56" t="s">
        <v>8</v>
      </c>
      <c r="C21" s="57" t="s">
        <v>9</v>
      </c>
      <c r="D21" s="57" t="s">
        <v>10</v>
      </c>
      <c r="E21" s="58" t="s">
        <v>10</v>
      </c>
      <c r="F21" s="56" t="s">
        <v>8</v>
      </c>
      <c r="G21" s="57" t="s">
        <v>9</v>
      </c>
      <c r="H21" s="57" t="s">
        <v>10</v>
      </c>
      <c r="I21" s="49" t="s">
        <v>10</v>
      </c>
    </row>
    <row r="22" spans="1:9" x14ac:dyDescent="0.25">
      <c r="A22" s="59"/>
      <c r="B22" s="46"/>
      <c r="C22" s="47"/>
      <c r="D22" s="47"/>
      <c r="E22" s="48"/>
      <c r="F22" s="46"/>
      <c r="G22" s="47"/>
      <c r="H22" s="47"/>
      <c r="I22" s="49"/>
    </row>
    <row r="23" spans="1:9" x14ac:dyDescent="0.25">
      <c r="A23" s="59" t="s">
        <v>32</v>
      </c>
      <c r="B23" s="46"/>
      <c r="C23" s="47"/>
      <c r="D23" s="47"/>
      <c r="E23" s="48"/>
      <c r="F23" s="46"/>
      <c r="G23" s="47"/>
      <c r="H23" s="47"/>
      <c r="I23" s="49"/>
    </row>
    <row r="24" spans="1:9" x14ac:dyDescent="0.25">
      <c r="A24" s="59" t="s">
        <v>33</v>
      </c>
      <c r="B24" s="46">
        <v>0.98529999999999995</v>
      </c>
      <c r="C24" s="47">
        <v>0.75429999999999997</v>
      </c>
      <c r="D24" s="47">
        <v>0.98860000000000003</v>
      </c>
      <c r="E24" s="48">
        <v>0.74509999999999998</v>
      </c>
      <c r="F24" s="46">
        <v>0.89880000000000004</v>
      </c>
      <c r="G24" s="47">
        <v>7.7000000000000002E-3</v>
      </c>
      <c r="H24" s="47">
        <v>2.3300000000000001E-2</v>
      </c>
      <c r="I24" s="49">
        <v>0.7107</v>
      </c>
    </row>
    <row r="25" spans="1:9" x14ac:dyDescent="0.25">
      <c r="A25" s="55" t="s">
        <v>34</v>
      </c>
      <c r="B25" s="56" t="s">
        <v>35</v>
      </c>
      <c r="C25" s="57" t="s">
        <v>35</v>
      </c>
      <c r="D25" s="57" t="s">
        <v>35</v>
      </c>
      <c r="E25" s="58" t="s">
        <v>35</v>
      </c>
      <c r="F25" s="56" t="s">
        <v>35</v>
      </c>
      <c r="G25" s="57" t="s">
        <v>121</v>
      </c>
      <c r="H25" s="57" t="s">
        <v>90</v>
      </c>
      <c r="I25" s="49" t="s">
        <v>35</v>
      </c>
    </row>
    <row r="26" spans="1:9" x14ac:dyDescent="0.25">
      <c r="A26" s="59" t="s">
        <v>36</v>
      </c>
      <c r="B26" s="46" t="s">
        <v>37</v>
      </c>
      <c r="C26" s="47" t="s">
        <v>37</v>
      </c>
      <c r="D26" s="47" t="s">
        <v>37</v>
      </c>
      <c r="E26" s="48" t="s">
        <v>37</v>
      </c>
      <c r="F26" s="46" t="s">
        <v>37</v>
      </c>
      <c r="G26" s="47" t="s">
        <v>72</v>
      </c>
      <c r="H26" s="47" t="s">
        <v>72</v>
      </c>
      <c r="I26" s="49" t="s">
        <v>37</v>
      </c>
    </row>
    <row r="27" spans="1:9" x14ac:dyDescent="0.25">
      <c r="A27" s="59" t="s">
        <v>38</v>
      </c>
      <c r="B27" s="46" t="s">
        <v>39</v>
      </c>
      <c r="C27" s="47" t="s">
        <v>39</v>
      </c>
      <c r="D27" s="47" t="s">
        <v>39</v>
      </c>
      <c r="E27" s="48" t="s">
        <v>39</v>
      </c>
      <c r="F27" s="46" t="s">
        <v>39</v>
      </c>
      <c r="G27" s="47" t="s">
        <v>39</v>
      </c>
      <c r="H27" s="47" t="s">
        <v>39</v>
      </c>
      <c r="I27" s="49" t="s">
        <v>39</v>
      </c>
    </row>
    <row r="28" spans="1:9" x14ac:dyDescent="0.25">
      <c r="A28" s="59" t="s">
        <v>40</v>
      </c>
      <c r="B28" s="46" t="s">
        <v>252</v>
      </c>
      <c r="C28" s="47" t="s">
        <v>253</v>
      </c>
      <c r="D28" s="47" t="s">
        <v>254</v>
      </c>
      <c r="E28" s="48" t="s">
        <v>255</v>
      </c>
      <c r="F28" s="46" t="s">
        <v>256</v>
      </c>
      <c r="G28" s="47" t="s">
        <v>257</v>
      </c>
      <c r="H28" s="47" t="s">
        <v>258</v>
      </c>
      <c r="I28" s="49" t="s">
        <v>259</v>
      </c>
    </row>
    <row r="29" spans="1:9" x14ac:dyDescent="0.25">
      <c r="A29" s="59"/>
      <c r="B29" s="46"/>
      <c r="C29" s="47"/>
      <c r="D29" s="47"/>
      <c r="E29" s="48"/>
      <c r="F29" s="46"/>
      <c r="G29" s="47"/>
      <c r="H29" s="47"/>
      <c r="I29" s="49"/>
    </row>
    <row r="30" spans="1:9" x14ac:dyDescent="0.25">
      <c r="A30" s="59" t="s">
        <v>44</v>
      </c>
      <c r="B30" s="46"/>
      <c r="C30" s="47"/>
      <c r="D30" s="47"/>
      <c r="E30" s="48"/>
      <c r="F30" s="46"/>
      <c r="G30" s="47"/>
      <c r="H30" s="47"/>
      <c r="I30" s="49"/>
    </row>
    <row r="31" spans="1:9" x14ac:dyDescent="0.25">
      <c r="A31" s="59" t="s">
        <v>45</v>
      </c>
      <c r="B31" s="46" t="s">
        <v>260</v>
      </c>
      <c r="C31" s="47" t="s">
        <v>261</v>
      </c>
      <c r="D31" s="47" t="s">
        <v>262</v>
      </c>
      <c r="E31" s="48" t="s">
        <v>260</v>
      </c>
      <c r="F31" s="46" t="s">
        <v>263</v>
      </c>
      <c r="G31" s="47" t="s">
        <v>263</v>
      </c>
      <c r="H31" s="47" t="s">
        <v>264</v>
      </c>
      <c r="I31" s="49" t="s">
        <v>263</v>
      </c>
    </row>
    <row r="32" spans="1:9" x14ac:dyDescent="0.25">
      <c r="A32" s="59" t="s">
        <v>49</v>
      </c>
      <c r="B32" s="46" t="s">
        <v>261</v>
      </c>
      <c r="C32" s="47" t="s">
        <v>262</v>
      </c>
      <c r="D32" s="47" t="s">
        <v>265</v>
      </c>
      <c r="E32" s="48" t="s">
        <v>265</v>
      </c>
      <c r="F32" s="46" t="s">
        <v>266</v>
      </c>
      <c r="G32" s="47" t="s">
        <v>264</v>
      </c>
      <c r="H32" s="47" t="s">
        <v>267</v>
      </c>
      <c r="I32" s="49" t="s">
        <v>267</v>
      </c>
    </row>
    <row r="33" spans="1:9" x14ac:dyDescent="0.25">
      <c r="A33" s="59" t="s">
        <v>53</v>
      </c>
      <c r="B33" s="46" t="s">
        <v>268</v>
      </c>
      <c r="C33" s="47" t="s">
        <v>269</v>
      </c>
      <c r="D33" s="47" t="s">
        <v>270</v>
      </c>
      <c r="E33" s="48" t="s">
        <v>271</v>
      </c>
      <c r="F33" s="46" t="s">
        <v>272</v>
      </c>
      <c r="G33" s="47" t="s">
        <v>273</v>
      </c>
      <c r="H33" s="47" t="s">
        <v>274</v>
      </c>
      <c r="I33" s="49" t="s">
        <v>275</v>
      </c>
    </row>
    <row r="34" spans="1:9" x14ac:dyDescent="0.25">
      <c r="A34" s="59" t="s">
        <v>57</v>
      </c>
      <c r="B34" s="46" t="s">
        <v>276</v>
      </c>
      <c r="C34" s="47" t="s">
        <v>277</v>
      </c>
      <c r="D34" s="47" t="s">
        <v>278</v>
      </c>
      <c r="E34" s="48" t="s">
        <v>279</v>
      </c>
      <c r="F34" s="46" t="s">
        <v>280</v>
      </c>
      <c r="G34" s="47" t="s">
        <v>281</v>
      </c>
      <c r="H34" s="47" t="s">
        <v>282</v>
      </c>
      <c r="I34" s="49" t="s">
        <v>283</v>
      </c>
    </row>
    <row r="35" spans="1:9" ht="16.5" thickBot="1" x14ac:dyDescent="0.3">
      <c r="A35" s="59" t="s">
        <v>61</v>
      </c>
      <c r="B35" s="60">
        <v>1.2269999999999999E-5</v>
      </c>
      <c r="C35" s="61">
        <v>3.555E-3</v>
      </c>
      <c r="D35" s="61">
        <v>7.4170000000000003E-6</v>
      </c>
      <c r="E35" s="62">
        <v>3.836E-3</v>
      </c>
      <c r="F35" s="60">
        <v>5.8839999999999999E-4</v>
      </c>
      <c r="G35" s="61">
        <v>0.22739999999999999</v>
      </c>
      <c r="H35" s="61">
        <v>0.17050000000000001</v>
      </c>
      <c r="I35" s="63">
        <v>4.9880000000000002E-3</v>
      </c>
    </row>
  </sheetData>
  <mergeCells count="2">
    <mergeCell ref="B17:E17"/>
    <mergeCell ref="F17:I17"/>
  </mergeCells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"/>
  <sheetViews>
    <sheetView workbookViewId="0">
      <selection activeCell="N29" sqref="N29"/>
    </sheetView>
  </sheetViews>
  <sheetFormatPr defaultRowHeight="15.75" x14ac:dyDescent="0.25"/>
  <cols>
    <col min="1" max="1" width="12.5703125" style="2" customWidth="1"/>
    <col min="2" max="2" width="6.85546875" style="2" customWidth="1"/>
    <col min="3" max="3" width="5.85546875" style="2" customWidth="1"/>
    <col min="4" max="38" width="5.28515625" style="2" customWidth="1"/>
    <col min="39" max="257" width="12.5703125" style="2" customWidth="1"/>
    <col min="258" max="258" width="6.85546875" style="2" customWidth="1"/>
    <col min="259" max="294" width="5.28515625" style="2" customWidth="1"/>
    <col min="295" max="513" width="12.5703125" style="2" customWidth="1"/>
    <col min="514" max="514" width="6.85546875" style="2" customWidth="1"/>
    <col min="515" max="550" width="5.28515625" style="2" customWidth="1"/>
    <col min="551" max="769" width="12.5703125" style="2" customWidth="1"/>
    <col min="770" max="770" width="6.85546875" style="2" customWidth="1"/>
    <col min="771" max="806" width="5.28515625" style="2" customWidth="1"/>
    <col min="807" max="1025" width="12.5703125" style="2" customWidth="1"/>
    <col min="1026" max="1026" width="6.85546875" style="2" customWidth="1"/>
    <col min="1027" max="1062" width="5.28515625" style="2" customWidth="1"/>
    <col min="1063" max="1281" width="12.5703125" style="2" customWidth="1"/>
    <col min="1282" max="1282" width="6.85546875" style="2" customWidth="1"/>
    <col min="1283" max="1318" width="5.28515625" style="2" customWidth="1"/>
    <col min="1319" max="1537" width="12.5703125" style="2" customWidth="1"/>
    <col min="1538" max="1538" width="6.85546875" style="2" customWidth="1"/>
    <col min="1539" max="1574" width="5.28515625" style="2" customWidth="1"/>
    <col min="1575" max="1793" width="12.5703125" style="2" customWidth="1"/>
    <col min="1794" max="1794" width="6.85546875" style="2" customWidth="1"/>
    <col min="1795" max="1830" width="5.28515625" style="2" customWidth="1"/>
    <col min="1831" max="2049" width="12.5703125" style="2" customWidth="1"/>
    <col min="2050" max="2050" width="6.85546875" style="2" customWidth="1"/>
    <col min="2051" max="2086" width="5.28515625" style="2" customWidth="1"/>
    <col min="2087" max="2305" width="12.5703125" style="2" customWidth="1"/>
    <col min="2306" max="2306" width="6.85546875" style="2" customWidth="1"/>
    <col min="2307" max="2342" width="5.28515625" style="2" customWidth="1"/>
    <col min="2343" max="2561" width="12.5703125" style="2" customWidth="1"/>
    <col min="2562" max="2562" width="6.85546875" style="2" customWidth="1"/>
    <col min="2563" max="2598" width="5.28515625" style="2" customWidth="1"/>
    <col min="2599" max="2817" width="12.5703125" style="2" customWidth="1"/>
    <col min="2818" max="2818" width="6.85546875" style="2" customWidth="1"/>
    <col min="2819" max="2854" width="5.28515625" style="2" customWidth="1"/>
    <col min="2855" max="3073" width="12.5703125" style="2" customWidth="1"/>
    <col min="3074" max="3074" width="6.85546875" style="2" customWidth="1"/>
    <col min="3075" max="3110" width="5.28515625" style="2" customWidth="1"/>
    <col min="3111" max="3329" width="12.5703125" style="2" customWidth="1"/>
    <col min="3330" max="3330" width="6.85546875" style="2" customWidth="1"/>
    <col min="3331" max="3366" width="5.28515625" style="2" customWidth="1"/>
    <col min="3367" max="3585" width="12.5703125" style="2" customWidth="1"/>
    <col min="3586" max="3586" width="6.85546875" style="2" customWidth="1"/>
    <col min="3587" max="3622" width="5.28515625" style="2" customWidth="1"/>
    <col min="3623" max="3841" width="12.5703125" style="2" customWidth="1"/>
    <col min="3842" max="3842" width="6.85546875" style="2" customWidth="1"/>
    <col min="3843" max="3878" width="5.28515625" style="2" customWidth="1"/>
    <col min="3879" max="4097" width="12.5703125" style="2" customWidth="1"/>
    <col min="4098" max="4098" width="6.85546875" style="2" customWidth="1"/>
    <col min="4099" max="4134" width="5.28515625" style="2" customWidth="1"/>
    <col min="4135" max="4353" width="12.5703125" style="2" customWidth="1"/>
    <col min="4354" max="4354" width="6.85546875" style="2" customWidth="1"/>
    <col min="4355" max="4390" width="5.28515625" style="2" customWidth="1"/>
    <col min="4391" max="4609" width="12.5703125" style="2" customWidth="1"/>
    <col min="4610" max="4610" width="6.85546875" style="2" customWidth="1"/>
    <col min="4611" max="4646" width="5.28515625" style="2" customWidth="1"/>
    <col min="4647" max="4865" width="12.5703125" style="2" customWidth="1"/>
    <col min="4866" max="4866" width="6.85546875" style="2" customWidth="1"/>
    <col min="4867" max="4902" width="5.28515625" style="2" customWidth="1"/>
    <col min="4903" max="5121" width="12.5703125" style="2" customWidth="1"/>
    <col min="5122" max="5122" width="6.85546875" style="2" customWidth="1"/>
    <col min="5123" max="5158" width="5.28515625" style="2" customWidth="1"/>
    <col min="5159" max="5377" width="12.5703125" style="2" customWidth="1"/>
    <col min="5378" max="5378" width="6.85546875" style="2" customWidth="1"/>
    <col min="5379" max="5414" width="5.28515625" style="2" customWidth="1"/>
    <col min="5415" max="5633" width="12.5703125" style="2" customWidth="1"/>
    <col min="5634" max="5634" width="6.85546875" style="2" customWidth="1"/>
    <col min="5635" max="5670" width="5.28515625" style="2" customWidth="1"/>
    <col min="5671" max="5889" width="12.5703125" style="2" customWidth="1"/>
    <col min="5890" max="5890" width="6.85546875" style="2" customWidth="1"/>
    <col min="5891" max="5926" width="5.28515625" style="2" customWidth="1"/>
    <col min="5927" max="6145" width="12.5703125" style="2" customWidth="1"/>
    <col min="6146" max="6146" width="6.85546875" style="2" customWidth="1"/>
    <col min="6147" max="6182" width="5.28515625" style="2" customWidth="1"/>
    <col min="6183" max="6401" width="12.5703125" style="2" customWidth="1"/>
    <col min="6402" max="6402" width="6.85546875" style="2" customWidth="1"/>
    <col min="6403" max="6438" width="5.28515625" style="2" customWidth="1"/>
    <col min="6439" max="6657" width="12.5703125" style="2" customWidth="1"/>
    <col min="6658" max="6658" width="6.85546875" style="2" customWidth="1"/>
    <col min="6659" max="6694" width="5.28515625" style="2" customWidth="1"/>
    <col min="6695" max="6913" width="12.5703125" style="2" customWidth="1"/>
    <col min="6914" max="6914" width="6.85546875" style="2" customWidth="1"/>
    <col min="6915" max="6950" width="5.28515625" style="2" customWidth="1"/>
    <col min="6951" max="7169" width="12.5703125" style="2" customWidth="1"/>
    <col min="7170" max="7170" width="6.85546875" style="2" customWidth="1"/>
    <col min="7171" max="7206" width="5.28515625" style="2" customWidth="1"/>
    <col min="7207" max="7425" width="12.5703125" style="2" customWidth="1"/>
    <col min="7426" max="7426" width="6.85546875" style="2" customWidth="1"/>
    <col min="7427" max="7462" width="5.28515625" style="2" customWidth="1"/>
    <col min="7463" max="7681" width="12.5703125" style="2" customWidth="1"/>
    <col min="7682" max="7682" width="6.85546875" style="2" customWidth="1"/>
    <col min="7683" max="7718" width="5.28515625" style="2" customWidth="1"/>
    <col min="7719" max="7937" width="12.5703125" style="2" customWidth="1"/>
    <col min="7938" max="7938" width="6.85546875" style="2" customWidth="1"/>
    <col min="7939" max="7974" width="5.28515625" style="2" customWidth="1"/>
    <col min="7975" max="8193" width="12.5703125" style="2" customWidth="1"/>
    <col min="8194" max="8194" width="6.85546875" style="2" customWidth="1"/>
    <col min="8195" max="8230" width="5.28515625" style="2" customWidth="1"/>
    <col min="8231" max="8449" width="12.5703125" style="2" customWidth="1"/>
    <col min="8450" max="8450" width="6.85546875" style="2" customWidth="1"/>
    <col min="8451" max="8486" width="5.28515625" style="2" customWidth="1"/>
    <col min="8487" max="8705" width="12.5703125" style="2" customWidth="1"/>
    <col min="8706" max="8706" width="6.85546875" style="2" customWidth="1"/>
    <col min="8707" max="8742" width="5.28515625" style="2" customWidth="1"/>
    <col min="8743" max="8961" width="12.5703125" style="2" customWidth="1"/>
    <col min="8962" max="8962" width="6.85546875" style="2" customWidth="1"/>
    <col min="8963" max="8998" width="5.28515625" style="2" customWidth="1"/>
    <col min="8999" max="9217" width="12.5703125" style="2" customWidth="1"/>
    <col min="9218" max="9218" width="6.85546875" style="2" customWidth="1"/>
    <col min="9219" max="9254" width="5.28515625" style="2" customWidth="1"/>
    <col min="9255" max="9473" width="12.5703125" style="2" customWidth="1"/>
    <col min="9474" max="9474" width="6.85546875" style="2" customWidth="1"/>
    <col min="9475" max="9510" width="5.28515625" style="2" customWidth="1"/>
    <col min="9511" max="9729" width="12.5703125" style="2" customWidth="1"/>
    <col min="9730" max="9730" width="6.85546875" style="2" customWidth="1"/>
    <col min="9731" max="9766" width="5.28515625" style="2" customWidth="1"/>
    <col min="9767" max="9985" width="12.5703125" style="2" customWidth="1"/>
    <col min="9986" max="9986" width="6.85546875" style="2" customWidth="1"/>
    <col min="9987" max="10022" width="5.28515625" style="2" customWidth="1"/>
    <col min="10023" max="10241" width="12.5703125" style="2" customWidth="1"/>
    <col min="10242" max="10242" width="6.85546875" style="2" customWidth="1"/>
    <col min="10243" max="10278" width="5.28515625" style="2" customWidth="1"/>
    <col min="10279" max="10497" width="12.5703125" style="2" customWidth="1"/>
    <col min="10498" max="10498" width="6.85546875" style="2" customWidth="1"/>
    <col min="10499" max="10534" width="5.28515625" style="2" customWidth="1"/>
    <col min="10535" max="10753" width="12.5703125" style="2" customWidth="1"/>
    <col min="10754" max="10754" width="6.85546875" style="2" customWidth="1"/>
    <col min="10755" max="10790" width="5.28515625" style="2" customWidth="1"/>
    <col min="10791" max="11009" width="12.5703125" style="2" customWidth="1"/>
    <col min="11010" max="11010" width="6.85546875" style="2" customWidth="1"/>
    <col min="11011" max="11046" width="5.28515625" style="2" customWidth="1"/>
    <col min="11047" max="11265" width="12.5703125" style="2" customWidth="1"/>
    <col min="11266" max="11266" width="6.85546875" style="2" customWidth="1"/>
    <col min="11267" max="11302" width="5.28515625" style="2" customWidth="1"/>
    <col min="11303" max="11521" width="12.5703125" style="2" customWidth="1"/>
    <col min="11522" max="11522" width="6.85546875" style="2" customWidth="1"/>
    <col min="11523" max="11558" width="5.28515625" style="2" customWidth="1"/>
    <col min="11559" max="11777" width="12.5703125" style="2" customWidth="1"/>
    <col min="11778" max="11778" width="6.85546875" style="2" customWidth="1"/>
    <col min="11779" max="11814" width="5.28515625" style="2" customWidth="1"/>
    <col min="11815" max="12033" width="12.5703125" style="2" customWidth="1"/>
    <col min="12034" max="12034" width="6.85546875" style="2" customWidth="1"/>
    <col min="12035" max="12070" width="5.28515625" style="2" customWidth="1"/>
    <col min="12071" max="12289" width="12.5703125" style="2" customWidth="1"/>
    <col min="12290" max="12290" width="6.85546875" style="2" customWidth="1"/>
    <col min="12291" max="12326" width="5.28515625" style="2" customWidth="1"/>
    <col min="12327" max="12545" width="12.5703125" style="2" customWidth="1"/>
    <col min="12546" max="12546" width="6.85546875" style="2" customWidth="1"/>
    <col min="12547" max="12582" width="5.28515625" style="2" customWidth="1"/>
    <col min="12583" max="12801" width="12.5703125" style="2" customWidth="1"/>
    <col min="12802" max="12802" width="6.85546875" style="2" customWidth="1"/>
    <col min="12803" max="12838" width="5.28515625" style="2" customWidth="1"/>
    <col min="12839" max="13057" width="12.5703125" style="2" customWidth="1"/>
    <col min="13058" max="13058" width="6.85546875" style="2" customWidth="1"/>
    <col min="13059" max="13094" width="5.28515625" style="2" customWidth="1"/>
    <col min="13095" max="13313" width="12.5703125" style="2" customWidth="1"/>
    <col min="13314" max="13314" width="6.85546875" style="2" customWidth="1"/>
    <col min="13315" max="13350" width="5.28515625" style="2" customWidth="1"/>
    <col min="13351" max="13569" width="12.5703125" style="2" customWidth="1"/>
    <col min="13570" max="13570" width="6.85546875" style="2" customWidth="1"/>
    <col min="13571" max="13606" width="5.28515625" style="2" customWidth="1"/>
    <col min="13607" max="13825" width="12.5703125" style="2" customWidth="1"/>
    <col min="13826" max="13826" width="6.85546875" style="2" customWidth="1"/>
    <col min="13827" max="13862" width="5.28515625" style="2" customWidth="1"/>
    <col min="13863" max="14081" width="12.5703125" style="2" customWidth="1"/>
    <col min="14082" max="14082" width="6.85546875" style="2" customWidth="1"/>
    <col min="14083" max="14118" width="5.28515625" style="2" customWidth="1"/>
    <col min="14119" max="14337" width="12.5703125" style="2" customWidth="1"/>
    <col min="14338" max="14338" width="6.85546875" style="2" customWidth="1"/>
    <col min="14339" max="14374" width="5.28515625" style="2" customWidth="1"/>
    <col min="14375" max="14593" width="12.5703125" style="2" customWidth="1"/>
    <col min="14594" max="14594" width="6.85546875" style="2" customWidth="1"/>
    <col min="14595" max="14630" width="5.28515625" style="2" customWidth="1"/>
    <col min="14631" max="14849" width="12.5703125" style="2" customWidth="1"/>
    <col min="14850" max="14850" width="6.85546875" style="2" customWidth="1"/>
    <col min="14851" max="14886" width="5.28515625" style="2" customWidth="1"/>
    <col min="14887" max="15105" width="12.5703125" style="2" customWidth="1"/>
    <col min="15106" max="15106" width="6.85546875" style="2" customWidth="1"/>
    <col min="15107" max="15142" width="5.28515625" style="2" customWidth="1"/>
    <col min="15143" max="15361" width="12.5703125" style="2" customWidth="1"/>
    <col min="15362" max="15362" width="6.85546875" style="2" customWidth="1"/>
    <col min="15363" max="15398" width="5.28515625" style="2" customWidth="1"/>
    <col min="15399" max="15617" width="12.5703125" style="2" customWidth="1"/>
    <col min="15618" max="15618" width="6.85546875" style="2" customWidth="1"/>
    <col min="15619" max="15654" width="5.28515625" style="2" customWidth="1"/>
    <col min="15655" max="15873" width="12.5703125" style="2" customWidth="1"/>
    <col min="15874" max="15874" width="6.85546875" style="2" customWidth="1"/>
    <col min="15875" max="15910" width="5.28515625" style="2" customWidth="1"/>
    <col min="15911" max="16129" width="12.5703125" style="2" customWidth="1"/>
    <col min="16130" max="16130" width="6.85546875" style="2" customWidth="1"/>
    <col min="16131" max="16166" width="5.28515625" style="2" customWidth="1"/>
    <col min="16167" max="16384" width="12.5703125" style="2" customWidth="1"/>
  </cols>
  <sheetData>
    <row r="1" spans="1:41" x14ac:dyDescent="0.25">
      <c r="AM1" s="277" t="s">
        <v>114</v>
      </c>
      <c r="AN1" s="277"/>
      <c r="AO1" s="277"/>
    </row>
    <row r="2" spans="1:41" ht="31.5" x14ac:dyDescent="0.25">
      <c r="A2" s="64" t="s">
        <v>284</v>
      </c>
      <c r="B2" s="65"/>
      <c r="C2" s="256" t="s">
        <v>7</v>
      </c>
      <c r="D2" s="256"/>
      <c r="E2" s="256"/>
      <c r="F2" s="256"/>
      <c r="G2" s="256"/>
      <c r="H2" s="256"/>
      <c r="I2" s="256"/>
      <c r="J2" s="256"/>
      <c r="K2" s="256"/>
      <c r="L2" s="256"/>
      <c r="M2" s="256" t="s">
        <v>8</v>
      </c>
      <c r="N2" s="256"/>
      <c r="O2" s="256"/>
      <c r="P2" s="256"/>
      <c r="Q2" s="256"/>
      <c r="R2" s="256"/>
      <c r="S2" s="256"/>
      <c r="T2" s="256"/>
      <c r="U2" s="256"/>
      <c r="V2" s="256"/>
      <c r="W2" s="256" t="s">
        <v>9</v>
      </c>
      <c r="X2" s="256"/>
      <c r="Y2" s="256"/>
      <c r="Z2" s="256"/>
      <c r="AA2" s="256"/>
      <c r="AB2" s="256"/>
      <c r="AC2" s="256"/>
      <c r="AD2" s="256"/>
      <c r="AE2" s="256" t="s">
        <v>10</v>
      </c>
      <c r="AF2" s="256"/>
      <c r="AG2" s="256"/>
      <c r="AH2" s="256"/>
      <c r="AI2" s="256"/>
      <c r="AJ2" s="256"/>
      <c r="AK2" s="256"/>
      <c r="AL2" s="256"/>
      <c r="AM2" s="64" t="s">
        <v>115</v>
      </c>
      <c r="AN2" s="67" t="s">
        <v>111</v>
      </c>
      <c r="AO2" s="64" t="s">
        <v>112</v>
      </c>
    </row>
    <row r="3" spans="1:41" x14ac:dyDescent="0.25">
      <c r="A3" s="68" t="s">
        <v>285</v>
      </c>
      <c r="B3" s="69" t="s">
        <v>286</v>
      </c>
      <c r="C3" s="47">
        <v>11</v>
      </c>
      <c r="D3" s="47">
        <v>11</v>
      </c>
      <c r="E3" s="47">
        <v>10</v>
      </c>
      <c r="F3" s="47">
        <v>12</v>
      </c>
      <c r="G3" s="47">
        <v>12</v>
      </c>
      <c r="H3" s="47">
        <v>11</v>
      </c>
      <c r="I3" s="47">
        <v>14</v>
      </c>
      <c r="J3" s="47">
        <v>14</v>
      </c>
      <c r="K3" s="47">
        <v>13</v>
      </c>
      <c r="L3" s="47">
        <v>13</v>
      </c>
      <c r="M3" s="47">
        <v>12</v>
      </c>
      <c r="N3" s="47">
        <v>12</v>
      </c>
      <c r="O3" s="47">
        <v>13</v>
      </c>
      <c r="P3" s="47">
        <v>13</v>
      </c>
      <c r="Q3" s="47">
        <v>13</v>
      </c>
      <c r="R3" s="47">
        <v>13</v>
      </c>
      <c r="S3" s="47">
        <v>13</v>
      </c>
      <c r="T3" s="47">
        <v>12</v>
      </c>
      <c r="U3" s="47">
        <v>12</v>
      </c>
      <c r="V3" s="47">
        <v>12</v>
      </c>
      <c r="W3" s="47">
        <v>16</v>
      </c>
      <c r="X3" s="47">
        <v>17</v>
      </c>
      <c r="Y3" s="47">
        <v>14</v>
      </c>
      <c r="Z3" s="47">
        <v>14</v>
      </c>
      <c r="AA3" s="47">
        <v>14</v>
      </c>
      <c r="AB3" s="47">
        <v>14</v>
      </c>
      <c r="AC3" s="47">
        <v>15</v>
      </c>
      <c r="AD3" s="47">
        <v>15</v>
      </c>
      <c r="AE3" s="47">
        <v>16</v>
      </c>
      <c r="AF3" s="47">
        <v>16</v>
      </c>
      <c r="AG3" s="47">
        <v>16</v>
      </c>
      <c r="AH3" s="47">
        <v>16</v>
      </c>
      <c r="AI3" s="47">
        <v>15</v>
      </c>
      <c r="AJ3" s="47">
        <v>15</v>
      </c>
      <c r="AK3" s="47">
        <v>14</v>
      </c>
      <c r="AL3" s="47">
        <v>15</v>
      </c>
      <c r="AM3" s="70">
        <f>_xlfn.T.TEST(C3:L3,M3:V3,1,2)</f>
        <v>0.20013367775146929</v>
      </c>
      <c r="AN3" s="68">
        <f>_xlfn.T.TEST(C3:L3,W3:AD3,1,2)</f>
        <v>1.4508626546819167E-4</v>
      </c>
      <c r="AO3" s="70">
        <f>_xlfn.T.TEST(W3:AD3,AE3:AL3,1,2)</f>
        <v>0.15622560393944535</v>
      </c>
    </row>
    <row r="5" spans="1:41" x14ac:dyDescent="0.25">
      <c r="B5" s="70"/>
      <c r="C5" s="70"/>
      <c r="D5" s="71" t="s">
        <v>7</v>
      </c>
      <c r="E5" s="71" t="s">
        <v>8</v>
      </c>
      <c r="F5" s="71" t="s">
        <v>9</v>
      </c>
      <c r="G5" s="71" t="s">
        <v>10</v>
      </c>
    </row>
    <row r="6" spans="1:41" x14ac:dyDescent="0.25">
      <c r="B6" s="69" t="s">
        <v>286</v>
      </c>
      <c r="C6" s="70" t="s">
        <v>19</v>
      </c>
      <c r="D6" s="72">
        <v>12.1</v>
      </c>
      <c r="E6" s="72">
        <v>12.5</v>
      </c>
      <c r="F6" s="72">
        <v>14.875</v>
      </c>
      <c r="G6" s="72">
        <v>15.375</v>
      </c>
      <c r="H6" s="73"/>
    </row>
    <row r="7" spans="1:41" x14ac:dyDescent="0.25">
      <c r="B7" s="70"/>
      <c r="C7" s="70" t="s">
        <v>108</v>
      </c>
      <c r="D7" s="72">
        <v>0.43333329999999998</v>
      </c>
      <c r="E7" s="72">
        <v>0.1666667</v>
      </c>
      <c r="F7" s="72">
        <v>0.39809820000000001</v>
      </c>
      <c r="G7" s="72">
        <v>0.26305210000000001</v>
      </c>
    </row>
  </sheetData>
  <mergeCells count="5">
    <mergeCell ref="AM1:AO1"/>
    <mergeCell ref="C2:L2"/>
    <mergeCell ref="M2:V2"/>
    <mergeCell ref="W2:AD2"/>
    <mergeCell ref="AE2:AL2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workbookViewId="0">
      <selection activeCell="D104" sqref="D104"/>
    </sheetView>
  </sheetViews>
  <sheetFormatPr defaultColWidth="12.5703125" defaultRowHeight="15.75" x14ac:dyDescent="0.25"/>
  <cols>
    <col min="1" max="1" width="24.7109375" style="2" customWidth="1"/>
    <col min="2" max="6" width="12.5703125" style="2" customWidth="1"/>
    <col min="7" max="7" width="23.5703125" style="2" customWidth="1"/>
    <col min="8" max="12" width="12.5703125" style="2" customWidth="1"/>
    <col min="13" max="13" width="22.140625" style="2" customWidth="1"/>
    <col min="14" max="256" width="12.5703125" style="2"/>
    <col min="257" max="257" width="24.7109375" style="2" customWidth="1"/>
    <col min="258" max="262" width="12.5703125" style="2" customWidth="1"/>
    <col min="263" max="263" width="23.5703125" style="2" customWidth="1"/>
    <col min="264" max="268" width="12.5703125" style="2" customWidth="1"/>
    <col min="269" max="269" width="22.140625" style="2" customWidth="1"/>
    <col min="270" max="512" width="12.5703125" style="2"/>
    <col min="513" max="513" width="24.7109375" style="2" customWidth="1"/>
    <col min="514" max="518" width="12.5703125" style="2" customWidth="1"/>
    <col min="519" max="519" width="23.5703125" style="2" customWidth="1"/>
    <col min="520" max="524" width="12.5703125" style="2" customWidth="1"/>
    <col min="525" max="525" width="22.140625" style="2" customWidth="1"/>
    <col min="526" max="768" width="12.5703125" style="2"/>
    <col min="769" max="769" width="24.7109375" style="2" customWidth="1"/>
    <col min="770" max="774" width="12.5703125" style="2" customWidth="1"/>
    <col min="775" max="775" width="23.5703125" style="2" customWidth="1"/>
    <col min="776" max="780" width="12.5703125" style="2" customWidth="1"/>
    <col min="781" max="781" width="22.140625" style="2" customWidth="1"/>
    <col min="782" max="1024" width="12.5703125" style="2"/>
    <col min="1025" max="1025" width="24.7109375" style="2" customWidth="1"/>
    <col min="1026" max="1030" width="12.5703125" style="2" customWidth="1"/>
    <col min="1031" max="1031" width="23.5703125" style="2" customWidth="1"/>
    <col min="1032" max="1036" width="12.5703125" style="2" customWidth="1"/>
    <col min="1037" max="1037" width="22.140625" style="2" customWidth="1"/>
    <col min="1038" max="1280" width="12.5703125" style="2"/>
    <col min="1281" max="1281" width="24.7109375" style="2" customWidth="1"/>
    <col min="1282" max="1286" width="12.5703125" style="2" customWidth="1"/>
    <col min="1287" max="1287" width="23.5703125" style="2" customWidth="1"/>
    <col min="1288" max="1292" width="12.5703125" style="2" customWidth="1"/>
    <col min="1293" max="1293" width="22.140625" style="2" customWidth="1"/>
    <col min="1294" max="1536" width="12.5703125" style="2"/>
    <col min="1537" max="1537" width="24.7109375" style="2" customWidth="1"/>
    <col min="1538" max="1542" width="12.5703125" style="2" customWidth="1"/>
    <col min="1543" max="1543" width="23.5703125" style="2" customWidth="1"/>
    <col min="1544" max="1548" width="12.5703125" style="2" customWidth="1"/>
    <col min="1549" max="1549" width="22.140625" style="2" customWidth="1"/>
    <col min="1550" max="1792" width="12.5703125" style="2"/>
    <col min="1793" max="1793" width="24.7109375" style="2" customWidth="1"/>
    <col min="1794" max="1798" width="12.5703125" style="2" customWidth="1"/>
    <col min="1799" max="1799" width="23.5703125" style="2" customWidth="1"/>
    <col min="1800" max="1804" width="12.5703125" style="2" customWidth="1"/>
    <col min="1805" max="1805" width="22.140625" style="2" customWidth="1"/>
    <col min="1806" max="2048" width="12.5703125" style="2"/>
    <col min="2049" max="2049" width="24.7109375" style="2" customWidth="1"/>
    <col min="2050" max="2054" width="12.5703125" style="2" customWidth="1"/>
    <col min="2055" max="2055" width="23.5703125" style="2" customWidth="1"/>
    <col min="2056" max="2060" width="12.5703125" style="2" customWidth="1"/>
    <col min="2061" max="2061" width="22.140625" style="2" customWidth="1"/>
    <col min="2062" max="2304" width="12.5703125" style="2"/>
    <col min="2305" max="2305" width="24.7109375" style="2" customWidth="1"/>
    <col min="2306" max="2310" width="12.5703125" style="2" customWidth="1"/>
    <col min="2311" max="2311" width="23.5703125" style="2" customWidth="1"/>
    <col min="2312" max="2316" width="12.5703125" style="2" customWidth="1"/>
    <col min="2317" max="2317" width="22.140625" style="2" customWidth="1"/>
    <col min="2318" max="2560" width="12.5703125" style="2"/>
    <col min="2561" max="2561" width="24.7109375" style="2" customWidth="1"/>
    <col min="2562" max="2566" width="12.5703125" style="2" customWidth="1"/>
    <col min="2567" max="2567" width="23.5703125" style="2" customWidth="1"/>
    <col min="2568" max="2572" width="12.5703125" style="2" customWidth="1"/>
    <col min="2573" max="2573" width="22.140625" style="2" customWidth="1"/>
    <col min="2574" max="2816" width="12.5703125" style="2"/>
    <col min="2817" max="2817" width="24.7109375" style="2" customWidth="1"/>
    <col min="2818" max="2822" width="12.5703125" style="2" customWidth="1"/>
    <col min="2823" max="2823" width="23.5703125" style="2" customWidth="1"/>
    <col min="2824" max="2828" width="12.5703125" style="2" customWidth="1"/>
    <col min="2829" max="2829" width="22.140625" style="2" customWidth="1"/>
    <col min="2830" max="3072" width="12.5703125" style="2"/>
    <col min="3073" max="3073" width="24.7109375" style="2" customWidth="1"/>
    <col min="3074" max="3078" width="12.5703125" style="2" customWidth="1"/>
    <col min="3079" max="3079" width="23.5703125" style="2" customWidth="1"/>
    <col min="3080" max="3084" width="12.5703125" style="2" customWidth="1"/>
    <col min="3085" max="3085" width="22.140625" style="2" customWidth="1"/>
    <col min="3086" max="3328" width="12.5703125" style="2"/>
    <col min="3329" max="3329" width="24.7109375" style="2" customWidth="1"/>
    <col min="3330" max="3334" width="12.5703125" style="2" customWidth="1"/>
    <col min="3335" max="3335" width="23.5703125" style="2" customWidth="1"/>
    <col min="3336" max="3340" width="12.5703125" style="2" customWidth="1"/>
    <col min="3341" max="3341" width="22.140625" style="2" customWidth="1"/>
    <col min="3342" max="3584" width="12.5703125" style="2"/>
    <col min="3585" max="3585" width="24.7109375" style="2" customWidth="1"/>
    <col min="3586" max="3590" width="12.5703125" style="2" customWidth="1"/>
    <col min="3591" max="3591" width="23.5703125" style="2" customWidth="1"/>
    <col min="3592" max="3596" width="12.5703125" style="2" customWidth="1"/>
    <col min="3597" max="3597" width="22.140625" style="2" customWidth="1"/>
    <col min="3598" max="3840" width="12.5703125" style="2"/>
    <col min="3841" max="3841" width="24.7109375" style="2" customWidth="1"/>
    <col min="3842" max="3846" width="12.5703125" style="2" customWidth="1"/>
    <col min="3847" max="3847" width="23.5703125" style="2" customWidth="1"/>
    <col min="3848" max="3852" width="12.5703125" style="2" customWidth="1"/>
    <col min="3853" max="3853" width="22.140625" style="2" customWidth="1"/>
    <col min="3854" max="4096" width="12.5703125" style="2"/>
    <col min="4097" max="4097" width="24.7109375" style="2" customWidth="1"/>
    <col min="4098" max="4102" width="12.5703125" style="2" customWidth="1"/>
    <col min="4103" max="4103" width="23.5703125" style="2" customWidth="1"/>
    <col min="4104" max="4108" width="12.5703125" style="2" customWidth="1"/>
    <col min="4109" max="4109" width="22.140625" style="2" customWidth="1"/>
    <col min="4110" max="4352" width="12.5703125" style="2"/>
    <col min="4353" max="4353" width="24.7109375" style="2" customWidth="1"/>
    <col min="4354" max="4358" width="12.5703125" style="2" customWidth="1"/>
    <col min="4359" max="4359" width="23.5703125" style="2" customWidth="1"/>
    <col min="4360" max="4364" width="12.5703125" style="2" customWidth="1"/>
    <col min="4365" max="4365" width="22.140625" style="2" customWidth="1"/>
    <col min="4366" max="4608" width="12.5703125" style="2"/>
    <col min="4609" max="4609" width="24.7109375" style="2" customWidth="1"/>
    <col min="4610" max="4614" width="12.5703125" style="2" customWidth="1"/>
    <col min="4615" max="4615" width="23.5703125" style="2" customWidth="1"/>
    <col min="4616" max="4620" width="12.5703125" style="2" customWidth="1"/>
    <col min="4621" max="4621" width="22.140625" style="2" customWidth="1"/>
    <col min="4622" max="4864" width="12.5703125" style="2"/>
    <col min="4865" max="4865" width="24.7109375" style="2" customWidth="1"/>
    <col min="4866" max="4870" width="12.5703125" style="2" customWidth="1"/>
    <col min="4871" max="4871" width="23.5703125" style="2" customWidth="1"/>
    <col min="4872" max="4876" width="12.5703125" style="2" customWidth="1"/>
    <col min="4877" max="4877" width="22.140625" style="2" customWidth="1"/>
    <col min="4878" max="5120" width="12.5703125" style="2"/>
    <col min="5121" max="5121" width="24.7109375" style="2" customWidth="1"/>
    <col min="5122" max="5126" width="12.5703125" style="2" customWidth="1"/>
    <col min="5127" max="5127" width="23.5703125" style="2" customWidth="1"/>
    <col min="5128" max="5132" width="12.5703125" style="2" customWidth="1"/>
    <col min="5133" max="5133" width="22.140625" style="2" customWidth="1"/>
    <col min="5134" max="5376" width="12.5703125" style="2"/>
    <col min="5377" max="5377" width="24.7109375" style="2" customWidth="1"/>
    <col min="5378" max="5382" width="12.5703125" style="2" customWidth="1"/>
    <col min="5383" max="5383" width="23.5703125" style="2" customWidth="1"/>
    <col min="5384" max="5388" width="12.5703125" style="2" customWidth="1"/>
    <col min="5389" max="5389" width="22.140625" style="2" customWidth="1"/>
    <col min="5390" max="5632" width="12.5703125" style="2"/>
    <col min="5633" max="5633" width="24.7109375" style="2" customWidth="1"/>
    <col min="5634" max="5638" width="12.5703125" style="2" customWidth="1"/>
    <col min="5639" max="5639" width="23.5703125" style="2" customWidth="1"/>
    <col min="5640" max="5644" width="12.5703125" style="2" customWidth="1"/>
    <col min="5645" max="5645" width="22.140625" style="2" customWidth="1"/>
    <col min="5646" max="5888" width="12.5703125" style="2"/>
    <col min="5889" max="5889" width="24.7109375" style="2" customWidth="1"/>
    <col min="5890" max="5894" width="12.5703125" style="2" customWidth="1"/>
    <col min="5895" max="5895" width="23.5703125" style="2" customWidth="1"/>
    <col min="5896" max="5900" width="12.5703125" style="2" customWidth="1"/>
    <col min="5901" max="5901" width="22.140625" style="2" customWidth="1"/>
    <col min="5902" max="6144" width="12.5703125" style="2"/>
    <col min="6145" max="6145" width="24.7109375" style="2" customWidth="1"/>
    <col min="6146" max="6150" width="12.5703125" style="2" customWidth="1"/>
    <col min="6151" max="6151" width="23.5703125" style="2" customWidth="1"/>
    <col min="6152" max="6156" width="12.5703125" style="2" customWidth="1"/>
    <col min="6157" max="6157" width="22.140625" style="2" customWidth="1"/>
    <col min="6158" max="6400" width="12.5703125" style="2"/>
    <col min="6401" max="6401" width="24.7109375" style="2" customWidth="1"/>
    <col min="6402" max="6406" width="12.5703125" style="2" customWidth="1"/>
    <col min="6407" max="6407" width="23.5703125" style="2" customWidth="1"/>
    <col min="6408" max="6412" width="12.5703125" style="2" customWidth="1"/>
    <col min="6413" max="6413" width="22.140625" style="2" customWidth="1"/>
    <col min="6414" max="6656" width="12.5703125" style="2"/>
    <col min="6657" max="6657" width="24.7109375" style="2" customWidth="1"/>
    <col min="6658" max="6662" width="12.5703125" style="2" customWidth="1"/>
    <col min="6663" max="6663" width="23.5703125" style="2" customWidth="1"/>
    <col min="6664" max="6668" width="12.5703125" style="2" customWidth="1"/>
    <col min="6669" max="6669" width="22.140625" style="2" customWidth="1"/>
    <col min="6670" max="6912" width="12.5703125" style="2"/>
    <col min="6913" max="6913" width="24.7109375" style="2" customWidth="1"/>
    <col min="6914" max="6918" width="12.5703125" style="2" customWidth="1"/>
    <col min="6919" max="6919" width="23.5703125" style="2" customWidth="1"/>
    <col min="6920" max="6924" width="12.5703125" style="2" customWidth="1"/>
    <col min="6925" max="6925" width="22.140625" style="2" customWidth="1"/>
    <col min="6926" max="7168" width="12.5703125" style="2"/>
    <col min="7169" max="7169" width="24.7109375" style="2" customWidth="1"/>
    <col min="7170" max="7174" width="12.5703125" style="2" customWidth="1"/>
    <col min="7175" max="7175" width="23.5703125" style="2" customWidth="1"/>
    <col min="7176" max="7180" width="12.5703125" style="2" customWidth="1"/>
    <col min="7181" max="7181" width="22.140625" style="2" customWidth="1"/>
    <col min="7182" max="7424" width="12.5703125" style="2"/>
    <col min="7425" max="7425" width="24.7109375" style="2" customWidth="1"/>
    <col min="7426" max="7430" width="12.5703125" style="2" customWidth="1"/>
    <col min="7431" max="7431" width="23.5703125" style="2" customWidth="1"/>
    <col min="7432" max="7436" width="12.5703125" style="2" customWidth="1"/>
    <col min="7437" max="7437" width="22.140625" style="2" customWidth="1"/>
    <col min="7438" max="7680" width="12.5703125" style="2"/>
    <col min="7681" max="7681" width="24.7109375" style="2" customWidth="1"/>
    <col min="7682" max="7686" width="12.5703125" style="2" customWidth="1"/>
    <col min="7687" max="7687" width="23.5703125" style="2" customWidth="1"/>
    <col min="7688" max="7692" width="12.5703125" style="2" customWidth="1"/>
    <col min="7693" max="7693" width="22.140625" style="2" customWidth="1"/>
    <col min="7694" max="7936" width="12.5703125" style="2"/>
    <col min="7937" max="7937" width="24.7109375" style="2" customWidth="1"/>
    <col min="7938" max="7942" width="12.5703125" style="2" customWidth="1"/>
    <col min="7943" max="7943" width="23.5703125" style="2" customWidth="1"/>
    <col min="7944" max="7948" width="12.5703125" style="2" customWidth="1"/>
    <col min="7949" max="7949" width="22.140625" style="2" customWidth="1"/>
    <col min="7950" max="8192" width="12.5703125" style="2"/>
    <col min="8193" max="8193" width="24.7109375" style="2" customWidth="1"/>
    <col min="8194" max="8198" width="12.5703125" style="2" customWidth="1"/>
    <col min="8199" max="8199" width="23.5703125" style="2" customWidth="1"/>
    <col min="8200" max="8204" width="12.5703125" style="2" customWidth="1"/>
    <col min="8205" max="8205" width="22.140625" style="2" customWidth="1"/>
    <col min="8206" max="8448" width="12.5703125" style="2"/>
    <col min="8449" max="8449" width="24.7109375" style="2" customWidth="1"/>
    <col min="8450" max="8454" width="12.5703125" style="2" customWidth="1"/>
    <col min="8455" max="8455" width="23.5703125" style="2" customWidth="1"/>
    <col min="8456" max="8460" width="12.5703125" style="2" customWidth="1"/>
    <col min="8461" max="8461" width="22.140625" style="2" customWidth="1"/>
    <col min="8462" max="8704" width="12.5703125" style="2"/>
    <col min="8705" max="8705" width="24.7109375" style="2" customWidth="1"/>
    <col min="8706" max="8710" width="12.5703125" style="2" customWidth="1"/>
    <col min="8711" max="8711" width="23.5703125" style="2" customWidth="1"/>
    <col min="8712" max="8716" width="12.5703125" style="2" customWidth="1"/>
    <col min="8717" max="8717" width="22.140625" style="2" customWidth="1"/>
    <col min="8718" max="8960" width="12.5703125" style="2"/>
    <col min="8961" max="8961" width="24.7109375" style="2" customWidth="1"/>
    <col min="8962" max="8966" width="12.5703125" style="2" customWidth="1"/>
    <col min="8967" max="8967" width="23.5703125" style="2" customWidth="1"/>
    <col min="8968" max="8972" width="12.5703125" style="2" customWidth="1"/>
    <col min="8973" max="8973" width="22.140625" style="2" customWidth="1"/>
    <col min="8974" max="9216" width="12.5703125" style="2"/>
    <col min="9217" max="9217" width="24.7109375" style="2" customWidth="1"/>
    <col min="9218" max="9222" width="12.5703125" style="2" customWidth="1"/>
    <col min="9223" max="9223" width="23.5703125" style="2" customWidth="1"/>
    <col min="9224" max="9228" width="12.5703125" style="2" customWidth="1"/>
    <col min="9229" max="9229" width="22.140625" style="2" customWidth="1"/>
    <col min="9230" max="9472" width="12.5703125" style="2"/>
    <col min="9473" max="9473" width="24.7109375" style="2" customWidth="1"/>
    <col min="9474" max="9478" width="12.5703125" style="2" customWidth="1"/>
    <col min="9479" max="9479" width="23.5703125" style="2" customWidth="1"/>
    <col min="9480" max="9484" width="12.5703125" style="2" customWidth="1"/>
    <col min="9485" max="9485" width="22.140625" style="2" customWidth="1"/>
    <col min="9486" max="9728" width="12.5703125" style="2"/>
    <col min="9729" max="9729" width="24.7109375" style="2" customWidth="1"/>
    <col min="9730" max="9734" width="12.5703125" style="2" customWidth="1"/>
    <col min="9735" max="9735" width="23.5703125" style="2" customWidth="1"/>
    <col min="9736" max="9740" width="12.5703125" style="2" customWidth="1"/>
    <col min="9741" max="9741" width="22.140625" style="2" customWidth="1"/>
    <col min="9742" max="9984" width="12.5703125" style="2"/>
    <col min="9985" max="9985" width="24.7109375" style="2" customWidth="1"/>
    <col min="9986" max="9990" width="12.5703125" style="2" customWidth="1"/>
    <col min="9991" max="9991" width="23.5703125" style="2" customWidth="1"/>
    <col min="9992" max="9996" width="12.5703125" style="2" customWidth="1"/>
    <col min="9997" max="9997" width="22.140625" style="2" customWidth="1"/>
    <col min="9998" max="10240" width="12.5703125" style="2"/>
    <col min="10241" max="10241" width="24.7109375" style="2" customWidth="1"/>
    <col min="10242" max="10246" width="12.5703125" style="2" customWidth="1"/>
    <col min="10247" max="10247" width="23.5703125" style="2" customWidth="1"/>
    <col min="10248" max="10252" width="12.5703125" style="2" customWidth="1"/>
    <col min="10253" max="10253" width="22.140625" style="2" customWidth="1"/>
    <col min="10254" max="10496" width="12.5703125" style="2"/>
    <col min="10497" max="10497" width="24.7109375" style="2" customWidth="1"/>
    <col min="10498" max="10502" width="12.5703125" style="2" customWidth="1"/>
    <col min="10503" max="10503" width="23.5703125" style="2" customWidth="1"/>
    <col min="10504" max="10508" width="12.5703125" style="2" customWidth="1"/>
    <col min="10509" max="10509" width="22.140625" style="2" customWidth="1"/>
    <col min="10510" max="10752" width="12.5703125" style="2"/>
    <col min="10753" max="10753" width="24.7109375" style="2" customWidth="1"/>
    <col min="10754" max="10758" width="12.5703125" style="2" customWidth="1"/>
    <col min="10759" max="10759" width="23.5703125" style="2" customWidth="1"/>
    <col min="10760" max="10764" width="12.5703125" style="2" customWidth="1"/>
    <col min="10765" max="10765" width="22.140625" style="2" customWidth="1"/>
    <col min="10766" max="11008" width="12.5703125" style="2"/>
    <col min="11009" max="11009" width="24.7109375" style="2" customWidth="1"/>
    <col min="11010" max="11014" width="12.5703125" style="2" customWidth="1"/>
    <col min="11015" max="11015" width="23.5703125" style="2" customWidth="1"/>
    <col min="11016" max="11020" width="12.5703125" style="2" customWidth="1"/>
    <col min="11021" max="11021" width="22.140625" style="2" customWidth="1"/>
    <col min="11022" max="11264" width="12.5703125" style="2"/>
    <col min="11265" max="11265" width="24.7109375" style="2" customWidth="1"/>
    <col min="11266" max="11270" width="12.5703125" style="2" customWidth="1"/>
    <col min="11271" max="11271" width="23.5703125" style="2" customWidth="1"/>
    <col min="11272" max="11276" width="12.5703125" style="2" customWidth="1"/>
    <col min="11277" max="11277" width="22.140625" style="2" customWidth="1"/>
    <col min="11278" max="11520" width="12.5703125" style="2"/>
    <col min="11521" max="11521" width="24.7109375" style="2" customWidth="1"/>
    <col min="11522" max="11526" width="12.5703125" style="2" customWidth="1"/>
    <col min="11527" max="11527" width="23.5703125" style="2" customWidth="1"/>
    <col min="11528" max="11532" width="12.5703125" style="2" customWidth="1"/>
    <col min="11533" max="11533" width="22.140625" style="2" customWidth="1"/>
    <col min="11534" max="11776" width="12.5703125" style="2"/>
    <col min="11777" max="11777" width="24.7109375" style="2" customWidth="1"/>
    <col min="11778" max="11782" width="12.5703125" style="2" customWidth="1"/>
    <col min="11783" max="11783" width="23.5703125" style="2" customWidth="1"/>
    <col min="11784" max="11788" width="12.5703125" style="2" customWidth="1"/>
    <col min="11789" max="11789" width="22.140625" style="2" customWidth="1"/>
    <col min="11790" max="12032" width="12.5703125" style="2"/>
    <col min="12033" max="12033" width="24.7109375" style="2" customWidth="1"/>
    <col min="12034" max="12038" width="12.5703125" style="2" customWidth="1"/>
    <col min="12039" max="12039" width="23.5703125" style="2" customWidth="1"/>
    <col min="12040" max="12044" width="12.5703125" style="2" customWidth="1"/>
    <col min="12045" max="12045" width="22.140625" style="2" customWidth="1"/>
    <col min="12046" max="12288" width="12.5703125" style="2"/>
    <col min="12289" max="12289" width="24.7109375" style="2" customWidth="1"/>
    <col min="12290" max="12294" width="12.5703125" style="2" customWidth="1"/>
    <col min="12295" max="12295" width="23.5703125" style="2" customWidth="1"/>
    <col min="12296" max="12300" width="12.5703125" style="2" customWidth="1"/>
    <col min="12301" max="12301" width="22.140625" style="2" customWidth="1"/>
    <col min="12302" max="12544" width="12.5703125" style="2"/>
    <col min="12545" max="12545" width="24.7109375" style="2" customWidth="1"/>
    <col min="12546" max="12550" width="12.5703125" style="2" customWidth="1"/>
    <col min="12551" max="12551" width="23.5703125" style="2" customWidth="1"/>
    <col min="12552" max="12556" width="12.5703125" style="2" customWidth="1"/>
    <col min="12557" max="12557" width="22.140625" style="2" customWidth="1"/>
    <col min="12558" max="12800" width="12.5703125" style="2"/>
    <col min="12801" max="12801" width="24.7109375" style="2" customWidth="1"/>
    <col min="12802" max="12806" width="12.5703125" style="2" customWidth="1"/>
    <col min="12807" max="12807" width="23.5703125" style="2" customWidth="1"/>
    <col min="12808" max="12812" width="12.5703125" style="2" customWidth="1"/>
    <col min="12813" max="12813" width="22.140625" style="2" customWidth="1"/>
    <col min="12814" max="13056" width="12.5703125" style="2"/>
    <col min="13057" max="13057" width="24.7109375" style="2" customWidth="1"/>
    <col min="13058" max="13062" width="12.5703125" style="2" customWidth="1"/>
    <col min="13063" max="13063" width="23.5703125" style="2" customWidth="1"/>
    <col min="13064" max="13068" width="12.5703125" style="2" customWidth="1"/>
    <col min="13069" max="13069" width="22.140625" style="2" customWidth="1"/>
    <col min="13070" max="13312" width="12.5703125" style="2"/>
    <col min="13313" max="13313" width="24.7109375" style="2" customWidth="1"/>
    <col min="13314" max="13318" width="12.5703125" style="2" customWidth="1"/>
    <col min="13319" max="13319" width="23.5703125" style="2" customWidth="1"/>
    <col min="13320" max="13324" width="12.5703125" style="2" customWidth="1"/>
    <col min="13325" max="13325" width="22.140625" style="2" customWidth="1"/>
    <col min="13326" max="13568" width="12.5703125" style="2"/>
    <col min="13569" max="13569" width="24.7109375" style="2" customWidth="1"/>
    <col min="13570" max="13574" width="12.5703125" style="2" customWidth="1"/>
    <col min="13575" max="13575" width="23.5703125" style="2" customWidth="1"/>
    <col min="13576" max="13580" width="12.5703125" style="2" customWidth="1"/>
    <col min="13581" max="13581" width="22.140625" style="2" customWidth="1"/>
    <col min="13582" max="13824" width="12.5703125" style="2"/>
    <col min="13825" max="13825" width="24.7109375" style="2" customWidth="1"/>
    <col min="13826" max="13830" width="12.5703125" style="2" customWidth="1"/>
    <col min="13831" max="13831" width="23.5703125" style="2" customWidth="1"/>
    <col min="13832" max="13836" width="12.5703125" style="2" customWidth="1"/>
    <col min="13837" max="13837" width="22.140625" style="2" customWidth="1"/>
    <col min="13838" max="14080" width="12.5703125" style="2"/>
    <col min="14081" max="14081" width="24.7109375" style="2" customWidth="1"/>
    <col min="14082" max="14086" width="12.5703125" style="2" customWidth="1"/>
    <col min="14087" max="14087" width="23.5703125" style="2" customWidth="1"/>
    <col min="14088" max="14092" width="12.5703125" style="2" customWidth="1"/>
    <col min="14093" max="14093" width="22.140625" style="2" customWidth="1"/>
    <col min="14094" max="14336" width="12.5703125" style="2"/>
    <col min="14337" max="14337" width="24.7109375" style="2" customWidth="1"/>
    <col min="14338" max="14342" width="12.5703125" style="2" customWidth="1"/>
    <col min="14343" max="14343" width="23.5703125" style="2" customWidth="1"/>
    <col min="14344" max="14348" width="12.5703125" style="2" customWidth="1"/>
    <col min="14349" max="14349" width="22.140625" style="2" customWidth="1"/>
    <col min="14350" max="14592" width="12.5703125" style="2"/>
    <col min="14593" max="14593" width="24.7109375" style="2" customWidth="1"/>
    <col min="14594" max="14598" width="12.5703125" style="2" customWidth="1"/>
    <col min="14599" max="14599" width="23.5703125" style="2" customWidth="1"/>
    <col min="14600" max="14604" width="12.5703125" style="2" customWidth="1"/>
    <col min="14605" max="14605" width="22.140625" style="2" customWidth="1"/>
    <col min="14606" max="14848" width="12.5703125" style="2"/>
    <col min="14849" max="14849" width="24.7109375" style="2" customWidth="1"/>
    <col min="14850" max="14854" width="12.5703125" style="2" customWidth="1"/>
    <col min="14855" max="14855" width="23.5703125" style="2" customWidth="1"/>
    <col min="14856" max="14860" width="12.5703125" style="2" customWidth="1"/>
    <col min="14861" max="14861" width="22.140625" style="2" customWidth="1"/>
    <col min="14862" max="15104" width="12.5703125" style="2"/>
    <col min="15105" max="15105" width="24.7109375" style="2" customWidth="1"/>
    <col min="15106" max="15110" width="12.5703125" style="2" customWidth="1"/>
    <col min="15111" max="15111" width="23.5703125" style="2" customWidth="1"/>
    <col min="15112" max="15116" width="12.5703125" style="2" customWidth="1"/>
    <col min="15117" max="15117" width="22.140625" style="2" customWidth="1"/>
    <col min="15118" max="15360" width="12.5703125" style="2"/>
    <col min="15361" max="15361" width="24.7109375" style="2" customWidth="1"/>
    <col min="15362" max="15366" width="12.5703125" style="2" customWidth="1"/>
    <col min="15367" max="15367" width="23.5703125" style="2" customWidth="1"/>
    <col min="15368" max="15372" width="12.5703125" style="2" customWidth="1"/>
    <col min="15373" max="15373" width="22.140625" style="2" customWidth="1"/>
    <col min="15374" max="15616" width="12.5703125" style="2"/>
    <col min="15617" max="15617" width="24.7109375" style="2" customWidth="1"/>
    <col min="15618" max="15622" width="12.5703125" style="2" customWidth="1"/>
    <col min="15623" max="15623" width="23.5703125" style="2" customWidth="1"/>
    <col min="15624" max="15628" width="12.5703125" style="2" customWidth="1"/>
    <col min="15629" max="15629" width="22.140625" style="2" customWidth="1"/>
    <col min="15630" max="15872" width="12.5703125" style="2"/>
    <col min="15873" max="15873" width="24.7109375" style="2" customWidth="1"/>
    <col min="15874" max="15878" width="12.5703125" style="2" customWidth="1"/>
    <col min="15879" max="15879" width="23.5703125" style="2" customWidth="1"/>
    <col min="15880" max="15884" width="12.5703125" style="2" customWidth="1"/>
    <col min="15885" max="15885" width="22.140625" style="2" customWidth="1"/>
    <col min="15886" max="16128" width="12.5703125" style="2"/>
    <col min="16129" max="16129" width="24.7109375" style="2" customWidth="1"/>
    <col min="16130" max="16134" width="12.5703125" style="2" customWidth="1"/>
    <col min="16135" max="16135" width="23.5703125" style="2" customWidth="1"/>
    <col min="16136" max="16140" width="12.5703125" style="2" customWidth="1"/>
    <col min="16141" max="16141" width="22.140625" style="2" customWidth="1"/>
    <col min="16142" max="16384" width="12.5703125" style="2"/>
  </cols>
  <sheetData>
    <row r="1" spans="1:17" x14ac:dyDescent="0.25">
      <c r="A1" s="1" t="s">
        <v>0</v>
      </c>
      <c r="E1" s="3"/>
      <c r="F1" s="4"/>
      <c r="G1" s="1" t="s">
        <v>1</v>
      </c>
      <c r="K1" s="3"/>
      <c r="M1" s="1" t="s">
        <v>2</v>
      </c>
      <c r="Q1" s="3"/>
    </row>
    <row r="2" spans="1:17" x14ac:dyDescent="0.25">
      <c r="B2" s="5" t="s">
        <v>3</v>
      </c>
      <c r="C2" s="5" t="s">
        <v>4</v>
      </c>
      <c r="D2" s="5" t="s">
        <v>5</v>
      </c>
      <c r="E2" s="5" t="s">
        <v>6</v>
      </c>
      <c r="F2" s="6"/>
      <c r="H2" s="5" t="s">
        <v>3</v>
      </c>
      <c r="I2" s="5" t="s">
        <v>4</v>
      </c>
      <c r="J2" s="5" t="s">
        <v>5</v>
      </c>
      <c r="K2" s="5" t="s">
        <v>6</v>
      </c>
      <c r="N2" s="5" t="s">
        <v>3</v>
      </c>
      <c r="O2" s="5" t="s">
        <v>4</v>
      </c>
      <c r="P2" s="5" t="s">
        <v>5</v>
      </c>
      <c r="Q2" s="5" t="s">
        <v>6</v>
      </c>
    </row>
    <row r="3" spans="1:17" x14ac:dyDescent="0.25">
      <c r="B3" s="7" t="s">
        <v>7</v>
      </c>
      <c r="C3" s="7" t="s">
        <v>8</v>
      </c>
      <c r="D3" s="7" t="s">
        <v>9</v>
      </c>
      <c r="E3" s="8" t="s">
        <v>10</v>
      </c>
      <c r="F3" s="9"/>
      <c r="H3" s="7" t="s">
        <v>7</v>
      </c>
      <c r="I3" s="7" t="s">
        <v>8</v>
      </c>
      <c r="J3" s="7" t="s">
        <v>9</v>
      </c>
      <c r="K3" s="8" t="s">
        <v>10</v>
      </c>
      <c r="N3" s="7" t="s">
        <v>7</v>
      </c>
      <c r="O3" s="7" t="s">
        <v>8</v>
      </c>
      <c r="P3" s="7" t="s">
        <v>9</v>
      </c>
      <c r="Q3" s="8" t="s">
        <v>10</v>
      </c>
    </row>
    <row r="4" spans="1:17" x14ac:dyDescent="0.25">
      <c r="B4" s="10">
        <v>1.0729599999999999</v>
      </c>
      <c r="C4" s="10">
        <v>0.98763999999999996</v>
      </c>
      <c r="D4" s="10">
        <v>2.053293</v>
      </c>
      <c r="E4" s="10">
        <v>1.5709759999999999</v>
      </c>
      <c r="F4" s="11"/>
      <c r="H4" s="10">
        <v>3.7116880000000001</v>
      </c>
      <c r="I4" s="10">
        <v>2.8746299999999998</v>
      </c>
      <c r="J4" s="10">
        <v>7.4427440000000002</v>
      </c>
      <c r="K4" s="10">
        <v>5.8947200000000004</v>
      </c>
      <c r="N4" s="10">
        <v>0.31900000000000001</v>
      </c>
      <c r="O4" s="10">
        <v>0.22267999999999999</v>
      </c>
      <c r="P4" s="10">
        <v>4.2435729999999996</v>
      </c>
      <c r="Q4" s="10">
        <v>0.61528249999999995</v>
      </c>
    </row>
    <row r="5" spans="1:17" x14ac:dyDescent="0.25">
      <c r="B5" s="10">
        <v>1.1334500000000001</v>
      </c>
      <c r="C5" s="10">
        <v>0.76543000000000005</v>
      </c>
      <c r="D5" s="10">
        <v>1.9981709999999999</v>
      </c>
      <c r="E5" s="10">
        <v>1.5296339999999999</v>
      </c>
      <c r="F5" s="11"/>
      <c r="H5" s="10">
        <v>3.6941120000000001</v>
      </c>
      <c r="I5" s="10">
        <v>1.1073299999999999</v>
      </c>
      <c r="J5" s="10">
        <v>9.7079090000000008</v>
      </c>
      <c r="K5" s="10">
        <v>4.9873500000000002</v>
      </c>
      <c r="N5" s="10">
        <v>0.20014290000000001</v>
      </c>
      <c r="O5" s="10">
        <v>0.25161</v>
      </c>
      <c r="P5" s="10">
        <v>5.3733829999999996</v>
      </c>
      <c r="Q5" s="10">
        <v>0.90404240000000002</v>
      </c>
    </row>
    <row r="6" spans="1:17" x14ac:dyDescent="0.25">
      <c r="B6" s="10">
        <v>0.98463800000000001</v>
      </c>
      <c r="C6" s="10">
        <v>1.2637799999999999</v>
      </c>
      <c r="D6" s="10">
        <v>3.004146</v>
      </c>
      <c r="E6" s="10">
        <v>1.5296339999999999</v>
      </c>
      <c r="F6" s="11"/>
      <c r="H6" s="10">
        <v>1.1944539999999999</v>
      </c>
      <c r="I6" s="10">
        <v>2.3695200000000001</v>
      </c>
      <c r="J6" s="10">
        <v>6.8973699999999996</v>
      </c>
      <c r="K6" s="10">
        <v>6.0153600000000003</v>
      </c>
      <c r="N6" s="10">
        <v>0.29320960000000001</v>
      </c>
      <c r="O6" s="10">
        <v>0.26205000000000001</v>
      </c>
      <c r="P6" s="10">
        <v>4.2239750000000003</v>
      </c>
      <c r="Q6" s="10">
        <v>0.60838990000000004</v>
      </c>
    </row>
    <row r="7" spans="1:17" x14ac:dyDescent="0.25">
      <c r="B7" s="10">
        <v>1.0356399999999999</v>
      </c>
      <c r="C7" s="10">
        <v>0.97526000000000002</v>
      </c>
      <c r="D7" s="10">
        <v>2.7423169999999999</v>
      </c>
      <c r="E7" s="10">
        <v>1.7087810000000001</v>
      </c>
      <c r="F7" s="11"/>
      <c r="H7" s="10">
        <v>0.61605379999999998</v>
      </c>
      <c r="I7" s="10">
        <v>2.52766</v>
      </c>
      <c r="J7" s="10">
        <v>6.8973699999999996</v>
      </c>
      <c r="K7" s="10">
        <v>3.6941120000000001</v>
      </c>
      <c r="N7" s="10">
        <v>0.31341400000000003</v>
      </c>
      <c r="O7" s="10">
        <v>0.38662000000000002</v>
      </c>
      <c r="P7" s="10">
        <v>5.3253389999999996</v>
      </c>
      <c r="Q7" s="10">
        <v>0.87521389999999999</v>
      </c>
    </row>
    <row r="8" spans="1:17" x14ac:dyDescent="0.25">
      <c r="B8" s="10">
        <v>1.422561</v>
      </c>
      <c r="C8" s="10">
        <v>1.0237400000000001</v>
      </c>
      <c r="D8" s="10">
        <v>2.7147559999999999</v>
      </c>
      <c r="E8" s="10">
        <v>1.722561</v>
      </c>
      <c r="F8" s="11"/>
      <c r="H8" s="10">
        <v>0.35314479999999998</v>
      </c>
      <c r="I8" s="10">
        <v>1.7696799999999999</v>
      </c>
      <c r="J8" s="10">
        <v>5.613035</v>
      </c>
      <c r="K8" s="10">
        <v>4.2239750000000003</v>
      </c>
      <c r="N8" s="10">
        <v>0.29201310000000003</v>
      </c>
      <c r="O8" s="10">
        <v>0.25492999999999999</v>
      </c>
      <c r="P8" s="10">
        <v>2.6164190000000001</v>
      </c>
      <c r="Q8" s="10">
        <v>0.82998810000000001</v>
      </c>
    </row>
    <row r="9" spans="1:17" x14ac:dyDescent="0.25">
      <c r="B9" s="10">
        <v>1.32847</v>
      </c>
      <c r="C9" s="10">
        <v>1.00284</v>
      </c>
      <c r="D9" s="10">
        <v>2.7009759999999998</v>
      </c>
      <c r="E9" s="10">
        <v>1.8052440000000001</v>
      </c>
      <c r="F9" s="11"/>
      <c r="K9" s="3"/>
      <c r="N9" s="10">
        <v>0.30790119999999999</v>
      </c>
      <c r="O9" s="10">
        <v>0.20305999999999999</v>
      </c>
      <c r="P9" s="10">
        <v>2.5373800000000002</v>
      </c>
      <c r="Q9" s="10"/>
    </row>
    <row r="10" spans="1:17" x14ac:dyDescent="0.25">
      <c r="B10" s="10"/>
      <c r="C10" s="10"/>
      <c r="D10" s="10"/>
      <c r="E10" s="10"/>
      <c r="F10" s="11"/>
      <c r="K10" s="3"/>
      <c r="N10" s="10">
        <v>0.35071400000000003</v>
      </c>
      <c r="O10" s="10"/>
      <c r="P10" s="10"/>
      <c r="Q10" s="10"/>
    </row>
    <row r="11" spans="1:17" x14ac:dyDescent="0.25">
      <c r="A11" s="7"/>
      <c r="B11" s="7" t="s">
        <v>7</v>
      </c>
      <c r="C11" s="7" t="s">
        <v>8</v>
      </c>
      <c r="D11" s="7" t="s">
        <v>9</v>
      </c>
      <c r="E11" s="7" t="s">
        <v>11</v>
      </c>
      <c r="F11" s="9"/>
      <c r="G11" s="7"/>
      <c r="H11" s="7" t="s">
        <v>12</v>
      </c>
      <c r="I11" s="7" t="s">
        <v>8</v>
      </c>
      <c r="J11" s="7" t="s">
        <v>9</v>
      </c>
      <c r="K11" s="7" t="s">
        <v>11</v>
      </c>
      <c r="M11" s="12"/>
      <c r="N11" s="7" t="s">
        <v>12</v>
      </c>
      <c r="O11" s="7" t="s">
        <v>8</v>
      </c>
      <c r="P11" s="7" t="s">
        <v>9</v>
      </c>
      <c r="Q11" s="7" t="s">
        <v>11</v>
      </c>
    </row>
    <row r="12" spans="1:17" x14ac:dyDescent="0.25">
      <c r="A12" s="13" t="s">
        <v>13</v>
      </c>
      <c r="B12" s="10">
        <v>6</v>
      </c>
      <c r="C12" s="10">
        <v>6</v>
      </c>
      <c r="D12" s="10">
        <v>6</v>
      </c>
      <c r="E12" s="10">
        <v>6</v>
      </c>
      <c r="F12" s="11"/>
      <c r="G12" s="13" t="s">
        <v>13</v>
      </c>
      <c r="H12" s="10">
        <v>5</v>
      </c>
      <c r="I12" s="10">
        <v>5</v>
      </c>
      <c r="J12" s="10">
        <v>5</v>
      </c>
      <c r="K12" s="10">
        <v>5</v>
      </c>
      <c r="M12" s="13" t="s">
        <v>13</v>
      </c>
      <c r="N12" s="10">
        <v>7</v>
      </c>
      <c r="O12" s="10">
        <v>6</v>
      </c>
      <c r="P12" s="10">
        <v>6</v>
      </c>
      <c r="Q12" s="10">
        <v>5</v>
      </c>
    </row>
    <row r="13" spans="1:17" x14ac:dyDescent="0.25">
      <c r="A13" s="13"/>
      <c r="B13" s="10"/>
      <c r="C13" s="10"/>
      <c r="D13" s="10"/>
      <c r="E13" s="10"/>
      <c r="F13" s="11"/>
      <c r="G13" s="13"/>
      <c r="H13" s="10"/>
      <c r="I13" s="10"/>
      <c r="J13" s="10"/>
      <c r="K13" s="10"/>
      <c r="M13" s="13"/>
      <c r="N13" s="10"/>
      <c r="O13" s="10"/>
      <c r="P13" s="10"/>
      <c r="Q13" s="10"/>
    </row>
    <row r="14" spans="1:17" x14ac:dyDescent="0.25">
      <c r="A14" s="13" t="s">
        <v>14</v>
      </c>
      <c r="B14" s="10">
        <v>0.98460000000000003</v>
      </c>
      <c r="C14" s="10">
        <v>0.76539999999999997</v>
      </c>
      <c r="D14" s="10">
        <v>1.998</v>
      </c>
      <c r="E14" s="10">
        <v>1.53</v>
      </c>
      <c r="F14" s="11"/>
      <c r="G14" s="13" t="s">
        <v>14</v>
      </c>
      <c r="H14" s="10">
        <v>0.35310000000000002</v>
      </c>
      <c r="I14" s="10">
        <v>1.107</v>
      </c>
      <c r="J14" s="10">
        <v>5.6130000000000004</v>
      </c>
      <c r="K14" s="10">
        <v>3.694</v>
      </c>
      <c r="M14" s="13" t="s">
        <v>14</v>
      </c>
      <c r="N14" s="10">
        <v>0.2001</v>
      </c>
      <c r="O14" s="10">
        <v>0.2031</v>
      </c>
      <c r="P14" s="10">
        <v>2.5369999999999999</v>
      </c>
      <c r="Q14" s="10">
        <v>0.60840000000000005</v>
      </c>
    </row>
    <row r="15" spans="1:17" x14ac:dyDescent="0.25">
      <c r="A15" s="13" t="s">
        <v>15</v>
      </c>
      <c r="B15" s="10">
        <v>1.0229999999999999</v>
      </c>
      <c r="C15" s="10">
        <v>0.92279999999999995</v>
      </c>
      <c r="D15" s="10">
        <v>2.04</v>
      </c>
      <c r="E15" s="10">
        <v>1.53</v>
      </c>
      <c r="F15" s="11"/>
      <c r="G15" s="13" t="s">
        <v>15</v>
      </c>
      <c r="H15" s="10">
        <v>0.48459999999999998</v>
      </c>
      <c r="I15" s="10">
        <v>1.4390000000000001</v>
      </c>
      <c r="J15" s="10">
        <v>6.2549999999999999</v>
      </c>
      <c r="K15" s="10">
        <v>3.9590000000000001</v>
      </c>
      <c r="M15" s="13" t="s">
        <v>15</v>
      </c>
      <c r="N15" s="10">
        <v>0.29199999999999998</v>
      </c>
      <c r="O15" s="10">
        <v>0.21779999999999999</v>
      </c>
      <c r="P15" s="10">
        <v>2.597</v>
      </c>
      <c r="Q15" s="10">
        <v>0.61180000000000001</v>
      </c>
    </row>
    <row r="16" spans="1:17" x14ac:dyDescent="0.25">
      <c r="A16" s="13" t="s">
        <v>16</v>
      </c>
      <c r="B16" s="10">
        <v>1.103</v>
      </c>
      <c r="C16" s="10">
        <v>0.99519999999999997</v>
      </c>
      <c r="D16" s="10">
        <v>2.7080000000000002</v>
      </c>
      <c r="E16" s="10">
        <v>1.64</v>
      </c>
      <c r="F16" s="11"/>
      <c r="G16" s="13" t="s">
        <v>16</v>
      </c>
      <c r="H16" s="10">
        <v>1.194</v>
      </c>
      <c r="I16" s="10">
        <v>2.37</v>
      </c>
      <c r="J16" s="10">
        <v>6.8970000000000002</v>
      </c>
      <c r="K16" s="10">
        <v>4.9870000000000001</v>
      </c>
      <c r="M16" s="13" t="s">
        <v>16</v>
      </c>
      <c r="N16" s="10">
        <v>0.30790000000000001</v>
      </c>
      <c r="O16" s="10">
        <v>0.25330000000000003</v>
      </c>
      <c r="P16" s="10">
        <v>4.234</v>
      </c>
      <c r="Q16" s="10">
        <v>0.83</v>
      </c>
    </row>
    <row r="17" spans="1:17" x14ac:dyDescent="0.25">
      <c r="A17" s="13" t="s">
        <v>17</v>
      </c>
      <c r="B17" s="10">
        <v>1.3520000000000001</v>
      </c>
      <c r="C17" s="10">
        <v>1.0840000000000001</v>
      </c>
      <c r="D17" s="10">
        <v>2.8079999999999998</v>
      </c>
      <c r="E17" s="10">
        <v>1.7430000000000001</v>
      </c>
      <c r="F17" s="11"/>
      <c r="G17" s="13" t="s">
        <v>17</v>
      </c>
      <c r="H17" s="10">
        <v>3.7029999999999998</v>
      </c>
      <c r="I17" s="10">
        <v>2.7010000000000001</v>
      </c>
      <c r="J17" s="10">
        <v>8.5749999999999993</v>
      </c>
      <c r="K17" s="10">
        <v>5.9550000000000001</v>
      </c>
      <c r="M17" s="13" t="s">
        <v>17</v>
      </c>
      <c r="N17" s="10">
        <v>0.31900000000000001</v>
      </c>
      <c r="O17" s="10">
        <v>0.29320000000000002</v>
      </c>
      <c r="P17" s="10">
        <v>5.3369999999999997</v>
      </c>
      <c r="Q17" s="10">
        <v>0.88959999999999995</v>
      </c>
    </row>
    <row r="18" spans="1:17" x14ac:dyDescent="0.25">
      <c r="A18" s="13" t="s">
        <v>18</v>
      </c>
      <c r="B18" s="10">
        <v>1.423</v>
      </c>
      <c r="C18" s="10">
        <v>1.264</v>
      </c>
      <c r="D18" s="10">
        <v>3.004</v>
      </c>
      <c r="E18" s="10">
        <v>1.8049999999999999</v>
      </c>
      <c r="F18" s="11"/>
      <c r="G18" s="13" t="s">
        <v>18</v>
      </c>
      <c r="H18" s="10">
        <v>3.7120000000000002</v>
      </c>
      <c r="I18" s="10">
        <v>2.875</v>
      </c>
      <c r="J18" s="10">
        <v>9.7080000000000002</v>
      </c>
      <c r="K18" s="10">
        <v>6.0149999999999997</v>
      </c>
      <c r="M18" s="13" t="s">
        <v>18</v>
      </c>
      <c r="N18" s="10">
        <v>0.35070000000000001</v>
      </c>
      <c r="O18" s="10">
        <v>0.3866</v>
      </c>
      <c r="P18" s="10">
        <v>5.3730000000000002</v>
      </c>
      <c r="Q18" s="10">
        <v>0.90400000000000003</v>
      </c>
    </row>
    <row r="19" spans="1:17" x14ac:dyDescent="0.25">
      <c r="A19" s="13"/>
      <c r="B19" s="10"/>
      <c r="C19" s="10"/>
      <c r="D19" s="10"/>
      <c r="E19" s="10"/>
      <c r="F19" s="11"/>
      <c r="G19" s="13"/>
      <c r="H19" s="10"/>
      <c r="I19" s="10"/>
      <c r="J19" s="10"/>
      <c r="K19" s="10"/>
      <c r="M19" s="13"/>
      <c r="N19" s="10"/>
      <c r="O19" s="10"/>
      <c r="P19" s="10"/>
      <c r="Q19" s="10"/>
    </row>
    <row r="20" spans="1:17" x14ac:dyDescent="0.25">
      <c r="A20" s="13" t="s">
        <v>19</v>
      </c>
      <c r="B20" s="10">
        <v>1.163</v>
      </c>
      <c r="C20" s="10">
        <v>1.0029999999999999</v>
      </c>
      <c r="D20" s="10">
        <v>2.536</v>
      </c>
      <c r="E20" s="10">
        <v>1.6439999999999999</v>
      </c>
      <c r="F20" s="11"/>
      <c r="G20" s="13" t="s">
        <v>19</v>
      </c>
      <c r="H20" s="10">
        <v>1.9139999999999999</v>
      </c>
      <c r="I20" s="10">
        <v>2.13</v>
      </c>
      <c r="J20" s="10">
        <v>7.3120000000000003</v>
      </c>
      <c r="K20" s="10">
        <v>4.9630000000000001</v>
      </c>
      <c r="M20" s="13" t="s">
        <v>19</v>
      </c>
      <c r="N20" s="10">
        <v>0.29659999999999997</v>
      </c>
      <c r="O20" s="10">
        <v>0.26350000000000001</v>
      </c>
      <c r="P20" s="10">
        <v>4.0529999999999999</v>
      </c>
      <c r="Q20" s="10">
        <v>0.76659999999999995</v>
      </c>
    </row>
    <row r="21" spans="1:17" x14ac:dyDescent="0.25">
      <c r="A21" s="13" t="s">
        <v>20</v>
      </c>
      <c r="B21" s="10">
        <v>0.17419999999999999</v>
      </c>
      <c r="C21" s="10">
        <v>0.15870000000000001</v>
      </c>
      <c r="D21" s="10">
        <v>0.41060000000000002</v>
      </c>
      <c r="E21" s="10">
        <v>0.11650000000000001</v>
      </c>
      <c r="F21" s="11"/>
      <c r="G21" s="13" t="s">
        <v>20</v>
      </c>
      <c r="H21" s="10">
        <v>1.661</v>
      </c>
      <c r="I21" s="10">
        <v>0.69740000000000002</v>
      </c>
      <c r="J21" s="10">
        <v>1.4990000000000001</v>
      </c>
      <c r="K21" s="10">
        <v>1.016</v>
      </c>
      <c r="M21" s="13" t="s">
        <v>20</v>
      </c>
      <c r="N21" s="10">
        <v>4.6859999999999999E-2</v>
      </c>
      <c r="O21" s="10">
        <v>6.4329999999999998E-2</v>
      </c>
      <c r="P21" s="10">
        <v>1.248</v>
      </c>
      <c r="Q21" s="10">
        <v>0.14369999999999999</v>
      </c>
    </row>
    <row r="22" spans="1:17" x14ac:dyDescent="0.25">
      <c r="A22" s="13" t="s">
        <v>21</v>
      </c>
      <c r="B22" s="10">
        <v>7.1129999999999999E-2</v>
      </c>
      <c r="C22" s="10">
        <v>6.4780000000000004E-2</v>
      </c>
      <c r="D22" s="10">
        <v>0.1676</v>
      </c>
      <c r="E22" s="10">
        <v>4.7559999999999998E-2</v>
      </c>
      <c r="F22" s="11"/>
      <c r="G22" s="13" t="s">
        <v>21</v>
      </c>
      <c r="H22" s="10">
        <v>0.7429</v>
      </c>
      <c r="I22" s="10">
        <v>0.31190000000000001</v>
      </c>
      <c r="J22" s="10">
        <v>0.6704</v>
      </c>
      <c r="K22" s="10">
        <v>0.4546</v>
      </c>
      <c r="M22" s="13" t="s">
        <v>21</v>
      </c>
      <c r="N22" s="10">
        <v>1.771E-2</v>
      </c>
      <c r="O22" s="10">
        <v>2.6259999999999999E-2</v>
      </c>
      <c r="P22" s="10">
        <v>0.50949999999999995</v>
      </c>
      <c r="Q22" s="10">
        <v>6.4280000000000004E-2</v>
      </c>
    </row>
    <row r="23" spans="1:17" x14ac:dyDescent="0.25">
      <c r="A23" s="13"/>
      <c r="B23" s="10"/>
      <c r="C23" s="10"/>
      <c r="D23" s="10"/>
      <c r="E23" s="10"/>
      <c r="F23" s="11"/>
      <c r="G23" s="13"/>
      <c r="H23" s="10"/>
      <c r="I23" s="10"/>
      <c r="J23" s="10"/>
      <c r="K23" s="10"/>
      <c r="M23" s="13"/>
      <c r="N23" s="10"/>
      <c r="O23" s="10"/>
      <c r="P23" s="10"/>
      <c r="Q23" s="10"/>
    </row>
    <row r="24" spans="1:17" x14ac:dyDescent="0.25">
      <c r="A24" s="13" t="s">
        <v>22</v>
      </c>
      <c r="B24" s="10">
        <v>0.98009999999999997</v>
      </c>
      <c r="C24" s="10">
        <v>0.83660000000000001</v>
      </c>
      <c r="D24" s="10">
        <v>2.105</v>
      </c>
      <c r="E24" s="10">
        <v>1.522</v>
      </c>
      <c r="F24" s="11"/>
      <c r="G24" s="13" t="s">
        <v>22</v>
      </c>
      <c r="H24" s="10">
        <v>-0.14879999999999999</v>
      </c>
      <c r="I24" s="10">
        <v>1.264</v>
      </c>
      <c r="J24" s="10">
        <v>5.45</v>
      </c>
      <c r="K24" s="10">
        <v>3.7010000000000001</v>
      </c>
      <c r="M24" s="13" t="s">
        <v>22</v>
      </c>
      <c r="N24" s="10">
        <v>0.25330000000000003</v>
      </c>
      <c r="O24" s="10">
        <v>0.19600000000000001</v>
      </c>
      <c r="P24" s="10">
        <v>2.7440000000000002</v>
      </c>
      <c r="Q24" s="10">
        <v>0.58809999999999996</v>
      </c>
    </row>
    <row r="25" spans="1:17" x14ac:dyDescent="0.25">
      <c r="A25" s="13" t="s">
        <v>23</v>
      </c>
      <c r="B25" s="10">
        <v>1.3460000000000001</v>
      </c>
      <c r="C25" s="10">
        <v>1.17</v>
      </c>
      <c r="D25" s="10">
        <v>2.9670000000000001</v>
      </c>
      <c r="E25" s="10">
        <v>1.7669999999999999</v>
      </c>
      <c r="F25" s="11"/>
      <c r="G25" s="13" t="s">
        <v>23</v>
      </c>
      <c r="H25" s="10">
        <v>3.9769999999999999</v>
      </c>
      <c r="I25" s="10">
        <v>2.996</v>
      </c>
      <c r="J25" s="10">
        <v>9.173</v>
      </c>
      <c r="K25" s="10">
        <v>6.2249999999999996</v>
      </c>
      <c r="M25" s="13" t="s">
        <v>23</v>
      </c>
      <c r="N25" s="10">
        <v>0.34</v>
      </c>
      <c r="O25" s="10">
        <v>0.33100000000000002</v>
      </c>
      <c r="P25" s="10">
        <v>5.3630000000000004</v>
      </c>
      <c r="Q25" s="10">
        <v>0.94499999999999995</v>
      </c>
    </row>
    <row r="26" spans="1:17" x14ac:dyDescent="0.25">
      <c r="A26" s="13"/>
      <c r="B26" s="10"/>
      <c r="C26" s="10"/>
      <c r="D26" s="10"/>
      <c r="E26" s="10"/>
      <c r="F26" s="11"/>
      <c r="G26" s="13"/>
      <c r="H26" s="10"/>
      <c r="I26" s="10"/>
      <c r="J26" s="10"/>
      <c r="K26" s="10"/>
      <c r="M26" s="13"/>
      <c r="N26" s="10"/>
      <c r="O26" s="10"/>
      <c r="P26" s="10"/>
      <c r="Q26" s="10"/>
    </row>
    <row r="27" spans="1:17" x14ac:dyDescent="0.25">
      <c r="A27" s="13" t="s">
        <v>24</v>
      </c>
      <c r="B27" s="10">
        <v>6.9779999999999998</v>
      </c>
      <c r="C27" s="10">
        <v>6.0190000000000001</v>
      </c>
      <c r="D27" s="10">
        <v>15.21</v>
      </c>
      <c r="E27" s="10">
        <v>9.8670000000000009</v>
      </c>
      <c r="F27" s="11"/>
      <c r="G27" s="13" t="s">
        <v>24</v>
      </c>
      <c r="H27" s="10">
        <v>9.5690000000000008</v>
      </c>
      <c r="I27" s="10">
        <v>10.65</v>
      </c>
      <c r="J27" s="10">
        <v>36.56</v>
      </c>
      <c r="K27" s="10">
        <v>24.82</v>
      </c>
      <c r="M27" s="13" t="s">
        <v>24</v>
      </c>
      <c r="N27" s="10">
        <v>2.0760000000000001</v>
      </c>
      <c r="O27" s="10">
        <v>1.581</v>
      </c>
      <c r="P27" s="10">
        <v>24.32</v>
      </c>
      <c r="Q27" s="10">
        <v>3.8330000000000002</v>
      </c>
    </row>
    <row r="28" spans="1:17" ht="16.5" thickBot="1" x14ac:dyDescent="0.3">
      <c r="E28" s="3"/>
      <c r="F28" s="4"/>
      <c r="K28" s="3"/>
    </row>
    <row r="29" spans="1:17" x14ac:dyDescent="0.25">
      <c r="A29" s="14" t="s">
        <v>25</v>
      </c>
      <c r="B29" s="15" t="s">
        <v>26</v>
      </c>
      <c r="C29" s="16"/>
      <c r="E29" s="3"/>
      <c r="F29" s="4"/>
      <c r="G29" s="14" t="s">
        <v>25</v>
      </c>
      <c r="H29" s="15" t="s">
        <v>27</v>
      </c>
      <c r="I29" s="16"/>
      <c r="K29" s="3"/>
      <c r="M29" s="14" t="s">
        <v>25</v>
      </c>
      <c r="N29" s="15" t="s">
        <v>28</v>
      </c>
      <c r="O29" s="16"/>
    </row>
    <row r="30" spans="1:17" x14ac:dyDescent="0.25">
      <c r="A30" s="17" t="s">
        <v>29</v>
      </c>
      <c r="B30" s="18" t="s">
        <v>7</v>
      </c>
      <c r="C30" s="19"/>
      <c r="E30" s="3"/>
      <c r="F30" s="4"/>
      <c r="G30" s="17" t="s">
        <v>29</v>
      </c>
      <c r="H30" s="18" t="s">
        <v>7</v>
      </c>
      <c r="I30" s="19"/>
      <c r="K30" s="3"/>
      <c r="M30" s="17" t="s">
        <v>29</v>
      </c>
      <c r="N30" s="18" t="s">
        <v>7</v>
      </c>
      <c r="O30" s="19"/>
    </row>
    <row r="31" spans="1:17" x14ac:dyDescent="0.25">
      <c r="A31" s="17" t="s">
        <v>30</v>
      </c>
      <c r="B31" s="18" t="s">
        <v>30</v>
      </c>
      <c r="C31" s="19"/>
      <c r="E31" s="3"/>
      <c r="F31" s="4"/>
      <c r="G31" s="17" t="s">
        <v>30</v>
      </c>
      <c r="H31" s="18" t="s">
        <v>30</v>
      </c>
      <c r="I31" s="19"/>
      <c r="K31" s="3"/>
      <c r="M31" s="17" t="s">
        <v>30</v>
      </c>
      <c r="N31" s="18" t="s">
        <v>30</v>
      </c>
      <c r="O31" s="19"/>
    </row>
    <row r="32" spans="1:17" x14ac:dyDescent="0.25">
      <c r="A32" s="17" t="s">
        <v>31</v>
      </c>
      <c r="B32" s="18" t="s">
        <v>8</v>
      </c>
      <c r="C32" s="19"/>
      <c r="E32" s="3"/>
      <c r="F32" s="4"/>
      <c r="G32" s="17" t="s">
        <v>31</v>
      </c>
      <c r="H32" s="18" t="s">
        <v>8</v>
      </c>
      <c r="I32" s="19"/>
      <c r="K32" s="3"/>
      <c r="M32" s="17" t="s">
        <v>31</v>
      </c>
      <c r="N32" s="18" t="s">
        <v>8</v>
      </c>
      <c r="O32" s="19"/>
    </row>
    <row r="33" spans="1:15" x14ac:dyDescent="0.25">
      <c r="A33" s="17"/>
      <c r="B33" s="10"/>
      <c r="C33" s="19"/>
      <c r="E33" s="3"/>
      <c r="F33" s="4"/>
      <c r="G33" s="17"/>
      <c r="H33" s="10"/>
      <c r="I33" s="19"/>
      <c r="K33" s="3"/>
      <c r="M33" s="17"/>
      <c r="N33" s="10"/>
      <c r="O33" s="19"/>
    </row>
    <row r="34" spans="1:15" x14ac:dyDescent="0.25">
      <c r="A34" s="17" t="s">
        <v>32</v>
      </c>
      <c r="B34" s="10"/>
      <c r="C34" s="19"/>
      <c r="E34" s="3"/>
      <c r="F34" s="4"/>
      <c r="G34" s="17" t="s">
        <v>32</v>
      </c>
      <c r="H34" s="10"/>
      <c r="I34" s="19"/>
      <c r="K34" s="3"/>
      <c r="M34" s="17" t="s">
        <v>32</v>
      </c>
      <c r="N34" s="10"/>
      <c r="O34" s="19"/>
    </row>
    <row r="35" spans="1:15" x14ac:dyDescent="0.25">
      <c r="A35" s="17" t="s">
        <v>33</v>
      </c>
      <c r="B35" s="10">
        <v>0.12759999999999999</v>
      </c>
      <c r="C35" s="19"/>
      <c r="E35" s="3"/>
      <c r="F35" s="4"/>
      <c r="G35" s="17" t="s">
        <v>33</v>
      </c>
      <c r="H35" s="10">
        <v>0.79549999999999998</v>
      </c>
      <c r="I35" s="19"/>
      <c r="K35" s="3"/>
      <c r="M35" s="17" t="s">
        <v>33</v>
      </c>
      <c r="N35" s="10">
        <v>0.30609999999999998</v>
      </c>
      <c r="O35" s="19"/>
    </row>
    <row r="36" spans="1:15" x14ac:dyDescent="0.25">
      <c r="A36" s="20" t="s">
        <v>34</v>
      </c>
      <c r="B36" s="18" t="s">
        <v>35</v>
      </c>
      <c r="C36" s="19"/>
      <c r="E36" s="3"/>
      <c r="F36" s="4"/>
      <c r="G36" s="20" t="s">
        <v>34</v>
      </c>
      <c r="H36" s="18" t="s">
        <v>35</v>
      </c>
      <c r="I36" s="19"/>
      <c r="K36" s="3"/>
      <c r="M36" s="20" t="s">
        <v>34</v>
      </c>
      <c r="N36" s="18" t="s">
        <v>35</v>
      </c>
      <c r="O36" s="19"/>
    </row>
    <row r="37" spans="1:15" x14ac:dyDescent="0.25">
      <c r="A37" s="17" t="s">
        <v>36</v>
      </c>
      <c r="B37" s="10" t="s">
        <v>37</v>
      </c>
      <c r="C37" s="19"/>
      <c r="E37" s="3"/>
      <c r="F37" s="4"/>
      <c r="G37" s="17" t="s">
        <v>36</v>
      </c>
      <c r="H37" s="10" t="s">
        <v>37</v>
      </c>
      <c r="I37" s="19"/>
      <c r="K37" s="3"/>
      <c r="M37" s="17" t="s">
        <v>36</v>
      </c>
      <c r="N37" s="10" t="s">
        <v>37</v>
      </c>
      <c r="O37" s="19"/>
    </row>
    <row r="38" spans="1:15" x14ac:dyDescent="0.25">
      <c r="A38" s="17" t="s">
        <v>38</v>
      </c>
      <c r="B38" s="10" t="s">
        <v>39</v>
      </c>
      <c r="C38" s="19"/>
      <c r="E38" s="3"/>
      <c r="F38" s="4"/>
      <c r="G38" s="17" t="s">
        <v>38</v>
      </c>
      <c r="H38" s="10" t="s">
        <v>39</v>
      </c>
      <c r="I38" s="19"/>
      <c r="K38" s="3"/>
      <c r="M38" s="17" t="s">
        <v>38</v>
      </c>
      <c r="N38" s="10" t="s">
        <v>39</v>
      </c>
      <c r="O38" s="19"/>
    </row>
    <row r="39" spans="1:15" x14ac:dyDescent="0.25">
      <c r="A39" s="17" t="s">
        <v>40</v>
      </c>
      <c r="B39" s="10" t="s">
        <v>41</v>
      </c>
      <c r="C39" s="19"/>
      <c r="E39" s="3"/>
      <c r="F39" s="4"/>
      <c r="G39" s="17" t="s">
        <v>40</v>
      </c>
      <c r="H39" s="10" t="s">
        <v>42</v>
      </c>
      <c r="I39" s="19"/>
      <c r="K39" s="3"/>
      <c r="M39" s="17" t="s">
        <v>40</v>
      </c>
      <c r="N39" s="10" t="s">
        <v>43</v>
      </c>
      <c r="O39" s="19"/>
    </row>
    <row r="40" spans="1:15" x14ac:dyDescent="0.25">
      <c r="A40" s="17"/>
      <c r="B40" s="10"/>
      <c r="C40" s="19"/>
      <c r="E40" s="3"/>
      <c r="F40" s="4"/>
      <c r="G40" s="17"/>
      <c r="H40" s="10"/>
      <c r="I40" s="19"/>
      <c r="K40" s="3"/>
      <c r="M40" s="17"/>
      <c r="N40" s="10"/>
      <c r="O40" s="19"/>
    </row>
    <row r="41" spans="1:15" x14ac:dyDescent="0.25">
      <c r="A41" s="17" t="s">
        <v>44</v>
      </c>
      <c r="B41" s="10"/>
      <c r="C41" s="19"/>
      <c r="E41" s="3"/>
      <c r="F41" s="4"/>
      <c r="G41" s="17" t="s">
        <v>44</v>
      </c>
      <c r="H41" s="10"/>
      <c r="I41" s="19"/>
      <c r="K41" s="3"/>
      <c r="M41" s="17" t="s">
        <v>44</v>
      </c>
      <c r="N41" s="10"/>
      <c r="O41" s="19"/>
    </row>
    <row r="42" spans="1:15" x14ac:dyDescent="0.25">
      <c r="A42" s="17" t="s">
        <v>45</v>
      </c>
      <c r="B42" s="10" t="s">
        <v>46</v>
      </c>
      <c r="C42" s="19"/>
      <c r="E42" s="3"/>
      <c r="F42" s="4"/>
      <c r="G42" s="17" t="s">
        <v>45</v>
      </c>
      <c r="H42" s="10" t="s">
        <v>47</v>
      </c>
      <c r="I42" s="19"/>
      <c r="K42" s="3"/>
      <c r="M42" s="17" t="s">
        <v>45</v>
      </c>
      <c r="N42" s="10" t="s">
        <v>48</v>
      </c>
      <c r="O42" s="19"/>
    </row>
    <row r="43" spans="1:15" x14ac:dyDescent="0.25">
      <c r="A43" s="17" t="s">
        <v>49</v>
      </c>
      <c r="B43" s="10" t="s">
        <v>50</v>
      </c>
      <c r="C43" s="19"/>
      <c r="E43" s="3"/>
      <c r="F43" s="4"/>
      <c r="G43" s="17" t="s">
        <v>49</v>
      </c>
      <c r="H43" s="10" t="s">
        <v>51</v>
      </c>
      <c r="I43" s="19"/>
      <c r="K43" s="3"/>
      <c r="M43" s="17" t="s">
        <v>49</v>
      </c>
      <c r="N43" s="10" t="s">
        <v>52</v>
      </c>
      <c r="O43" s="19"/>
    </row>
    <row r="44" spans="1:15" x14ac:dyDescent="0.25">
      <c r="A44" s="17" t="s">
        <v>53</v>
      </c>
      <c r="B44" s="10" t="s">
        <v>54</v>
      </c>
      <c r="C44" s="19"/>
      <c r="E44" s="3"/>
      <c r="F44" s="4"/>
      <c r="G44" s="17" t="s">
        <v>53</v>
      </c>
      <c r="H44" s="10" t="s">
        <v>55</v>
      </c>
      <c r="I44" s="19"/>
      <c r="K44" s="3"/>
      <c r="M44" s="17" t="s">
        <v>53</v>
      </c>
      <c r="N44" s="10" t="s">
        <v>56</v>
      </c>
      <c r="O44" s="19"/>
    </row>
    <row r="45" spans="1:15" x14ac:dyDescent="0.25">
      <c r="A45" s="17" t="s">
        <v>57</v>
      </c>
      <c r="B45" s="10" t="s">
        <v>58</v>
      </c>
      <c r="C45" s="19"/>
      <c r="E45" s="3"/>
      <c r="F45" s="4"/>
      <c r="G45" s="17" t="s">
        <v>57</v>
      </c>
      <c r="H45" s="10" t="s">
        <v>59</v>
      </c>
      <c r="I45" s="19"/>
      <c r="K45" s="3"/>
      <c r="M45" s="17" t="s">
        <v>57</v>
      </c>
      <c r="N45" s="10" t="s">
        <v>60</v>
      </c>
      <c r="O45" s="19"/>
    </row>
    <row r="46" spans="1:15" x14ac:dyDescent="0.25">
      <c r="A46" s="17" t="s">
        <v>61</v>
      </c>
      <c r="B46" s="10">
        <v>0.21629999999999999</v>
      </c>
      <c r="C46" s="19"/>
      <c r="E46" s="3"/>
      <c r="F46" s="4"/>
      <c r="G46" s="17" t="s">
        <v>61</v>
      </c>
      <c r="H46" s="10">
        <v>8.8920000000000006E-3</v>
      </c>
      <c r="I46" s="19"/>
      <c r="K46" s="3"/>
      <c r="M46" s="17" t="s">
        <v>61</v>
      </c>
      <c r="N46" s="10">
        <v>9.4799999999999995E-2</v>
      </c>
      <c r="O46" s="19"/>
    </row>
    <row r="47" spans="1:15" x14ac:dyDescent="0.25">
      <c r="A47" s="17"/>
      <c r="B47" s="10"/>
      <c r="C47" s="19"/>
      <c r="E47" s="3"/>
      <c r="F47" s="4"/>
      <c r="G47" s="17"/>
      <c r="H47" s="10"/>
      <c r="I47" s="19"/>
      <c r="K47" s="3"/>
      <c r="M47" s="17"/>
      <c r="N47" s="10"/>
      <c r="O47" s="19"/>
    </row>
    <row r="48" spans="1:15" x14ac:dyDescent="0.25">
      <c r="A48" s="17" t="s">
        <v>62</v>
      </c>
      <c r="B48" s="10"/>
      <c r="C48" s="19"/>
      <c r="E48" s="3"/>
      <c r="F48" s="4"/>
      <c r="G48" s="17" t="s">
        <v>62</v>
      </c>
      <c r="H48" s="10"/>
      <c r="I48" s="19"/>
      <c r="K48" s="3"/>
      <c r="M48" s="17" t="s">
        <v>62</v>
      </c>
      <c r="N48" s="10"/>
      <c r="O48" s="19"/>
    </row>
    <row r="49" spans="1:15" x14ac:dyDescent="0.25">
      <c r="A49" s="17" t="s">
        <v>63</v>
      </c>
      <c r="B49" s="10" t="s">
        <v>64</v>
      </c>
      <c r="C49" s="19"/>
      <c r="E49" s="3"/>
      <c r="F49" s="4"/>
      <c r="G49" s="17" t="s">
        <v>63</v>
      </c>
      <c r="H49" s="10" t="s">
        <v>65</v>
      </c>
      <c r="I49" s="19"/>
      <c r="K49" s="3"/>
      <c r="M49" s="17" t="s">
        <v>63</v>
      </c>
      <c r="N49" s="10" t="s">
        <v>66</v>
      </c>
      <c r="O49" s="19"/>
    </row>
    <row r="50" spans="1:15" x14ac:dyDescent="0.25">
      <c r="A50" s="17" t="s">
        <v>33</v>
      </c>
      <c r="B50" s="10">
        <v>0.84240000000000004</v>
      </c>
      <c r="C50" s="19"/>
      <c r="E50" s="3"/>
      <c r="F50" s="4"/>
      <c r="G50" s="17" t="s">
        <v>33</v>
      </c>
      <c r="H50" s="10">
        <v>0.12130000000000001</v>
      </c>
      <c r="I50" s="19"/>
      <c r="K50" s="3"/>
      <c r="M50" s="17" t="s">
        <v>33</v>
      </c>
      <c r="N50" s="10">
        <v>0.46250000000000002</v>
      </c>
      <c r="O50" s="19"/>
    </row>
    <row r="51" spans="1:15" x14ac:dyDescent="0.25">
      <c r="A51" s="17" t="s">
        <v>34</v>
      </c>
      <c r="B51" s="10" t="s">
        <v>35</v>
      </c>
      <c r="C51" s="19"/>
      <c r="E51" s="3"/>
      <c r="F51" s="4"/>
      <c r="G51" s="17" t="s">
        <v>34</v>
      </c>
      <c r="H51" s="10" t="s">
        <v>35</v>
      </c>
      <c r="I51" s="19"/>
      <c r="K51" s="3"/>
      <c r="M51" s="17" t="s">
        <v>34</v>
      </c>
      <c r="N51" s="10" t="s">
        <v>35</v>
      </c>
      <c r="O51" s="19"/>
    </row>
    <row r="52" spans="1:15" ht="16.5" thickBot="1" x14ac:dyDescent="0.3">
      <c r="A52" s="21" t="s">
        <v>67</v>
      </c>
      <c r="B52" s="22" t="s">
        <v>37</v>
      </c>
      <c r="C52" s="23"/>
      <c r="E52" s="3"/>
      <c r="F52" s="4"/>
      <c r="G52" s="21" t="s">
        <v>67</v>
      </c>
      <c r="H52" s="22" t="s">
        <v>37</v>
      </c>
      <c r="I52" s="23"/>
      <c r="K52" s="3"/>
      <c r="M52" s="21" t="s">
        <v>67</v>
      </c>
      <c r="N52" s="22" t="s">
        <v>37</v>
      </c>
      <c r="O52" s="23"/>
    </row>
    <row r="53" spans="1:15" ht="16.5" thickBot="1" x14ac:dyDescent="0.3">
      <c r="E53" s="3"/>
      <c r="F53" s="4"/>
      <c r="K53" s="3"/>
    </row>
    <row r="54" spans="1:15" x14ac:dyDescent="0.25">
      <c r="A54" s="14" t="s">
        <v>25</v>
      </c>
      <c r="B54" s="15" t="s">
        <v>26</v>
      </c>
      <c r="C54" s="16"/>
      <c r="E54" s="3"/>
      <c r="F54" s="4"/>
      <c r="G54" s="14" t="s">
        <v>25</v>
      </c>
      <c r="H54" s="15" t="s">
        <v>27</v>
      </c>
      <c r="I54" s="16"/>
      <c r="K54" s="3"/>
      <c r="M54" s="14" t="s">
        <v>25</v>
      </c>
      <c r="N54" s="15" t="s">
        <v>28</v>
      </c>
      <c r="O54" s="16"/>
    </row>
    <row r="55" spans="1:15" x14ac:dyDescent="0.25">
      <c r="A55" s="17" t="s">
        <v>29</v>
      </c>
      <c r="B55" s="18" t="s">
        <v>7</v>
      </c>
      <c r="C55" s="19"/>
      <c r="E55" s="3"/>
      <c r="F55" s="4"/>
      <c r="G55" s="17" t="s">
        <v>29</v>
      </c>
      <c r="H55" s="18" t="s">
        <v>7</v>
      </c>
      <c r="I55" s="19"/>
      <c r="K55" s="3"/>
      <c r="M55" s="17" t="s">
        <v>29</v>
      </c>
      <c r="N55" s="18" t="s">
        <v>7</v>
      </c>
      <c r="O55" s="19"/>
    </row>
    <row r="56" spans="1:15" x14ac:dyDescent="0.25">
      <c r="A56" s="17" t="s">
        <v>30</v>
      </c>
      <c r="B56" s="18" t="s">
        <v>30</v>
      </c>
      <c r="C56" s="19"/>
      <c r="E56" s="3"/>
      <c r="F56" s="4"/>
      <c r="G56" s="17" t="s">
        <v>30</v>
      </c>
      <c r="H56" s="18" t="s">
        <v>30</v>
      </c>
      <c r="I56" s="19"/>
      <c r="K56" s="3"/>
      <c r="M56" s="17" t="s">
        <v>30</v>
      </c>
      <c r="N56" s="18" t="s">
        <v>30</v>
      </c>
      <c r="O56" s="19"/>
    </row>
    <row r="57" spans="1:15" x14ac:dyDescent="0.25">
      <c r="A57" s="17" t="s">
        <v>68</v>
      </c>
      <c r="B57" s="18" t="s">
        <v>9</v>
      </c>
      <c r="C57" s="19"/>
      <c r="E57" s="3"/>
      <c r="F57" s="4"/>
      <c r="G57" s="17" t="s">
        <v>68</v>
      </c>
      <c r="H57" s="18" t="s">
        <v>9</v>
      </c>
      <c r="I57" s="19"/>
      <c r="K57" s="3"/>
      <c r="M57" s="17" t="s">
        <v>68</v>
      </c>
      <c r="N57" s="18" t="s">
        <v>9</v>
      </c>
      <c r="O57" s="19"/>
    </row>
    <row r="58" spans="1:15" x14ac:dyDescent="0.25">
      <c r="A58" s="17"/>
      <c r="B58" s="10"/>
      <c r="C58" s="19"/>
      <c r="E58" s="3"/>
      <c r="F58" s="4"/>
      <c r="G58" s="17"/>
      <c r="H58" s="10"/>
      <c r="I58" s="19"/>
      <c r="K58" s="3"/>
      <c r="M58" s="17"/>
      <c r="N58" s="10"/>
      <c r="O58" s="19"/>
    </row>
    <row r="59" spans="1:15" x14ac:dyDescent="0.25">
      <c r="A59" s="17" t="s">
        <v>32</v>
      </c>
      <c r="B59" s="10"/>
      <c r="C59" s="19"/>
      <c r="E59" s="3"/>
      <c r="F59" s="4"/>
      <c r="G59" s="17" t="s">
        <v>32</v>
      </c>
      <c r="H59" s="10"/>
      <c r="I59" s="19"/>
      <c r="K59" s="3"/>
      <c r="M59" s="17" t="s">
        <v>32</v>
      </c>
      <c r="N59" s="10"/>
      <c r="O59" s="19"/>
    </row>
    <row r="60" spans="1:15" x14ac:dyDescent="0.25">
      <c r="A60" s="17" t="s">
        <v>33</v>
      </c>
      <c r="B60" s="10" t="s">
        <v>69</v>
      </c>
      <c r="C60" s="19"/>
      <c r="E60" s="3"/>
      <c r="F60" s="4"/>
      <c r="G60" s="17" t="s">
        <v>33</v>
      </c>
      <c r="H60" s="10">
        <v>6.9999999999999999E-4</v>
      </c>
      <c r="I60" s="19"/>
      <c r="K60" s="3"/>
      <c r="M60" s="17" t="s">
        <v>33</v>
      </c>
      <c r="N60" s="10" t="s">
        <v>69</v>
      </c>
      <c r="O60" s="19"/>
    </row>
    <row r="61" spans="1:15" x14ac:dyDescent="0.25">
      <c r="A61" s="20" t="s">
        <v>34</v>
      </c>
      <c r="B61" s="18" t="s">
        <v>70</v>
      </c>
      <c r="C61" s="19"/>
      <c r="E61" s="3"/>
      <c r="F61" s="4"/>
      <c r="G61" s="20" t="s">
        <v>34</v>
      </c>
      <c r="H61" s="18" t="s">
        <v>71</v>
      </c>
      <c r="I61" s="19"/>
      <c r="K61" s="3"/>
      <c r="M61" s="20" t="s">
        <v>34</v>
      </c>
      <c r="N61" s="18" t="s">
        <v>70</v>
      </c>
      <c r="O61" s="19"/>
    </row>
    <row r="62" spans="1:15" x14ac:dyDescent="0.25">
      <c r="A62" s="17" t="s">
        <v>36</v>
      </c>
      <c r="B62" s="10" t="s">
        <v>72</v>
      </c>
      <c r="C62" s="19"/>
      <c r="E62" s="3"/>
      <c r="F62" s="4"/>
      <c r="G62" s="17" t="s">
        <v>36</v>
      </c>
      <c r="H62" s="10" t="s">
        <v>72</v>
      </c>
      <c r="I62" s="19"/>
      <c r="K62" s="3"/>
      <c r="M62" s="17" t="s">
        <v>36</v>
      </c>
      <c r="N62" s="10" t="s">
        <v>72</v>
      </c>
      <c r="O62" s="19"/>
    </row>
    <row r="63" spans="1:15" x14ac:dyDescent="0.25">
      <c r="A63" s="17" t="s">
        <v>38</v>
      </c>
      <c r="B63" s="10" t="s">
        <v>39</v>
      </c>
      <c r="C63" s="19"/>
      <c r="E63" s="3"/>
      <c r="F63" s="4"/>
      <c r="G63" s="17" t="s">
        <v>38</v>
      </c>
      <c r="H63" s="10" t="s">
        <v>39</v>
      </c>
      <c r="I63" s="19"/>
      <c r="K63" s="3"/>
      <c r="M63" s="17" t="s">
        <v>38</v>
      </c>
      <c r="N63" s="10" t="s">
        <v>39</v>
      </c>
      <c r="O63" s="19"/>
    </row>
    <row r="64" spans="1:15" x14ac:dyDescent="0.25">
      <c r="A64" s="17" t="s">
        <v>40</v>
      </c>
      <c r="B64" s="10" t="s">
        <v>73</v>
      </c>
      <c r="C64" s="19"/>
      <c r="E64" s="3"/>
      <c r="F64" s="4"/>
      <c r="G64" s="17" t="s">
        <v>40</v>
      </c>
      <c r="H64" s="10" t="s">
        <v>74</v>
      </c>
      <c r="I64" s="19"/>
      <c r="K64" s="3"/>
      <c r="M64" s="17" t="s">
        <v>40</v>
      </c>
      <c r="N64" s="10" t="s">
        <v>75</v>
      </c>
      <c r="O64" s="19"/>
    </row>
    <row r="65" spans="1:15" x14ac:dyDescent="0.25">
      <c r="A65" s="17"/>
      <c r="B65" s="10"/>
      <c r="C65" s="19"/>
      <c r="E65" s="3"/>
      <c r="F65" s="4"/>
      <c r="G65" s="17"/>
      <c r="H65" s="10"/>
      <c r="I65" s="19"/>
      <c r="K65" s="3"/>
      <c r="M65" s="17"/>
      <c r="N65" s="10"/>
      <c r="O65" s="19"/>
    </row>
    <row r="66" spans="1:15" x14ac:dyDescent="0.25">
      <c r="A66" s="17" t="s">
        <v>44</v>
      </c>
      <c r="B66" s="10"/>
      <c r="C66" s="19"/>
      <c r="E66" s="3"/>
      <c r="F66" s="4"/>
      <c r="G66" s="17" t="s">
        <v>44</v>
      </c>
      <c r="H66" s="10"/>
      <c r="I66" s="19"/>
      <c r="K66" s="3"/>
      <c r="M66" s="17" t="s">
        <v>44</v>
      </c>
      <c r="N66" s="10"/>
      <c r="O66" s="19"/>
    </row>
    <row r="67" spans="1:15" x14ac:dyDescent="0.25">
      <c r="A67" s="17" t="s">
        <v>45</v>
      </c>
      <c r="B67" s="10" t="s">
        <v>46</v>
      </c>
      <c r="C67" s="19"/>
      <c r="E67" s="3"/>
      <c r="F67" s="4"/>
      <c r="G67" s="17" t="s">
        <v>45</v>
      </c>
      <c r="H67" s="10" t="s">
        <v>47</v>
      </c>
      <c r="I67" s="19"/>
      <c r="K67" s="3"/>
      <c r="M67" s="17" t="s">
        <v>45</v>
      </c>
      <c r="N67" s="10" t="s">
        <v>48</v>
      </c>
      <c r="O67" s="19"/>
    </row>
    <row r="68" spans="1:15" x14ac:dyDescent="0.25">
      <c r="A68" s="17" t="s">
        <v>76</v>
      </c>
      <c r="B68" s="10" t="s">
        <v>77</v>
      </c>
      <c r="C68" s="19"/>
      <c r="E68" s="3"/>
      <c r="F68" s="4"/>
      <c r="G68" s="17" t="s">
        <v>76</v>
      </c>
      <c r="H68" s="10" t="s">
        <v>78</v>
      </c>
      <c r="I68" s="19"/>
      <c r="K68" s="3"/>
      <c r="M68" s="17" t="s">
        <v>76</v>
      </c>
      <c r="N68" s="10" t="s">
        <v>79</v>
      </c>
      <c r="O68" s="19"/>
    </row>
    <row r="69" spans="1:15" x14ac:dyDescent="0.25">
      <c r="A69" s="17" t="s">
        <v>53</v>
      </c>
      <c r="B69" s="10" t="s">
        <v>80</v>
      </c>
      <c r="C69" s="19"/>
      <c r="E69" s="3"/>
      <c r="F69" s="4"/>
      <c r="G69" s="17" t="s">
        <v>53</v>
      </c>
      <c r="H69" s="10" t="s">
        <v>81</v>
      </c>
      <c r="I69" s="19"/>
      <c r="K69" s="3"/>
      <c r="M69" s="17" t="s">
        <v>53</v>
      </c>
      <c r="N69" s="10" t="s">
        <v>82</v>
      </c>
      <c r="O69" s="19"/>
    </row>
    <row r="70" spans="1:15" x14ac:dyDescent="0.25">
      <c r="A70" s="17" t="s">
        <v>57</v>
      </c>
      <c r="B70" s="10" t="s">
        <v>83</v>
      </c>
      <c r="C70" s="19"/>
      <c r="E70" s="3"/>
      <c r="F70" s="4"/>
      <c r="G70" s="17" t="s">
        <v>57</v>
      </c>
      <c r="H70" s="10" t="s">
        <v>84</v>
      </c>
      <c r="I70" s="19"/>
      <c r="K70" s="3"/>
      <c r="M70" s="17" t="s">
        <v>57</v>
      </c>
      <c r="N70" s="10" t="s">
        <v>85</v>
      </c>
      <c r="O70" s="19"/>
    </row>
    <row r="71" spans="1:15" x14ac:dyDescent="0.25">
      <c r="A71" s="17" t="s">
        <v>61</v>
      </c>
      <c r="B71" s="10">
        <v>0.85029999999999994</v>
      </c>
      <c r="C71" s="19"/>
      <c r="E71" s="3"/>
      <c r="F71" s="4"/>
      <c r="G71" s="17" t="s">
        <v>61</v>
      </c>
      <c r="H71" s="10">
        <v>0.7843</v>
      </c>
      <c r="I71" s="19"/>
      <c r="K71" s="3"/>
      <c r="M71" s="17" t="s">
        <v>61</v>
      </c>
      <c r="N71" s="10">
        <v>0.85389999999999999</v>
      </c>
      <c r="O71" s="19"/>
    </row>
    <row r="72" spans="1:15" x14ac:dyDescent="0.25">
      <c r="A72" s="17"/>
      <c r="B72" s="10"/>
      <c r="C72" s="19"/>
      <c r="E72" s="3"/>
      <c r="F72" s="4"/>
      <c r="G72" s="17"/>
      <c r="H72" s="10"/>
      <c r="I72" s="19"/>
      <c r="K72" s="3"/>
      <c r="M72" s="17"/>
      <c r="N72" s="10"/>
      <c r="O72" s="19"/>
    </row>
    <row r="73" spans="1:15" x14ac:dyDescent="0.25">
      <c r="A73" s="17" t="s">
        <v>62</v>
      </c>
      <c r="B73" s="10"/>
      <c r="C73" s="19"/>
      <c r="E73" s="3"/>
      <c r="F73" s="4"/>
      <c r="G73" s="17" t="s">
        <v>62</v>
      </c>
      <c r="H73" s="10"/>
      <c r="I73" s="19"/>
      <c r="K73" s="3"/>
      <c r="M73" s="17" t="s">
        <v>62</v>
      </c>
      <c r="N73" s="10"/>
      <c r="O73" s="19"/>
    </row>
    <row r="74" spans="1:15" x14ac:dyDescent="0.25">
      <c r="A74" s="17" t="s">
        <v>63</v>
      </c>
      <c r="B74" s="10" t="s">
        <v>86</v>
      </c>
      <c r="C74" s="19"/>
      <c r="E74" s="3"/>
      <c r="F74" s="4"/>
      <c r="G74" s="17" t="s">
        <v>63</v>
      </c>
      <c r="H74" s="10" t="s">
        <v>87</v>
      </c>
      <c r="I74" s="19"/>
      <c r="K74" s="3"/>
      <c r="M74" s="17" t="s">
        <v>63</v>
      </c>
      <c r="N74" s="10" t="s">
        <v>88</v>
      </c>
      <c r="O74" s="19"/>
    </row>
    <row r="75" spans="1:15" x14ac:dyDescent="0.25">
      <c r="A75" s="17" t="s">
        <v>33</v>
      </c>
      <c r="B75" s="10">
        <v>8.3099999999999993E-2</v>
      </c>
      <c r="C75" s="19"/>
      <c r="E75" s="3"/>
      <c r="F75" s="4"/>
      <c r="G75" s="17" t="s">
        <v>33</v>
      </c>
      <c r="H75" s="10">
        <v>0.84689999999999999</v>
      </c>
      <c r="I75" s="19"/>
      <c r="K75" s="3"/>
      <c r="M75" s="17" t="s">
        <v>33</v>
      </c>
      <c r="N75" s="10" t="s">
        <v>69</v>
      </c>
      <c r="O75" s="19"/>
    </row>
    <row r="76" spans="1:15" x14ac:dyDescent="0.25">
      <c r="A76" s="17" t="s">
        <v>34</v>
      </c>
      <c r="B76" s="10" t="s">
        <v>35</v>
      </c>
      <c r="C76" s="19"/>
      <c r="E76" s="3"/>
      <c r="F76" s="4"/>
      <c r="G76" s="17" t="s">
        <v>34</v>
      </c>
      <c r="H76" s="10" t="s">
        <v>35</v>
      </c>
      <c r="I76" s="19"/>
      <c r="K76" s="3"/>
      <c r="M76" s="17" t="s">
        <v>34</v>
      </c>
      <c r="N76" s="10" t="s">
        <v>70</v>
      </c>
      <c r="O76" s="19"/>
    </row>
    <row r="77" spans="1:15" ht="16.5" thickBot="1" x14ac:dyDescent="0.3">
      <c r="A77" s="21" t="s">
        <v>67</v>
      </c>
      <c r="B77" s="22" t="s">
        <v>37</v>
      </c>
      <c r="C77" s="23"/>
      <c r="E77" s="3"/>
      <c r="F77" s="4"/>
      <c r="G77" s="21" t="s">
        <v>67</v>
      </c>
      <c r="H77" s="22" t="s">
        <v>37</v>
      </c>
      <c r="I77" s="23"/>
      <c r="K77" s="3"/>
      <c r="M77" s="21" t="s">
        <v>67</v>
      </c>
      <c r="N77" s="22" t="s">
        <v>72</v>
      </c>
      <c r="O77" s="23"/>
    </row>
    <row r="78" spans="1:15" ht="16.5" thickBot="1" x14ac:dyDescent="0.3">
      <c r="E78" s="3"/>
      <c r="F78" s="4"/>
      <c r="K78" s="3"/>
    </row>
    <row r="79" spans="1:15" x14ac:dyDescent="0.25">
      <c r="A79" s="14" t="s">
        <v>25</v>
      </c>
      <c r="B79" s="24" t="s">
        <v>26</v>
      </c>
      <c r="C79" s="16"/>
      <c r="E79" s="3"/>
      <c r="F79" s="4"/>
      <c r="G79" s="14" t="s">
        <v>25</v>
      </c>
      <c r="H79" s="15" t="s">
        <v>27</v>
      </c>
      <c r="I79" s="16"/>
      <c r="K79" s="3"/>
      <c r="M79" s="14" t="s">
        <v>25</v>
      </c>
      <c r="N79" s="15" t="s">
        <v>28</v>
      </c>
      <c r="O79" s="16"/>
    </row>
    <row r="80" spans="1:15" x14ac:dyDescent="0.25">
      <c r="A80" s="17" t="s">
        <v>68</v>
      </c>
      <c r="B80" s="18" t="s">
        <v>9</v>
      </c>
      <c r="C80" s="19"/>
      <c r="E80" s="3"/>
      <c r="F80" s="4"/>
      <c r="G80" s="17" t="s">
        <v>68</v>
      </c>
      <c r="H80" s="18" t="s">
        <v>9</v>
      </c>
      <c r="I80" s="19"/>
      <c r="K80" s="3"/>
      <c r="M80" s="17" t="s">
        <v>68</v>
      </c>
      <c r="N80" s="18" t="s">
        <v>9</v>
      </c>
      <c r="O80" s="19"/>
    </row>
    <row r="81" spans="1:15" x14ac:dyDescent="0.25">
      <c r="A81" s="17" t="s">
        <v>30</v>
      </c>
      <c r="B81" s="18" t="s">
        <v>30</v>
      </c>
      <c r="C81" s="19"/>
      <c r="E81" s="3"/>
      <c r="F81" s="4"/>
      <c r="G81" s="17" t="s">
        <v>30</v>
      </c>
      <c r="H81" s="18" t="s">
        <v>30</v>
      </c>
      <c r="I81" s="19"/>
      <c r="K81" s="3"/>
      <c r="M81" s="17" t="s">
        <v>30</v>
      </c>
      <c r="N81" s="18" t="s">
        <v>30</v>
      </c>
      <c r="O81" s="19"/>
    </row>
    <row r="82" spans="1:15" x14ac:dyDescent="0.25">
      <c r="A82" s="17" t="s">
        <v>89</v>
      </c>
      <c r="B82" s="25" t="s">
        <v>10</v>
      </c>
      <c r="C82" s="19"/>
      <c r="E82" s="3"/>
      <c r="F82" s="4"/>
      <c r="G82" s="17" t="s">
        <v>89</v>
      </c>
      <c r="H82" s="25" t="s">
        <v>10</v>
      </c>
      <c r="I82" s="19"/>
      <c r="K82" s="3"/>
      <c r="M82" s="17" t="s">
        <v>89</v>
      </c>
      <c r="N82" s="25" t="s">
        <v>10</v>
      </c>
      <c r="O82" s="19"/>
    </row>
    <row r="83" spans="1:15" x14ac:dyDescent="0.25">
      <c r="A83" s="17"/>
      <c r="B83" s="10"/>
      <c r="C83" s="19"/>
      <c r="E83" s="3"/>
      <c r="F83" s="4"/>
      <c r="G83" s="17"/>
      <c r="H83" s="10"/>
      <c r="I83" s="19"/>
      <c r="K83" s="3"/>
      <c r="M83" s="17"/>
      <c r="N83" s="10"/>
      <c r="O83" s="19"/>
    </row>
    <row r="84" spans="1:15" x14ac:dyDescent="0.25">
      <c r="A84" s="17" t="s">
        <v>32</v>
      </c>
      <c r="B84" s="10"/>
      <c r="C84" s="19"/>
      <c r="E84" s="3"/>
      <c r="F84" s="4"/>
      <c r="G84" s="17" t="s">
        <v>32</v>
      </c>
      <c r="H84" s="10"/>
      <c r="I84" s="19"/>
      <c r="K84" s="3"/>
      <c r="M84" s="17" t="s">
        <v>32</v>
      </c>
      <c r="N84" s="10"/>
      <c r="O84" s="19"/>
    </row>
    <row r="85" spans="1:15" x14ac:dyDescent="0.25">
      <c r="A85" s="17" t="s">
        <v>33</v>
      </c>
      <c r="B85" s="10">
        <v>5.0000000000000001E-4</v>
      </c>
      <c r="C85" s="19"/>
      <c r="E85" s="3"/>
      <c r="F85" s="4"/>
      <c r="G85" s="17" t="s">
        <v>33</v>
      </c>
      <c r="H85" s="10">
        <v>1.9900000000000001E-2</v>
      </c>
      <c r="I85" s="19"/>
      <c r="K85" s="3"/>
      <c r="M85" s="17" t="s">
        <v>33</v>
      </c>
      <c r="N85" s="10">
        <v>2.9999999999999997E-4</v>
      </c>
      <c r="O85" s="19"/>
    </row>
    <row r="86" spans="1:15" x14ac:dyDescent="0.25">
      <c r="A86" s="20" t="s">
        <v>34</v>
      </c>
      <c r="B86" s="18" t="s">
        <v>71</v>
      </c>
      <c r="C86" s="19"/>
      <c r="E86" s="3"/>
      <c r="F86" s="4"/>
      <c r="G86" s="20" t="s">
        <v>34</v>
      </c>
      <c r="H86" s="18" t="s">
        <v>90</v>
      </c>
      <c r="I86" s="19"/>
      <c r="K86" s="3"/>
      <c r="M86" s="20" t="s">
        <v>34</v>
      </c>
      <c r="N86" s="18" t="s">
        <v>71</v>
      </c>
      <c r="O86" s="19"/>
    </row>
    <row r="87" spans="1:15" x14ac:dyDescent="0.25">
      <c r="A87" s="17" t="s">
        <v>36</v>
      </c>
      <c r="B87" s="10" t="s">
        <v>72</v>
      </c>
      <c r="C87" s="19"/>
      <c r="E87" s="3"/>
      <c r="F87" s="4"/>
      <c r="G87" s="17" t="s">
        <v>36</v>
      </c>
      <c r="H87" s="10" t="s">
        <v>72</v>
      </c>
      <c r="I87" s="19"/>
      <c r="K87" s="3"/>
      <c r="M87" s="17" t="s">
        <v>36</v>
      </c>
      <c r="N87" s="10" t="s">
        <v>72</v>
      </c>
      <c r="O87" s="19"/>
    </row>
    <row r="88" spans="1:15" x14ac:dyDescent="0.25">
      <c r="A88" s="17" t="s">
        <v>38</v>
      </c>
      <c r="B88" s="10" t="s">
        <v>39</v>
      </c>
      <c r="C88" s="19"/>
      <c r="E88" s="3"/>
      <c r="F88" s="4"/>
      <c r="G88" s="17" t="s">
        <v>38</v>
      </c>
      <c r="H88" s="10" t="s">
        <v>39</v>
      </c>
      <c r="I88" s="19"/>
      <c r="K88" s="3"/>
      <c r="M88" s="17" t="s">
        <v>38</v>
      </c>
      <c r="N88" s="10" t="s">
        <v>39</v>
      </c>
      <c r="O88" s="19"/>
    </row>
    <row r="89" spans="1:15" x14ac:dyDescent="0.25">
      <c r="A89" s="17" t="s">
        <v>40</v>
      </c>
      <c r="B89" s="10" t="s">
        <v>91</v>
      </c>
      <c r="C89" s="19"/>
      <c r="E89" s="3"/>
      <c r="F89" s="4"/>
      <c r="G89" s="17" t="s">
        <v>40</v>
      </c>
      <c r="H89" s="10" t="s">
        <v>92</v>
      </c>
      <c r="I89" s="19"/>
      <c r="K89" s="3"/>
      <c r="M89" s="17" t="s">
        <v>40</v>
      </c>
      <c r="N89" s="10" t="s">
        <v>93</v>
      </c>
      <c r="O89" s="19"/>
    </row>
    <row r="90" spans="1:15" x14ac:dyDescent="0.25">
      <c r="A90" s="17"/>
      <c r="B90" s="10"/>
      <c r="C90" s="19"/>
      <c r="E90" s="3"/>
      <c r="F90" s="4"/>
      <c r="G90" s="17"/>
      <c r="H90" s="10"/>
      <c r="I90" s="19"/>
      <c r="K90" s="3"/>
      <c r="M90" s="17"/>
      <c r="N90" s="10"/>
      <c r="O90" s="19"/>
    </row>
    <row r="91" spans="1:15" x14ac:dyDescent="0.25">
      <c r="A91" s="17" t="s">
        <v>44</v>
      </c>
      <c r="B91" s="10"/>
      <c r="C91" s="19"/>
      <c r="E91" s="3"/>
      <c r="F91" s="4"/>
      <c r="G91" s="17" t="s">
        <v>44</v>
      </c>
      <c r="H91" s="10"/>
      <c r="I91" s="19"/>
      <c r="K91" s="3"/>
      <c r="M91" s="17" t="s">
        <v>44</v>
      </c>
      <c r="N91" s="10"/>
      <c r="O91" s="19"/>
    </row>
    <row r="92" spans="1:15" x14ac:dyDescent="0.25">
      <c r="A92" s="17" t="s">
        <v>76</v>
      </c>
      <c r="B92" s="10" t="s">
        <v>77</v>
      </c>
      <c r="C92" s="19"/>
      <c r="E92" s="3"/>
      <c r="F92" s="4"/>
      <c r="G92" s="17" t="s">
        <v>76</v>
      </c>
      <c r="H92" s="10" t="s">
        <v>78</v>
      </c>
      <c r="I92" s="19"/>
      <c r="K92" s="3"/>
      <c r="M92" s="17" t="s">
        <v>76</v>
      </c>
      <c r="N92" s="10" t="s">
        <v>79</v>
      </c>
      <c r="O92" s="19"/>
    </row>
    <row r="93" spans="1:15" x14ac:dyDescent="0.25">
      <c r="A93" s="17" t="s">
        <v>94</v>
      </c>
      <c r="B93" s="10" t="s">
        <v>95</v>
      </c>
      <c r="C93" s="19"/>
      <c r="E93" s="3"/>
      <c r="F93" s="4"/>
      <c r="G93" s="17" t="s">
        <v>94</v>
      </c>
      <c r="H93" s="10" t="s">
        <v>96</v>
      </c>
      <c r="I93" s="19"/>
      <c r="K93" s="3"/>
      <c r="M93" s="17" t="s">
        <v>94</v>
      </c>
      <c r="N93" s="10" t="s">
        <v>97</v>
      </c>
      <c r="O93" s="19"/>
    </row>
    <row r="94" spans="1:15" x14ac:dyDescent="0.25">
      <c r="A94" s="17" t="s">
        <v>53</v>
      </c>
      <c r="B94" s="10" t="s">
        <v>98</v>
      </c>
      <c r="C94" s="19"/>
      <c r="E94" s="3"/>
      <c r="F94" s="4"/>
      <c r="G94" s="17" t="s">
        <v>53</v>
      </c>
      <c r="H94" s="10" t="s">
        <v>99</v>
      </c>
      <c r="I94" s="19"/>
      <c r="K94" s="3"/>
      <c r="M94" s="17" t="s">
        <v>53</v>
      </c>
      <c r="N94" s="10" t="s">
        <v>100</v>
      </c>
      <c r="O94" s="19"/>
    </row>
    <row r="95" spans="1:15" x14ac:dyDescent="0.25">
      <c r="A95" s="17" t="s">
        <v>57</v>
      </c>
      <c r="B95" s="10" t="s">
        <v>101</v>
      </c>
      <c r="C95" s="19"/>
      <c r="E95" s="3"/>
      <c r="F95" s="4"/>
      <c r="G95" s="17" t="s">
        <v>57</v>
      </c>
      <c r="H95" s="10" t="s">
        <v>102</v>
      </c>
      <c r="I95" s="19"/>
      <c r="K95" s="3"/>
      <c r="M95" s="17" t="s">
        <v>57</v>
      </c>
      <c r="N95" s="10" t="s">
        <v>103</v>
      </c>
      <c r="O95" s="19"/>
    </row>
    <row r="96" spans="1:15" x14ac:dyDescent="0.25">
      <c r="A96" s="17" t="s">
        <v>61</v>
      </c>
      <c r="B96" s="10">
        <v>0.72340000000000004</v>
      </c>
      <c r="C96" s="19"/>
      <c r="E96" s="3"/>
      <c r="F96" s="4"/>
      <c r="G96" s="17" t="s">
        <v>61</v>
      </c>
      <c r="H96" s="10">
        <v>0.51239999999999997</v>
      </c>
      <c r="I96" s="19"/>
      <c r="K96" s="3"/>
      <c r="M96" s="17" t="s">
        <v>61</v>
      </c>
      <c r="N96" s="10">
        <v>0.78920000000000001</v>
      </c>
      <c r="O96" s="19"/>
    </row>
    <row r="97" spans="1:15" x14ac:dyDescent="0.25">
      <c r="A97" s="17"/>
      <c r="B97" s="10"/>
      <c r="C97" s="19"/>
      <c r="E97" s="3"/>
      <c r="F97" s="4"/>
      <c r="G97" s="17"/>
      <c r="H97" s="10"/>
      <c r="I97" s="19"/>
      <c r="K97" s="3"/>
      <c r="M97" s="17"/>
      <c r="N97" s="10"/>
      <c r="O97" s="19"/>
    </row>
    <row r="98" spans="1:15" x14ac:dyDescent="0.25">
      <c r="A98" s="17" t="s">
        <v>62</v>
      </c>
      <c r="B98" s="10"/>
      <c r="C98" s="19"/>
      <c r="E98" s="3"/>
      <c r="F98" s="4"/>
      <c r="G98" s="17" t="s">
        <v>62</v>
      </c>
      <c r="H98" s="10"/>
      <c r="I98" s="19"/>
      <c r="K98" s="3"/>
      <c r="M98" s="17" t="s">
        <v>62</v>
      </c>
      <c r="N98" s="10"/>
      <c r="O98" s="19"/>
    </row>
    <row r="99" spans="1:15" x14ac:dyDescent="0.25">
      <c r="A99" s="17" t="s">
        <v>63</v>
      </c>
      <c r="B99" s="10" t="s">
        <v>104</v>
      </c>
      <c r="C99" s="19"/>
      <c r="E99" s="3"/>
      <c r="F99" s="4"/>
      <c r="G99" s="17" t="s">
        <v>63</v>
      </c>
      <c r="H99" s="10" t="s">
        <v>105</v>
      </c>
      <c r="I99" s="19"/>
      <c r="K99" s="3"/>
      <c r="M99" s="17" t="s">
        <v>63</v>
      </c>
      <c r="N99" s="10" t="s">
        <v>106</v>
      </c>
      <c r="O99" s="19"/>
    </row>
    <row r="100" spans="1:15" x14ac:dyDescent="0.25">
      <c r="A100" s="17" t="s">
        <v>33</v>
      </c>
      <c r="B100" s="10">
        <v>1.52E-2</v>
      </c>
      <c r="C100" s="19"/>
      <c r="E100" s="3"/>
      <c r="F100" s="4"/>
      <c r="G100" s="17" t="s">
        <v>33</v>
      </c>
      <c r="H100" s="10">
        <v>0.47020000000000001</v>
      </c>
      <c r="I100" s="19"/>
      <c r="K100" s="3"/>
      <c r="M100" s="17" t="s">
        <v>33</v>
      </c>
      <c r="N100" s="10">
        <v>1E-3</v>
      </c>
      <c r="O100" s="19"/>
    </row>
    <row r="101" spans="1:15" x14ac:dyDescent="0.25">
      <c r="A101" s="17" t="s">
        <v>34</v>
      </c>
      <c r="B101" s="10" t="s">
        <v>90</v>
      </c>
      <c r="C101" s="19"/>
      <c r="E101" s="3"/>
      <c r="F101" s="4"/>
      <c r="G101" s="17" t="s">
        <v>34</v>
      </c>
      <c r="H101" s="10" t="s">
        <v>35</v>
      </c>
      <c r="I101" s="19"/>
      <c r="K101" s="3"/>
      <c r="M101" s="17" t="s">
        <v>34</v>
      </c>
      <c r="N101" s="10" t="s">
        <v>71</v>
      </c>
      <c r="O101" s="19"/>
    </row>
    <row r="102" spans="1:15" ht="16.5" thickBot="1" x14ac:dyDescent="0.3">
      <c r="A102" s="21" t="s">
        <v>67</v>
      </c>
      <c r="B102" s="22" t="s">
        <v>72</v>
      </c>
      <c r="C102" s="23"/>
      <c r="E102" s="3"/>
      <c r="F102" s="4"/>
      <c r="G102" s="21" t="s">
        <v>67</v>
      </c>
      <c r="H102" s="22" t="s">
        <v>37</v>
      </c>
      <c r="I102" s="23"/>
      <c r="K102" s="3"/>
      <c r="M102" s="21" t="s">
        <v>67</v>
      </c>
      <c r="N102" s="22" t="s">
        <v>72</v>
      </c>
      <c r="O102" s="23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workbookViewId="0">
      <selection activeCell="N29" sqref="N29"/>
    </sheetView>
  </sheetViews>
  <sheetFormatPr defaultRowHeight="15.75" x14ac:dyDescent="0.25"/>
  <cols>
    <col min="1" max="1" width="12.5703125" style="2" customWidth="1"/>
    <col min="2" max="2" width="6.85546875" style="2" customWidth="1"/>
    <col min="3" max="38" width="5.28515625" style="2" customWidth="1"/>
    <col min="39" max="257" width="12.5703125" style="2" customWidth="1"/>
    <col min="258" max="258" width="6.85546875" style="2" customWidth="1"/>
    <col min="259" max="294" width="5.28515625" style="2" customWidth="1"/>
    <col min="295" max="513" width="12.5703125" style="2" customWidth="1"/>
    <col min="514" max="514" width="6.85546875" style="2" customWidth="1"/>
    <col min="515" max="550" width="5.28515625" style="2" customWidth="1"/>
    <col min="551" max="769" width="12.5703125" style="2" customWidth="1"/>
    <col min="770" max="770" width="6.85546875" style="2" customWidth="1"/>
    <col min="771" max="806" width="5.28515625" style="2" customWidth="1"/>
    <col min="807" max="1025" width="12.5703125" style="2" customWidth="1"/>
    <col min="1026" max="1026" width="6.85546875" style="2" customWidth="1"/>
    <col min="1027" max="1062" width="5.28515625" style="2" customWidth="1"/>
    <col min="1063" max="1281" width="12.5703125" style="2" customWidth="1"/>
    <col min="1282" max="1282" width="6.85546875" style="2" customWidth="1"/>
    <col min="1283" max="1318" width="5.28515625" style="2" customWidth="1"/>
    <col min="1319" max="1537" width="12.5703125" style="2" customWidth="1"/>
    <col min="1538" max="1538" width="6.85546875" style="2" customWidth="1"/>
    <col min="1539" max="1574" width="5.28515625" style="2" customWidth="1"/>
    <col min="1575" max="1793" width="12.5703125" style="2" customWidth="1"/>
    <col min="1794" max="1794" width="6.85546875" style="2" customWidth="1"/>
    <col min="1795" max="1830" width="5.28515625" style="2" customWidth="1"/>
    <col min="1831" max="2049" width="12.5703125" style="2" customWidth="1"/>
    <col min="2050" max="2050" width="6.85546875" style="2" customWidth="1"/>
    <col min="2051" max="2086" width="5.28515625" style="2" customWidth="1"/>
    <col min="2087" max="2305" width="12.5703125" style="2" customWidth="1"/>
    <col min="2306" max="2306" width="6.85546875" style="2" customWidth="1"/>
    <col min="2307" max="2342" width="5.28515625" style="2" customWidth="1"/>
    <col min="2343" max="2561" width="12.5703125" style="2" customWidth="1"/>
    <col min="2562" max="2562" width="6.85546875" style="2" customWidth="1"/>
    <col min="2563" max="2598" width="5.28515625" style="2" customWidth="1"/>
    <col min="2599" max="2817" width="12.5703125" style="2" customWidth="1"/>
    <col min="2818" max="2818" width="6.85546875" style="2" customWidth="1"/>
    <col min="2819" max="2854" width="5.28515625" style="2" customWidth="1"/>
    <col min="2855" max="3073" width="12.5703125" style="2" customWidth="1"/>
    <col min="3074" max="3074" width="6.85546875" style="2" customWidth="1"/>
    <col min="3075" max="3110" width="5.28515625" style="2" customWidth="1"/>
    <col min="3111" max="3329" width="12.5703125" style="2" customWidth="1"/>
    <col min="3330" max="3330" width="6.85546875" style="2" customWidth="1"/>
    <col min="3331" max="3366" width="5.28515625" style="2" customWidth="1"/>
    <col min="3367" max="3585" width="12.5703125" style="2" customWidth="1"/>
    <col min="3586" max="3586" width="6.85546875" style="2" customWidth="1"/>
    <col min="3587" max="3622" width="5.28515625" style="2" customWidth="1"/>
    <col min="3623" max="3841" width="12.5703125" style="2" customWidth="1"/>
    <col min="3842" max="3842" width="6.85546875" style="2" customWidth="1"/>
    <col min="3843" max="3878" width="5.28515625" style="2" customWidth="1"/>
    <col min="3879" max="4097" width="12.5703125" style="2" customWidth="1"/>
    <col min="4098" max="4098" width="6.85546875" style="2" customWidth="1"/>
    <col min="4099" max="4134" width="5.28515625" style="2" customWidth="1"/>
    <col min="4135" max="4353" width="12.5703125" style="2" customWidth="1"/>
    <col min="4354" max="4354" width="6.85546875" style="2" customWidth="1"/>
    <col min="4355" max="4390" width="5.28515625" style="2" customWidth="1"/>
    <col min="4391" max="4609" width="12.5703125" style="2" customWidth="1"/>
    <col min="4610" max="4610" width="6.85546875" style="2" customWidth="1"/>
    <col min="4611" max="4646" width="5.28515625" style="2" customWidth="1"/>
    <col min="4647" max="4865" width="12.5703125" style="2" customWidth="1"/>
    <col min="4866" max="4866" width="6.85546875" style="2" customWidth="1"/>
    <col min="4867" max="4902" width="5.28515625" style="2" customWidth="1"/>
    <col min="4903" max="5121" width="12.5703125" style="2" customWidth="1"/>
    <col min="5122" max="5122" width="6.85546875" style="2" customWidth="1"/>
    <col min="5123" max="5158" width="5.28515625" style="2" customWidth="1"/>
    <col min="5159" max="5377" width="12.5703125" style="2" customWidth="1"/>
    <col min="5378" max="5378" width="6.85546875" style="2" customWidth="1"/>
    <col min="5379" max="5414" width="5.28515625" style="2" customWidth="1"/>
    <col min="5415" max="5633" width="12.5703125" style="2" customWidth="1"/>
    <col min="5634" max="5634" width="6.85546875" style="2" customWidth="1"/>
    <col min="5635" max="5670" width="5.28515625" style="2" customWidth="1"/>
    <col min="5671" max="5889" width="12.5703125" style="2" customWidth="1"/>
    <col min="5890" max="5890" width="6.85546875" style="2" customWidth="1"/>
    <col min="5891" max="5926" width="5.28515625" style="2" customWidth="1"/>
    <col min="5927" max="6145" width="12.5703125" style="2" customWidth="1"/>
    <col min="6146" max="6146" width="6.85546875" style="2" customWidth="1"/>
    <col min="6147" max="6182" width="5.28515625" style="2" customWidth="1"/>
    <col min="6183" max="6401" width="12.5703125" style="2" customWidth="1"/>
    <col min="6402" max="6402" width="6.85546875" style="2" customWidth="1"/>
    <col min="6403" max="6438" width="5.28515625" style="2" customWidth="1"/>
    <col min="6439" max="6657" width="12.5703125" style="2" customWidth="1"/>
    <col min="6658" max="6658" width="6.85546875" style="2" customWidth="1"/>
    <col min="6659" max="6694" width="5.28515625" style="2" customWidth="1"/>
    <col min="6695" max="6913" width="12.5703125" style="2" customWidth="1"/>
    <col min="6914" max="6914" width="6.85546875" style="2" customWidth="1"/>
    <col min="6915" max="6950" width="5.28515625" style="2" customWidth="1"/>
    <col min="6951" max="7169" width="12.5703125" style="2" customWidth="1"/>
    <col min="7170" max="7170" width="6.85546875" style="2" customWidth="1"/>
    <col min="7171" max="7206" width="5.28515625" style="2" customWidth="1"/>
    <col min="7207" max="7425" width="12.5703125" style="2" customWidth="1"/>
    <col min="7426" max="7426" width="6.85546875" style="2" customWidth="1"/>
    <col min="7427" max="7462" width="5.28515625" style="2" customWidth="1"/>
    <col min="7463" max="7681" width="12.5703125" style="2" customWidth="1"/>
    <col min="7682" max="7682" width="6.85546875" style="2" customWidth="1"/>
    <col min="7683" max="7718" width="5.28515625" style="2" customWidth="1"/>
    <col min="7719" max="7937" width="12.5703125" style="2" customWidth="1"/>
    <col min="7938" max="7938" width="6.85546875" style="2" customWidth="1"/>
    <col min="7939" max="7974" width="5.28515625" style="2" customWidth="1"/>
    <col min="7975" max="8193" width="12.5703125" style="2" customWidth="1"/>
    <col min="8194" max="8194" width="6.85546875" style="2" customWidth="1"/>
    <col min="8195" max="8230" width="5.28515625" style="2" customWidth="1"/>
    <col min="8231" max="8449" width="12.5703125" style="2" customWidth="1"/>
    <col min="8450" max="8450" width="6.85546875" style="2" customWidth="1"/>
    <col min="8451" max="8486" width="5.28515625" style="2" customWidth="1"/>
    <col min="8487" max="8705" width="12.5703125" style="2" customWidth="1"/>
    <col min="8706" max="8706" width="6.85546875" style="2" customWidth="1"/>
    <col min="8707" max="8742" width="5.28515625" style="2" customWidth="1"/>
    <col min="8743" max="8961" width="12.5703125" style="2" customWidth="1"/>
    <col min="8962" max="8962" width="6.85546875" style="2" customWidth="1"/>
    <col min="8963" max="8998" width="5.28515625" style="2" customWidth="1"/>
    <col min="8999" max="9217" width="12.5703125" style="2" customWidth="1"/>
    <col min="9218" max="9218" width="6.85546875" style="2" customWidth="1"/>
    <col min="9219" max="9254" width="5.28515625" style="2" customWidth="1"/>
    <col min="9255" max="9473" width="12.5703125" style="2" customWidth="1"/>
    <col min="9474" max="9474" width="6.85546875" style="2" customWidth="1"/>
    <col min="9475" max="9510" width="5.28515625" style="2" customWidth="1"/>
    <col min="9511" max="9729" width="12.5703125" style="2" customWidth="1"/>
    <col min="9730" max="9730" width="6.85546875" style="2" customWidth="1"/>
    <col min="9731" max="9766" width="5.28515625" style="2" customWidth="1"/>
    <col min="9767" max="9985" width="12.5703125" style="2" customWidth="1"/>
    <col min="9986" max="9986" width="6.85546875" style="2" customWidth="1"/>
    <col min="9987" max="10022" width="5.28515625" style="2" customWidth="1"/>
    <col min="10023" max="10241" width="12.5703125" style="2" customWidth="1"/>
    <col min="10242" max="10242" width="6.85546875" style="2" customWidth="1"/>
    <col min="10243" max="10278" width="5.28515625" style="2" customWidth="1"/>
    <col min="10279" max="10497" width="12.5703125" style="2" customWidth="1"/>
    <col min="10498" max="10498" width="6.85546875" style="2" customWidth="1"/>
    <col min="10499" max="10534" width="5.28515625" style="2" customWidth="1"/>
    <col min="10535" max="10753" width="12.5703125" style="2" customWidth="1"/>
    <col min="10754" max="10754" width="6.85546875" style="2" customWidth="1"/>
    <col min="10755" max="10790" width="5.28515625" style="2" customWidth="1"/>
    <col min="10791" max="11009" width="12.5703125" style="2" customWidth="1"/>
    <col min="11010" max="11010" width="6.85546875" style="2" customWidth="1"/>
    <col min="11011" max="11046" width="5.28515625" style="2" customWidth="1"/>
    <col min="11047" max="11265" width="12.5703125" style="2" customWidth="1"/>
    <col min="11266" max="11266" width="6.85546875" style="2" customWidth="1"/>
    <col min="11267" max="11302" width="5.28515625" style="2" customWidth="1"/>
    <col min="11303" max="11521" width="12.5703125" style="2" customWidth="1"/>
    <col min="11522" max="11522" width="6.85546875" style="2" customWidth="1"/>
    <col min="11523" max="11558" width="5.28515625" style="2" customWidth="1"/>
    <col min="11559" max="11777" width="12.5703125" style="2" customWidth="1"/>
    <col min="11778" max="11778" width="6.85546875" style="2" customWidth="1"/>
    <col min="11779" max="11814" width="5.28515625" style="2" customWidth="1"/>
    <col min="11815" max="12033" width="12.5703125" style="2" customWidth="1"/>
    <col min="12034" max="12034" width="6.85546875" style="2" customWidth="1"/>
    <col min="12035" max="12070" width="5.28515625" style="2" customWidth="1"/>
    <col min="12071" max="12289" width="12.5703125" style="2" customWidth="1"/>
    <col min="12290" max="12290" width="6.85546875" style="2" customWidth="1"/>
    <col min="12291" max="12326" width="5.28515625" style="2" customWidth="1"/>
    <col min="12327" max="12545" width="12.5703125" style="2" customWidth="1"/>
    <col min="12546" max="12546" width="6.85546875" style="2" customWidth="1"/>
    <col min="12547" max="12582" width="5.28515625" style="2" customWidth="1"/>
    <col min="12583" max="12801" width="12.5703125" style="2" customWidth="1"/>
    <col min="12802" max="12802" width="6.85546875" style="2" customWidth="1"/>
    <col min="12803" max="12838" width="5.28515625" style="2" customWidth="1"/>
    <col min="12839" max="13057" width="12.5703125" style="2" customWidth="1"/>
    <col min="13058" max="13058" width="6.85546875" style="2" customWidth="1"/>
    <col min="13059" max="13094" width="5.28515625" style="2" customWidth="1"/>
    <col min="13095" max="13313" width="12.5703125" style="2" customWidth="1"/>
    <col min="13314" max="13314" width="6.85546875" style="2" customWidth="1"/>
    <col min="13315" max="13350" width="5.28515625" style="2" customWidth="1"/>
    <col min="13351" max="13569" width="12.5703125" style="2" customWidth="1"/>
    <col min="13570" max="13570" width="6.85546875" style="2" customWidth="1"/>
    <col min="13571" max="13606" width="5.28515625" style="2" customWidth="1"/>
    <col min="13607" max="13825" width="12.5703125" style="2" customWidth="1"/>
    <col min="13826" max="13826" width="6.85546875" style="2" customWidth="1"/>
    <col min="13827" max="13862" width="5.28515625" style="2" customWidth="1"/>
    <col min="13863" max="14081" width="12.5703125" style="2" customWidth="1"/>
    <col min="14082" max="14082" width="6.85546875" style="2" customWidth="1"/>
    <col min="14083" max="14118" width="5.28515625" style="2" customWidth="1"/>
    <col min="14119" max="14337" width="12.5703125" style="2" customWidth="1"/>
    <col min="14338" max="14338" width="6.85546875" style="2" customWidth="1"/>
    <col min="14339" max="14374" width="5.28515625" style="2" customWidth="1"/>
    <col min="14375" max="14593" width="12.5703125" style="2" customWidth="1"/>
    <col min="14594" max="14594" width="6.85546875" style="2" customWidth="1"/>
    <col min="14595" max="14630" width="5.28515625" style="2" customWidth="1"/>
    <col min="14631" max="14849" width="12.5703125" style="2" customWidth="1"/>
    <col min="14850" max="14850" width="6.85546875" style="2" customWidth="1"/>
    <col min="14851" max="14886" width="5.28515625" style="2" customWidth="1"/>
    <col min="14887" max="15105" width="12.5703125" style="2" customWidth="1"/>
    <col min="15106" max="15106" width="6.85546875" style="2" customWidth="1"/>
    <col min="15107" max="15142" width="5.28515625" style="2" customWidth="1"/>
    <col min="15143" max="15361" width="12.5703125" style="2" customWidth="1"/>
    <col min="15362" max="15362" width="6.85546875" style="2" customWidth="1"/>
    <col min="15363" max="15398" width="5.28515625" style="2" customWidth="1"/>
    <col min="15399" max="15617" width="12.5703125" style="2" customWidth="1"/>
    <col min="15618" max="15618" width="6.85546875" style="2" customWidth="1"/>
    <col min="15619" max="15654" width="5.28515625" style="2" customWidth="1"/>
    <col min="15655" max="15873" width="12.5703125" style="2" customWidth="1"/>
    <col min="15874" max="15874" width="6.85546875" style="2" customWidth="1"/>
    <col min="15875" max="15910" width="5.28515625" style="2" customWidth="1"/>
    <col min="15911" max="16129" width="12.5703125" style="2" customWidth="1"/>
    <col min="16130" max="16130" width="6.85546875" style="2" customWidth="1"/>
    <col min="16131" max="16166" width="5.28515625" style="2" customWidth="1"/>
    <col min="16167" max="16384" width="12.5703125" style="2" customWidth="1"/>
  </cols>
  <sheetData>
    <row r="1" spans="1:41" x14ac:dyDescent="0.25">
      <c r="AM1" s="277" t="s">
        <v>114</v>
      </c>
      <c r="AN1" s="277"/>
      <c r="AO1" s="277"/>
    </row>
    <row r="2" spans="1:41" ht="31.5" x14ac:dyDescent="0.25">
      <c r="A2" s="64" t="s">
        <v>284</v>
      </c>
      <c r="B2" s="65"/>
      <c r="C2" s="256" t="s">
        <v>7</v>
      </c>
      <c r="D2" s="256"/>
      <c r="E2" s="256"/>
      <c r="F2" s="256"/>
      <c r="G2" s="256"/>
      <c r="H2" s="256"/>
      <c r="I2" s="256"/>
      <c r="J2" s="256"/>
      <c r="K2" s="256"/>
      <c r="L2" s="256"/>
      <c r="M2" s="256" t="s">
        <v>8</v>
      </c>
      <c r="N2" s="256"/>
      <c r="O2" s="256"/>
      <c r="P2" s="256"/>
      <c r="Q2" s="256"/>
      <c r="R2" s="256"/>
      <c r="S2" s="256"/>
      <c r="T2" s="256"/>
      <c r="U2" s="256"/>
      <c r="V2" s="256"/>
      <c r="W2" s="256" t="s">
        <v>9</v>
      </c>
      <c r="X2" s="256"/>
      <c r="Y2" s="256"/>
      <c r="Z2" s="256"/>
      <c r="AA2" s="256"/>
      <c r="AB2" s="256"/>
      <c r="AC2" s="256"/>
      <c r="AD2" s="256"/>
      <c r="AE2" s="256" t="s">
        <v>10</v>
      </c>
      <c r="AF2" s="256"/>
      <c r="AG2" s="256"/>
      <c r="AH2" s="256"/>
      <c r="AI2" s="256"/>
      <c r="AJ2" s="256"/>
      <c r="AK2" s="256"/>
      <c r="AL2" s="256"/>
      <c r="AM2" s="64" t="s">
        <v>115</v>
      </c>
      <c r="AN2" s="67" t="s">
        <v>111</v>
      </c>
      <c r="AO2" s="64" t="s">
        <v>112</v>
      </c>
    </row>
    <row r="3" spans="1:41" x14ac:dyDescent="0.25">
      <c r="A3" s="68" t="s">
        <v>287</v>
      </c>
      <c r="B3" s="69" t="s">
        <v>288</v>
      </c>
      <c r="C3" s="47">
        <v>7</v>
      </c>
      <c r="D3" s="47">
        <v>7</v>
      </c>
      <c r="E3" s="47">
        <v>8</v>
      </c>
      <c r="F3" s="47">
        <v>9</v>
      </c>
      <c r="G3" s="47">
        <v>10</v>
      </c>
      <c r="H3" s="47">
        <v>9</v>
      </c>
      <c r="I3" s="47">
        <v>11</v>
      </c>
      <c r="J3" s="47">
        <v>11</v>
      </c>
      <c r="K3" s="47">
        <v>8</v>
      </c>
      <c r="L3" s="47">
        <v>9</v>
      </c>
      <c r="M3" s="47">
        <v>8</v>
      </c>
      <c r="N3" s="47">
        <v>9</v>
      </c>
      <c r="O3" s="47">
        <v>10</v>
      </c>
      <c r="P3" s="47">
        <v>10</v>
      </c>
      <c r="Q3" s="47">
        <v>9</v>
      </c>
      <c r="R3" s="47">
        <v>10</v>
      </c>
      <c r="S3" s="47">
        <v>10</v>
      </c>
      <c r="T3" s="47">
        <v>10</v>
      </c>
      <c r="U3" s="47">
        <v>9</v>
      </c>
      <c r="V3" s="47">
        <v>10</v>
      </c>
      <c r="W3" s="47">
        <v>13</v>
      </c>
      <c r="X3" s="47">
        <v>14</v>
      </c>
      <c r="Y3" s="47">
        <v>13</v>
      </c>
      <c r="Z3" s="47">
        <v>13</v>
      </c>
      <c r="AA3" s="47">
        <v>12</v>
      </c>
      <c r="AB3" s="47">
        <v>11</v>
      </c>
      <c r="AC3" s="47">
        <v>12</v>
      </c>
      <c r="AD3" s="47">
        <v>11</v>
      </c>
      <c r="AE3" s="47">
        <v>13</v>
      </c>
      <c r="AF3" s="47">
        <v>13</v>
      </c>
      <c r="AG3" s="47">
        <v>13</v>
      </c>
      <c r="AH3" s="47">
        <v>12</v>
      </c>
      <c r="AI3" s="47">
        <v>12</v>
      </c>
      <c r="AJ3" s="47">
        <v>12</v>
      </c>
      <c r="AK3" s="47">
        <v>13</v>
      </c>
      <c r="AL3" s="47">
        <v>14</v>
      </c>
      <c r="AM3" s="70">
        <f>_xlfn.T.TEST(C3:L3,M3:V3,1,2)</f>
        <v>0.12732179804732374</v>
      </c>
      <c r="AN3" s="68">
        <f>_xlfn.T.TEST(C3:L3,W3:AD3,1,2)</f>
        <v>1.7637917316000961E-5</v>
      </c>
      <c r="AO3" s="70">
        <f>_xlfn.T.TEST(W3:AD3,AE3:AL3,1,2)</f>
        <v>0.20967370450810091</v>
      </c>
    </row>
    <row r="7" spans="1:41" x14ac:dyDescent="0.25">
      <c r="B7" s="70"/>
      <c r="C7" s="70"/>
      <c r="D7" s="71" t="s">
        <v>7</v>
      </c>
      <c r="E7" s="71" t="s">
        <v>8</v>
      </c>
      <c r="F7" s="71" t="s">
        <v>9</v>
      </c>
      <c r="G7" s="71" t="s">
        <v>10</v>
      </c>
    </row>
    <row r="8" spans="1:41" x14ac:dyDescent="0.25">
      <c r="B8" s="69" t="s">
        <v>288</v>
      </c>
      <c r="C8" s="70" t="s">
        <v>19</v>
      </c>
      <c r="D8" s="72">
        <v>8.9</v>
      </c>
      <c r="E8" s="72">
        <v>9.5</v>
      </c>
      <c r="F8" s="72">
        <v>12.375</v>
      </c>
      <c r="G8" s="72">
        <v>12.75</v>
      </c>
    </row>
    <row r="9" spans="1:41" x14ac:dyDescent="0.25">
      <c r="B9" s="70"/>
      <c r="C9" s="70" t="s">
        <v>108</v>
      </c>
      <c r="D9" s="72">
        <v>0.45825759999999999</v>
      </c>
      <c r="E9" s="72">
        <v>0.22360679999999999</v>
      </c>
      <c r="F9" s="72">
        <v>0.375</v>
      </c>
      <c r="G9" s="72">
        <v>0.25</v>
      </c>
    </row>
  </sheetData>
  <mergeCells count="5">
    <mergeCell ref="AM1:AO1"/>
    <mergeCell ref="C2:L2"/>
    <mergeCell ref="M2:V2"/>
    <mergeCell ref="W2:AD2"/>
    <mergeCell ref="AE2:AL2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workbookViewId="0">
      <selection activeCell="X14" sqref="X14"/>
    </sheetView>
  </sheetViews>
  <sheetFormatPr defaultRowHeight="15.75" x14ac:dyDescent="0.25"/>
  <cols>
    <col min="1" max="1" width="12.5703125" style="2" customWidth="1"/>
    <col min="2" max="2" width="6.85546875" style="2" customWidth="1"/>
    <col min="3" max="38" width="5.28515625" style="2" customWidth="1"/>
    <col min="39" max="257" width="12.5703125" style="2" customWidth="1"/>
    <col min="258" max="258" width="6.85546875" style="2" customWidth="1"/>
    <col min="259" max="294" width="5.28515625" style="2" customWidth="1"/>
    <col min="295" max="513" width="12.5703125" style="2" customWidth="1"/>
    <col min="514" max="514" width="6.85546875" style="2" customWidth="1"/>
    <col min="515" max="550" width="5.28515625" style="2" customWidth="1"/>
    <col min="551" max="769" width="12.5703125" style="2" customWidth="1"/>
    <col min="770" max="770" width="6.85546875" style="2" customWidth="1"/>
    <col min="771" max="806" width="5.28515625" style="2" customWidth="1"/>
    <col min="807" max="1025" width="12.5703125" style="2" customWidth="1"/>
    <col min="1026" max="1026" width="6.85546875" style="2" customWidth="1"/>
    <col min="1027" max="1062" width="5.28515625" style="2" customWidth="1"/>
    <col min="1063" max="1281" width="12.5703125" style="2" customWidth="1"/>
    <col min="1282" max="1282" width="6.85546875" style="2" customWidth="1"/>
    <col min="1283" max="1318" width="5.28515625" style="2" customWidth="1"/>
    <col min="1319" max="1537" width="12.5703125" style="2" customWidth="1"/>
    <col min="1538" max="1538" width="6.85546875" style="2" customWidth="1"/>
    <col min="1539" max="1574" width="5.28515625" style="2" customWidth="1"/>
    <col min="1575" max="1793" width="12.5703125" style="2" customWidth="1"/>
    <col min="1794" max="1794" width="6.85546875" style="2" customWidth="1"/>
    <col min="1795" max="1830" width="5.28515625" style="2" customWidth="1"/>
    <col min="1831" max="2049" width="12.5703125" style="2" customWidth="1"/>
    <col min="2050" max="2050" width="6.85546875" style="2" customWidth="1"/>
    <col min="2051" max="2086" width="5.28515625" style="2" customWidth="1"/>
    <col min="2087" max="2305" width="12.5703125" style="2" customWidth="1"/>
    <col min="2306" max="2306" width="6.85546875" style="2" customWidth="1"/>
    <col min="2307" max="2342" width="5.28515625" style="2" customWidth="1"/>
    <col min="2343" max="2561" width="12.5703125" style="2" customWidth="1"/>
    <col min="2562" max="2562" width="6.85546875" style="2" customWidth="1"/>
    <col min="2563" max="2598" width="5.28515625" style="2" customWidth="1"/>
    <col min="2599" max="2817" width="12.5703125" style="2" customWidth="1"/>
    <col min="2818" max="2818" width="6.85546875" style="2" customWidth="1"/>
    <col min="2819" max="2854" width="5.28515625" style="2" customWidth="1"/>
    <col min="2855" max="3073" width="12.5703125" style="2" customWidth="1"/>
    <col min="3074" max="3074" width="6.85546875" style="2" customWidth="1"/>
    <col min="3075" max="3110" width="5.28515625" style="2" customWidth="1"/>
    <col min="3111" max="3329" width="12.5703125" style="2" customWidth="1"/>
    <col min="3330" max="3330" width="6.85546875" style="2" customWidth="1"/>
    <col min="3331" max="3366" width="5.28515625" style="2" customWidth="1"/>
    <col min="3367" max="3585" width="12.5703125" style="2" customWidth="1"/>
    <col min="3586" max="3586" width="6.85546875" style="2" customWidth="1"/>
    <col min="3587" max="3622" width="5.28515625" style="2" customWidth="1"/>
    <col min="3623" max="3841" width="12.5703125" style="2" customWidth="1"/>
    <col min="3842" max="3842" width="6.85546875" style="2" customWidth="1"/>
    <col min="3843" max="3878" width="5.28515625" style="2" customWidth="1"/>
    <col min="3879" max="4097" width="12.5703125" style="2" customWidth="1"/>
    <col min="4098" max="4098" width="6.85546875" style="2" customWidth="1"/>
    <col min="4099" max="4134" width="5.28515625" style="2" customWidth="1"/>
    <col min="4135" max="4353" width="12.5703125" style="2" customWidth="1"/>
    <col min="4354" max="4354" width="6.85546875" style="2" customWidth="1"/>
    <col min="4355" max="4390" width="5.28515625" style="2" customWidth="1"/>
    <col min="4391" max="4609" width="12.5703125" style="2" customWidth="1"/>
    <col min="4610" max="4610" width="6.85546875" style="2" customWidth="1"/>
    <col min="4611" max="4646" width="5.28515625" style="2" customWidth="1"/>
    <col min="4647" max="4865" width="12.5703125" style="2" customWidth="1"/>
    <col min="4866" max="4866" width="6.85546875" style="2" customWidth="1"/>
    <col min="4867" max="4902" width="5.28515625" style="2" customWidth="1"/>
    <col min="4903" max="5121" width="12.5703125" style="2" customWidth="1"/>
    <col min="5122" max="5122" width="6.85546875" style="2" customWidth="1"/>
    <col min="5123" max="5158" width="5.28515625" style="2" customWidth="1"/>
    <col min="5159" max="5377" width="12.5703125" style="2" customWidth="1"/>
    <col min="5378" max="5378" width="6.85546875" style="2" customWidth="1"/>
    <col min="5379" max="5414" width="5.28515625" style="2" customWidth="1"/>
    <col min="5415" max="5633" width="12.5703125" style="2" customWidth="1"/>
    <col min="5634" max="5634" width="6.85546875" style="2" customWidth="1"/>
    <col min="5635" max="5670" width="5.28515625" style="2" customWidth="1"/>
    <col min="5671" max="5889" width="12.5703125" style="2" customWidth="1"/>
    <col min="5890" max="5890" width="6.85546875" style="2" customWidth="1"/>
    <col min="5891" max="5926" width="5.28515625" style="2" customWidth="1"/>
    <col min="5927" max="6145" width="12.5703125" style="2" customWidth="1"/>
    <col min="6146" max="6146" width="6.85546875" style="2" customWidth="1"/>
    <col min="6147" max="6182" width="5.28515625" style="2" customWidth="1"/>
    <col min="6183" max="6401" width="12.5703125" style="2" customWidth="1"/>
    <col min="6402" max="6402" width="6.85546875" style="2" customWidth="1"/>
    <col min="6403" max="6438" width="5.28515625" style="2" customWidth="1"/>
    <col min="6439" max="6657" width="12.5703125" style="2" customWidth="1"/>
    <col min="6658" max="6658" width="6.85546875" style="2" customWidth="1"/>
    <col min="6659" max="6694" width="5.28515625" style="2" customWidth="1"/>
    <col min="6695" max="6913" width="12.5703125" style="2" customWidth="1"/>
    <col min="6914" max="6914" width="6.85546875" style="2" customWidth="1"/>
    <col min="6915" max="6950" width="5.28515625" style="2" customWidth="1"/>
    <col min="6951" max="7169" width="12.5703125" style="2" customWidth="1"/>
    <col min="7170" max="7170" width="6.85546875" style="2" customWidth="1"/>
    <col min="7171" max="7206" width="5.28515625" style="2" customWidth="1"/>
    <col min="7207" max="7425" width="12.5703125" style="2" customWidth="1"/>
    <col min="7426" max="7426" width="6.85546875" style="2" customWidth="1"/>
    <col min="7427" max="7462" width="5.28515625" style="2" customWidth="1"/>
    <col min="7463" max="7681" width="12.5703125" style="2" customWidth="1"/>
    <col min="7682" max="7682" width="6.85546875" style="2" customWidth="1"/>
    <col min="7683" max="7718" width="5.28515625" style="2" customWidth="1"/>
    <col min="7719" max="7937" width="12.5703125" style="2" customWidth="1"/>
    <col min="7938" max="7938" width="6.85546875" style="2" customWidth="1"/>
    <col min="7939" max="7974" width="5.28515625" style="2" customWidth="1"/>
    <col min="7975" max="8193" width="12.5703125" style="2" customWidth="1"/>
    <col min="8194" max="8194" width="6.85546875" style="2" customWidth="1"/>
    <col min="8195" max="8230" width="5.28515625" style="2" customWidth="1"/>
    <col min="8231" max="8449" width="12.5703125" style="2" customWidth="1"/>
    <col min="8450" max="8450" width="6.85546875" style="2" customWidth="1"/>
    <col min="8451" max="8486" width="5.28515625" style="2" customWidth="1"/>
    <col min="8487" max="8705" width="12.5703125" style="2" customWidth="1"/>
    <col min="8706" max="8706" width="6.85546875" style="2" customWidth="1"/>
    <col min="8707" max="8742" width="5.28515625" style="2" customWidth="1"/>
    <col min="8743" max="8961" width="12.5703125" style="2" customWidth="1"/>
    <col min="8962" max="8962" width="6.85546875" style="2" customWidth="1"/>
    <col min="8963" max="8998" width="5.28515625" style="2" customWidth="1"/>
    <col min="8999" max="9217" width="12.5703125" style="2" customWidth="1"/>
    <col min="9218" max="9218" width="6.85546875" style="2" customWidth="1"/>
    <col min="9219" max="9254" width="5.28515625" style="2" customWidth="1"/>
    <col min="9255" max="9473" width="12.5703125" style="2" customWidth="1"/>
    <col min="9474" max="9474" width="6.85546875" style="2" customWidth="1"/>
    <col min="9475" max="9510" width="5.28515625" style="2" customWidth="1"/>
    <col min="9511" max="9729" width="12.5703125" style="2" customWidth="1"/>
    <col min="9730" max="9730" width="6.85546875" style="2" customWidth="1"/>
    <col min="9731" max="9766" width="5.28515625" style="2" customWidth="1"/>
    <col min="9767" max="9985" width="12.5703125" style="2" customWidth="1"/>
    <col min="9986" max="9986" width="6.85546875" style="2" customWidth="1"/>
    <col min="9987" max="10022" width="5.28515625" style="2" customWidth="1"/>
    <col min="10023" max="10241" width="12.5703125" style="2" customWidth="1"/>
    <col min="10242" max="10242" width="6.85546875" style="2" customWidth="1"/>
    <col min="10243" max="10278" width="5.28515625" style="2" customWidth="1"/>
    <col min="10279" max="10497" width="12.5703125" style="2" customWidth="1"/>
    <col min="10498" max="10498" width="6.85546875" style="2" customWidth="1"/>
    <col min="10499" max="10534" width="5.28515625" style="2" customWidth="1"/>
    <col min="10535" max="10753" width="12.5703125" style="2" customWidth="1"/>
    <col min="10754" max="10754" width="6.85546875" style="2" customWidth="1"/>
    <col min="10755" max="10790" width="5.28515625" style="2" customWidth="1"/>
    <col min="10791" max="11009" width="12.5703125" style="2" customWidth="1"/>
    <col min="11010" max="11010" width="6.85546875" style="2" customWidth="1"/>
    <col min="11011" max="11046" width="5.28515625" style="2" customWidth="1"/>
    <col min="11047" max="11265" width="12.5703125" style="2" customWidth="1"/>
    <col min="11266" max="11266" width="6.85546875" style="2" customWidth="1"/>
    <col min="11267" max="11302" width="5.28515625" style="2" customWidth="1"/>
    <col min="11303" max="11521" width="12.5703125" style="2" customWidth="1"/>
    <col min="11522" max="11522" width="6.85546875" style="2" customWidth="1"/>
    <col min="11523" max="11558" width="5.28515625" style="2" customWidth="1"/>
    <col min="11559" max="11777" width="12.5703125" style="2" customWidth="1"/>
    <col min="11778" max="11778" width="6.85546875" style="2" customWidth="1"/>
    <col min="11779" max="11814" width="5.28515625" style="2" customWidth="1"/>
    <col min="11815" max="12033" width="12.5703125" style="2" customWidth="1"/>
    <col min="12034" max="12034" width="6.85546875" style="2" customWidth="1"/>
    <col min="12035" max="12070" width="5.28515625" style="2" customWidth="1"/>
    <col min="12071" max="12289" width="12.5703125" style="2" customWidth="1"/>
    <col min="12290" max="12290" width="6.85546875" style="2" customWidth="1"/>
    <col min="12291" max="12326" width="5.28515625" style="2" customWidth="1"/>
    <col min="12327" max="12545" width="12.5703125" style="2" customWidth="1"/>
    <col min="12546" max="12546" width="6.85546875" style="2" customWidth="1"/>
    <col min="12547" max="12582" width="5.28515625" style="2" customWidth="1"/>
    <col min="12583" max="12801" width="12.5703125" style="2" customWidth="1"/>
    <col min="12802" max="12802" width="6.85546875" style="2" customWidth="1"/>
    <col min="12803" max="12838" width="5.28515625" style="2" customWidth="1"/>
    <col min="12839" max="13057" width="12.5703125" style="2" customWidth="1"/>
    <col min="13058" max="13058" width="6.85546875" style="2" customWidth="1"/>
    <col min="13059" max="13094" width="5.28515625" style="2" customWidth="1"/>
    <col min="13095" max="13313" width="12.5703125" style="2" customWidth="1"/>
    <col min="13314" max="13314" width="6.85546875" style="2" customWidth="1"/>
    <col min="13315" max="13350" width="5.28515625" style="2" customWidth="1"/>
    <col min="13351" max="13569" width="12.5703125" style="2" customWidth="1"/>
    <col min="13570" max="13570" width="6.85546875" style="2" customWidth="1"/>
    <col min="13571" max="13606" width="5.28515625" style="2" customWidth="1"/>
    <col min="13607" max="13825" width="12.5703125" style="2" customWidth="1"/>
    <col min="13826" max="13826" width="6.85546875" style="2" customWidth="1"/>
    <col min="13827" max="13862" width="5.28515625" style="2" customWidth="1"/>
    <col min="13863" max="14081" width="12.5703125" style="2" customWidth="1"/>
    <col min="14082" max="14082" width="6.85546875" style="2" customWidth="1"/>
    <col min="14083" max="14118" width="5.28515625" style="2" customWidth="1"/>
    <col min="14119" max="14337" width="12.5703125" style="2" customWidth="1"/>
    <col min="14338" max="14338" width="6.85546875" style="2" customWidth="1"/>
    <col min="14339" max="14374" width="5.28515625" style="2" customWidth="1"/>
    <col min="14375" max="14593" width="12.5703125" style="2" customWidth="1"/>
    <col min="14594" max="14594" width="6.85546875" style="2" customWidth="1"/>
    <col min="14595" max="14630" width="5.28515625" style="2" customWidth="1"/>
    <col min="14631" max="14849" width="12.5703125" style="2" customWidth="1"/>
    <col min="14850" max="14850" width="6.85546875" style="2" customWidth="1"/>
    <col min="14851" max="14886" width="5.28515625" style="2" customWidth="1"/>
    <col min="14887" max="15105" width="12.5703125" style="2" customWidth="1"/>
    <col min="15106" max="15106" width="6.85546875" style="2" customWidth="1"/>
    <col min="15107" max="15142" width="5.28515625" style="2" customWidth="1"/>
    <col min="15143" max="15361" width="12.5703125" style="2" customWidth="1"/>
    <col min="15362" max="15362" width="6.85546875" style="2" customWidth="1"/>
    <col min="15363" max="15398" width="5.28515625" style="2" customWidth="1"/>
    <col min="15399" max="15617" width="12.5703125" style="2" customWidth="1"/>
    <col min="15618" max="15618" width="6.85546875" style="2" customWidth="1"/>
    <col min="15619" max="15654" width="5.28515625" style="2" customWidth="1"/>
    <col min="15655" max="15873" width="12.5703125" style="2" customWidth="1"/>
    <col min="15874" max="15874" width="6.85546875" style="2" customWidth="1"/>
    <col min="15875" max="15910" width="5.28515625" style="2" customWidth="1"/>
    <col min="15911" max="16129" width="12.5703125" style="2" customWidth="1"/>
    <col min="16130" max="16130" width="6.85546875" style="2" customWidth="1"/>
    <col min="16131" max="16166" width="5.28515625" style="2" customWidth="1"/>
    <col min="16167" max="16384" width="12.5703125" style="2" customWidth="1"/>
  </cols>
  <sheetData>
    <row r="1" spans="1:41" x14ac:dyDescent="0.25">
      <c r="AM1" s="277" t="s">
        <v>114</v>
      </c>
      <c r="AN1" s="277"/>
      <c r="AO1" s="277"/>
    </row>
    <row r="2" spans="1:41" ht="31.5" x14ac:dyDescent="0.25">
      <c r="A2" s="64" t="s">
        <v>284</v>
      </c>
      <c r="B2" s="66"/>
      <c r="C2" s="256" t="s">
        <v>7</v>
      </c>
      <c r="D2" s="256"/>
      <c r="E2" s="256"/>
      <c r="F2" s="256"/>
      <c r="G2" s="256"/>
      <c r="H2" s="256"/>
      <c r="I2" s="256"/>
      <c r="J2" s="256"/>
      <c r="K2" s="256"/>
      <c r="L2" s="256"/>
      <c r="M2" s="256" t="s">
        <v>8</v>
      </c>
      <c r="N2" s="256"/>
      <c r="O2" s="256"/>
      <c r="P2" s="256"/>
      <c r="Q2" s="256"/>
      <c r="R2" s="256"/>
      <c r="S2" s="256"/>
      <c r="T2" s="256"/>
      <c r="U2" s="256"/>
      <c r="V2" s="256"/>
      <c r="W2" s="256" t="s">
        <v>9</v>
      </c>
      <c r="X2" s="256"/>
      <c r="Y2" s="256"/>
      <c r="Z2" s="256"/>
      <c r="AA2" s="256"/>
      <c r="AB2" s="256"/>
      <c r="AC2" s="256"/>
      <c r="AD2" s="256"/>
      <c r="AE2" s="256" t="s">
        <v>10</v>
      </c>
      <c r="AF2" s="256"/>
      <c r="AG2" s="256"/>
      <c r="AH2" s="256"/>
      <c r="AI2" s="256"/>
      <c r="AJ2" s="256"/>
      <c r="AK2" s="256"/>
      <c r="AL2" s="256"/>
      <c r="AM2" s="64" t="s">
        <v>115</v>
      </c>
      <c r="AN2" s="67" t="s">
        <v>111</v>
      </c>
      <c r="AO2" s="64" t="s">
        <v>112</v>
      </c>
    </row>
    <row r="3" spans="1:41" x14ac:dyDescent="0.25">
      <c r="A3" s="74" t="s">
        <v>289</v>
      </c>
      <c r="B3" s="69" t="s">
        <v>290</v>
      </c>
      <c r="C3" s="47">
        <v>56</v>
      </c>
      <c r="D3" s="47">
        <v>56</v>
      </c>
      <c r="E3" s="47">
        <v>60</v>
      </c>
      <c r="F3" s="47">
        <v>58</v>
      </c>
      <c r="G3" s="47">
        <v>57</v>
      </c>
      <c r="H3" s="47">
        <v>59</v>
      </c>
      <c r="I3" s="47">
        <v>63</v>
      </c>
      <c r="J3" s="47">
        <v>61</v>
      </c>
      <c r="K3" s="47">
        <v>58</v>
      </c>
      <c r="L3" s="47">
        <v>58</v>
      </c>
      <c r="M3" s="47">
        <v>58</v>
      </c>
      <c r="N3" s="47">
        <v>55</v>
      </c>
      <c r="O3" s="47">
        <v>56</v>
      </c>
      <c r="P3" s="47">
        <v>57</v>
      </c>
      <c r="Q3" s="47">
        <v>61</v>
      </c>
      <c r="R3" s="47">
        <v>59</v>
      </c>
      <c r="S3" s="47">
        <v>58</v>
      </c>
      <c r="T3" s="47">
        <v>56</v>
      </c>
      <c r="U3" s="47">
        <v>55</v>
      </c>
      <c r="V3" s="47">
        <v>57</v>
      </c>
      <c r="W3" s="47">
        <v>70</v>
      </c>
      <c r="X3" s="47">
        <v>66</v>
      </c>
      <c r="Y3" s="47">
        <v>69</v>
      </c>
      <c r="Z3" s="47">
        <v>64</v>
      </c>
      <c r="AA3" s="47">
        <v>67</v>
      </c>
      <c r="AB3" s="47">
        <v>62</v>
      </c>
      <c r="AC3" s="47">
        <v>66</v>
      </c>
      <c r="AD3" s="47">
        <v>60</v>
      </c>
      <c r="AE3" s="47">
        <v>69</v>
      </c>
      <c r="AF3" s="47">
        <v>74</v>
      </c>
      <c r="AG3" s="47">
        <v>70</v>
      </c>
      <c r="AH3" s="47">
        <v>69</v>
      </c>
      <c r="AI3" s="47">
        <v>65</v>
      </c>
      <c r="AJ3" s="47">
        <v>62</v>
      </c>
      <c r="AK3" s="47">
        <v>67</v>
      </c>
      <c r="AL3" s="47">
        <v>59</v>
      </c>
      <c r="AM3" s="70">
        <f>_xlfn.T.TEST(C3:L3,M3:V3,1,2)</f>
        <v>7.2504849811449112E-2</v>
      </c>
      <c r="AN3" s="68">
        <f>_xlfn.T.TEST(C3:L3,W3:AD3,1,2)</f>
        <v>4.2369309737435739E-5</v>
      </c>
      <c r="AO3" s="70">
        <f>_xlfn.T.TEST(W3:AD3,AE3:AL3,1,2)</f>
        <v>0.25819528154009208</v>
      </c>
    </row>
    <row r="7" spans="1:41" x14ac:dyDescent="0.25">
      <c r="B7" s="70"/>
      <c r="C7" s="70"/>
      <c r="D7" s="71" t="s">
        <v>7</v>
      </c>
      <c r="E7" s="71" t="s">
        <v>8</v>
      </c>
      <c r="F7" s="71" t="s">
        <v>9</v>
      </c>
      <c r="G7" s="71" t="s">
        <v>10</v>
      </c>
    </row>
    <row r="8" spans="1:41" x14ac:dyDescent="0.25">
      <c r="B8" s="69" t="s">
        <v>290</v>
      </c>
      <c r="C8" s="70" t="s">
        <v>19</v>
      </c>
      <c r="D8" s="72">
        <v>58.6</v>
      </c>
      <c r="E8" s="72">
        <v>57.2</v>
      </c>
      <c r="F8" s="72">
        <v>65.5</v>
      </c>
      <c r="G8" s="72">
        <v>66.875</v>
      </c>
    </row>
    <row r="9" spans="1:41" x14ac:dyDescent="0.25">
      <c r="B9" s="70"/>
      <c r="C9" s="70" t="s">
        <v>108</v>
      </c>
      <c r="D9" s="72">
        <v>0.70237689999999997</v>
      </c>
      <c r="E9" s="72">
        <v>0.59254629999999997</v>
      </c>
      <c r="F9" s="72">
        <v>1.1952290000000001</v>
      </c>
      <c r="G9" s="72">
        <v>1.684355</v>
      </c>
    </row>
  </sheetData>
  <mergeCells count="5">
    <mergeCell ref="AM1:AO1"/>
    <mergeCell ref="C2:L2"/>
    <mergeCell ref="M2:V2"/>
    <mergeCell ref="W2:AD2"/>
    <mergeCell ref="AE2:AL2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workbookViewId="0">
      <selection activeCell="B5" sqref="B5:G7"/>
    </sheetView>
  </sheetViews>
  <sheetFormatPr defaultRowHeight="15.75" x14ac:dyDescent="0.25"/>
  <cols>
    <col min="1" max="1" width="12.5703125" style="2" customWidth="1"/>
    <col min="2" max="2" width="6.85546875" style="2" customWidth="1"/>
    <col min="3" max="38" width="5.28515625" style="2" customWidth="1"/>
    <col min="39" max="257" width="12.5703125" style="2" customWidth="1"/>
    <col min="258" max="258" width="6.85546875" style="2" customWidth="1"/>
    <col min="259" max="294" width="5.28515625" style="2" customWidth="1"/>
    <col min="295" max="513" width="12.5703125" style="2" customWidth="1"/>
    <col min="514" max="514" width="6.85546875" style="2" customWidth="1"/>
    <col min="515" max="550" width="5.28515625" style="2" customWidth="1"/>
    <col min="551" max="769" width="12.5703125" style="2" customWidth="1"/>
    <col min="770" max="770" width="6.85546875" style="2" customWidth="1"/>
    <col min="771" max="806" width="5.28515625" style="2" customWidth="1"/>
    <col min="807" max="1025" width="12.5703125" style="2" customWidth="1"/>
    <col min="1026" max="1026" width="6.85546875" style="2" customWidth="1"/>
    <col min="1027" max="1062" width="5.28515625" style="2" customWidth="1"/>
    <col min="1063" max="1281" width="12.5703125" style="2" customWidth="1"/>
    <col min="1282" max="1282" width="6.85546875" style="2" customWidth="1"/>
    <col min="1283" max="1318" width="5.28515625" style="2" customWidth="1"/>
    <col min="1319" max="1537" width="12.5703125" style="2" customWidth="1"/>
    <col min="1538" max="1538" width="6.85546875" style="2" customWidth="1"/>
    <col min="1539" max="1574" width="5.28515625" style="2" customWidth="1"/>
    <col min="1575" max="1793" width="12.5703125" style="2" customWidth="1"/>
    <col min="1794" max="1794" width="6.85546875" style="2" customWidth="1"/>
    <col min="1795" max="1830" width="5.28515625" style="2" customWidth="1"/>
    <col min="1831" max="2049" width="12.5703125" style="2" customWidth="1"/>
    <col min="2050" max="2050" width="6.85546875" style="2" customWidth="1"/>
    <col min="2051" max="2086" width="5.28515625" style="2" customWidth="1"/>
    <col min="2087" max="2305" width="12.5703125" style="2" customWidth="1"/>
    <col min="2306" max="2306" width="6.85546875" style="2" customWidth="1"/>
    <col min="2307" max="2342" width="5.28515625" style="2" customWidth="1"/>
    <col min="2343" max="2561" width="12.5703125" style="2" customWidth="1"/>
    <col min="2562" max="2562" width="6.85546875" style="2" customWidth="1"/>
    <col min="2563" max="2598" width="5.28515625" style="2" customWidth="1"/>
    <col min="2599" max="2817" width="12.5703125" style="2" customWidth="1"/>
    <col min="2818" max="2818" width="6.85546875" style="2" customWidth="1"/>
    <col min="2819" max="2854" width="5.28515625" style="2" customWidth="1"/>
    <col min="2855" max="3073" width="12.5703125" style="2" customWidth="1"/>
    <col min="3074" max="3074" width="6.85546875" style="2" customWidth="1"/>
    <col min="3075" max="3110" width="5.28515625" style="2" customWidth="1"/>
    <col min="3111" max="3329" width="12.5703125" style="2" customWidth="1"/>
    <col min="3330" max="3330" width="6.85546875" style="2" customWidth="1"/>
    <col min="3331" max="3366" width="5.28515625" style="2" customWidth="1"/>
    <col min="3367" max="3585" width="12.5703125" style="2" customWidth="1"/>
    <col min="3586" max="3586" width="6.85546875" style="2" customWidth="1"/>
    <col min="3587" max="3622" width="5.28515625" style="2" customWidth="1"/>
    <col min="3623" max="3841" width="12.5703125" style="2" customWidth="1"/>
    <col min="3842" max="3842" width="6.85546875" style="2" customWidth="1"/>
    <col min="3843" max="3878" width="5.28515625" style="2" customWidth="1"/>
    <col min="3879" max="4097" width="12.5703125" style="2" customWidth="1"/>
    <col min="4098" max="4098" width="6.85546875" style="2" customWidth="1"/>
    <col min="4099" max="4134" width="5.28515625" style="2" customWidth="1"/>
    <col min="4135" max="4353" width="12.5703125" style="2" customWidth="1"/>
    <col min="4354" max="4354" width="6.85546875" style="2" customWidth="1"/>
    <col min="4355" max="4390" width="5.28515625" style="2" customWidth="1"/>
    <col min="4391" max="4609" width="12.5703125" style="2" customWidth="1"/>
    <col min="4610" max="4610" width="6.85546875" style="2" customWidth="1"/>
    <col min="4611" max="4646" width="5.28515625" style="2" customWidth="1"/>
    <col min="4647" max="4865" width="12.5703125" style="2" customWidth="1"/>
    <col min="4866" max="4866" width="6.85546875" style="2" customWidth="1"/>
    <col min="4867" max="4902" width="5.28515625" style="2" customWidth="1"/>
    <col min="4903" max="5121" width="12.5703125" style="2" customWidth="1"/>
    <col min="5122" max="5122" width="6.85546875" style="2" customWidth="1"/>
    <col min="5123" max="5158" width="5.28515625" style="2" customWidth="1"/>
    <col min="5159" max="5377" width="12.5703125" style="2" customWidth="1"/>
    <col min="5378" max="5378" width="6.85546875" style="2" customWidth="1"/>
    <col min="5379" max="5414" width="5.28515625" style="2" customWidth="1"/>
    <col min="5415" max="5633" width="12.5703125" style="2" customWidth="1"/>
    <col min="5634" max="5634" width="6.85546875" style="2" customWidth="1"/>
    <col min="5635" max="5670" width="5.28515625" style="2" customWidth="1"/>
    <col min="5671" max="5889" width="12.5703125" style="2" customWidth="1"/>
    <col min="5890" max="5890" width="6.85546875" style="2" customWidth="1"/>
    <col min="5891" max="5926" width="5.28515625" style="2" customWidth="1"/>
    <col min="5927" max="6145" width="12.5703125" style="2" customWidth="1"/>
    <col min="6146" max="6146" width="6.85546875" style="2" customWidth="1"/>
    <col min="6147" max="6182" width="5.28515625" style="2" customWidth="1"/>
    <col min="6183" max="6401" width="12.5703125" style="2" customWidth="1"/>
    <col min="6402" max="6402" width="6.85546875" style="2" customWidth="1"/>
    <col min="6403" max="6438" width="5.28515625" style="2" customWidth="1"/>
    <col min="6439" max="6657" width="12.5703125" style="2" customWidth="1"/>
    <col min="6658" max="6658" width="6.85546875" style="2" customWidth="1"/>
    <col min="6659" max="6694" width="5.28515625" style="2" customWidth="1"/>
    <col min="6695" max="6913" width="12.5703125" style="2" customWidth="1"/>
    <col min="6914" max="6914" width="6.85546875" style="2" customWidth="1"/>
    <col min="6915" max="6950" width="5.28515625" style="2" customWidth="1"/>
    <col min="6951" max="7169" width="12.5703125" style="2" customWidth="1"/>
    <col min="7170" max="7170" width="6.85546875" style="2" customWidth="1"/>
    <col min="7171" max="7206" width="5.28515625" style="2" customWidth="1"/>
    <col min="7207" max="7425" width="12.5703125" style="2" customWidth="1"/>
    <col min="7426" max="7426" width="6.85546875" style="2" customWidth="1"/>
    <col min="7427" max="7462" width="5.28515625" style="2" customWidth="1"/>
    <col min="7463" max="7681" width="12.5703125" style="2" customWidth="1"/>
    <col min="7682" max="7682" width="6.85546875" style="2" customWidth="1"/>
    <col min="7683" max="7718" width="5.28515625" style="2" customWidth="1"/>
    <col min="7719" max="7937" width="12.5703125" style="2" customWidth="1"/>
    <col min="7938" max="7938" width="6.85546875" style="2" customWidth="1"/>
    <col min="7939" max="7974" width="5.28515625" style="2" customWidth="1"/>
    <col min="7975" max="8193" width="12.5703125" style="2" customWidth="1"/>
    <col min="8194" max="8194" width="6.85546875" style="2" customWidth="1"/>
    <col min="8195" max="8230" width="5.28515625" style="2" customWidth="1"/>
    <col min="8231" max="8449" width="12.5703125" style="2" customWidth="1"/>
    <col min="8450" max="8450" width="6.85546875" style="2" customWidth="1"/>
    <col min="8451" max="8486" width="5.28515625" style="2" customWidth="1"/>
    <col min="8487" max="8705" width="12.5703125" style="2" customWidth="1"/>
    <col min="8706" max="8706" width="6.85546875" style="2" customWidth="1"/>
    <col min="8707" max="8742" width="5.28515625" style="2" customWidth="1"/>
    <col min="8743" max="8961" width="12.5703125" style="2" customWidth="1"/>
    <col min="8962" max="8962" width="6.85546875" style="2" customWidth="1"/>
    <col min="8963" max="8998" width="5.28515625" style="2" customWidth="1"/>
    <col min="8999" max="9217" width="12.5703125" style="2" customWidth="1"/>
    <col min="9218" max="9218" width="6.85546875" style="2" customWidth="1"/>
    <col min="9219" max="9254" width="5.28515625" style="2" customWidth="1"/>
    <col min="9255" max="9473" width="12.5703125" style="2" customWidth="1"/>
    <col min="9474" max="9474" width="6.85546875" style="2" customWidth="1"/>
    <col min="9475" max="9510" width="5.28515625" style="2" customWidth="1"/>
    <col min="9511" max="9729" width="12.5703125" style="2" customWidth="1"/>
    <col min="9730" max="9730" width="6.85546875" style="2" customWidth="1"/>
    <col min="9731" max="9766" width="5.28515625" style="2" customWidth="1"/>
    <col min="9767" max="9985" width="12.5703125" style="2" customWidth="1"/>
    <col min="9986" max="9986" width="6.85546875" style="2" customWidth="1"/>
    <col min="9987" max="10022" width="5.28515625" style="2" customWidth="1"/>
    <col min="10023" max="10241" width="12.5703125" style="2" customWidth="1"/>
    <col min="10242" max="10242" width="6.85546875" style="2" customWidth="1"/>
    <col min="10243" max="10278" width="5.28515625" style="2" customWidth="1"/>
    <col min="10279" max="10497" width="12.5703125" style="2" customWidth="1"/>
    <col min="10498" max="10498" width="6.85546875" style="2" customWidth="1"/>
    <col min="10499" max="10534" width="5.28515625" style="2" customWidth="1"/>
    <col min="10535" max="10753" width="12.5703125" style="2" customWidth="1"/>
    <col min="10754" max="10754" width="6.85546875" style="2" customWidth="1"/>
    <col min="10755" max="10790" width="5.28515625" style="2" customWidth="1"/>
    <col min="10791" max="11009" width="12.5703125" style="2" customWidth="1"/>
    <col min="11010" max="11010" width="6.85546875" style="2" customWidth="1"/>
    <col min="11011" max="11046" width="5.28515625" style="2" customWidth="1"/>
    <col min="11047" max="11265" width="12.5703125" style="2" customWidth="1"/>
    <col min="11266" max="11266" width="6.85546875" style="2" customWidth="1"/>
    <col min="11267" max="11302" width="5.28515625" style="2" customWidth="1"/>
    <col min="11303" max="11521" width="12.5703125" style="2" customWidth="1"/>
    <col min="11522" max="11522" width="6.85546875" style="2" customWidth="1"/>
    <col min="11523" max="11558" width="5.28515625" style="2" customWidth="1"/>
    <col min="11559" max="11777" width="12.5703125" style="2" customWidth="1"/>
    <col min="11778" max="11778" width="6.85546875" style="2" customWidth="1"/>
    <col min="11779" max="11814" width="5.28515625" style="2" customWidth="1"/>
    <col min="11815" max="12033" width="12.5703125" style="2" customWidth="1"/>
    <col min="12034" max="12034" width="6.85546875" style="2" customWidth="1"/>
    <col min="12035" max="12070" width="5.28515625" style="2" customWidth="1"/>
    <col min="12071" max="12289" width="12.5703125" style="2" customWidth="1"/>
    <col min="12290" max="12290" width="6.85546875" style="2" customWidth="1"/>
    <col min="12291" max="12326" width="5.28515625" style="2" customWidth="1"/>
    <col min="12327" max="12545" width="12.5703125" style="2" customWidth="1"/>
    <col min="12546" max="12546" width="6.85546875" style="2" customWidth="1"/>
    <col min="12547" max="12582" width="5.28515625" style="2" customWidth="1"/>
    <col min="12583" max="12801" width="12.5703125" style="2" customWidth="1"/>
    <col min="12802" max="12802" width="6.85546875" style="2" customWidth="1"/>
    <col min="12803" max="12838" width="5.28515625" style="2" customWidth="1"/>
    <col min="12839" max="13057" width="12.5703125" style="2" customWidth="1"/>
    <col min="13058" max="13058" width="6.85546875" style="2" customWidth="1"/>
    <col min="13059" max="13094" width="5.28515625" style="2" customWidth="1"/>
    <col min="13095" max="13313" width="12.5703125" style="2" customWidth="1"/>
    <col min="13314" max="13314" width="6.85546875" style="2" customWidth="1"/>
    <col min="13315" max="13350" width="5.28515625" style="2" customWidth="1"/>
    <col min="13351" max="13569" width="12.5703125" style="2" customWidth="1"/>
    <col min="13570" max="13570" width="6.85546875" style="2" customWidth="1"/>
    <col min="13571" max="13606" width="5.28515625" style="2" customWidth="1"/>
    <col min="13607" max="13825" width="12.5703125" style="2" customWidth="1"/>
    <col min="13826" max="13826" width="6.85546875" style="2" customWidth="1"/>
    <col min="13827" max="13862" width="5.28515625" style="2" customWidth="1"/>
    <col min="13863" max="14081" width="12.5703125" style="2" customWidth="1"/>
    <col min="14082" max="14082" width="6.85546875" style="2" customWidth="1"/>
    <col min="14083" max="14118" width="5.28515625" style="2" customWidth="1"/>
    <col min="14119" max="14337" width="12.5703125" style="2" customWidth="1"/>
    <col min="14338" max="14338" width="6.85546875" style="2" customWidth="1"/>
    <col min="14339" max="14374" width="5.28515625" style="2" customWidth="1"/>
    <col min="14375" max="14593" width="12.5703125" style="2" customWidth="1"/>
    <col min="14594" max="14594" width="6.85546875" style="2" customWidth="1"/>
    <col min="14595" max="14630" width="5.28515625" style="2" customWidth="1"/>
    <col min="14631" max="14849" width="12.5703125" style="2" customWidth="1"/>
    <col min="14850" max="14850" width="6.85546875" style="2" customWidth="1"/>
    <col min="14851" max="14886" width="5.28515625" style="2" customWidth="1"/>
    <col min="14887" max="15105" width="12.5703125" style="2" customWidth="1"/>
    <col min="15106" max="15106" width="6.85546875" style="2" customWidth="1"/>
    <col min="15107" max="15142" width="5.28515625" style="2" customWidth="1"/>
    <col min="15143" max="15361" width="12.5703125" style="2" customWidth="1"/>
    <col min="15362" max="15362" width="6.85546875" style="2" customWidth="1"/>
    <col min="15363" max="15398" width="5.28515625" style="2" customWidth="1"/>
    <col min="15399" max="15617" width="12.5703125" style="2" customWidth="1"/>
    <col min="15618" max="15618" width="6.85546875" style="2" customWidth="1"/>
    <col min="15619" max="15654" width="5.28515625" style="2" customWidth="1"/>
    <col min="15655" max="15873" width="12.5703125" style="2" customWidth="1"/>
    <col min="15874" max="15874" width="6.85546875" style="2" customWidth="1"/>
    <col min="15875" max="15910" width="5.28515625" style="2" customWidth="1"/>
    <col min="15911" max="16129" width="12.5703125" style="2" customWidth="1"/>
    <col min="16130" max="16130" width="6.85546875" style="2" customWidth="1"/>
    <col min="16131" max="16166" width="5.28515625" style="2" customWidth="1"/>
    <col min="16167" max="16384" width="12.5703125" style="2" customWidth="1"/>
  </cols>
  <sheetData>
    <row r="1" spans="1:41" x14ac:dyDescent="0.25">
      <c r="AM1" s="277" t="s">
        <v>114</v>
      </c>
      <c r="AN1" s="277"/>
      <c r="AO1" s="277"/>
    </row>
    <row r="2" spans="1:41" ht="31.5" x14ac:dyDescent="0.25">
      <c r="A2" s="64" t="s">
        <v>284</v>
      </c>
      <c r="B2" s="66"/>
      <c r="C2" s="256" t="s">
        <v>7</v>
      </c>
      <c r="D2" s="256"/>
      <c r="E2" s="256"/>
      <c r="F2" s="256"/>
      <c r="G2" s="256"/>
      <c r="H2" s="256"/>
      <c r="I2" s="256"/>
      <c r="J2" s="256"/>
      <c r="K2" s="256"/>
      <c r="L2" s="256"/>
      <c r="M2" s="256" t="s">
        <v>8</v>
      </c>
      <c r="N2" s="256"/>
      <c r="O2" s="256"/>
      <c r="P2" s="256"/>
      <c r="Q2" s="256"/>
      <c r="R2" s="256"/>
      <c r="S2" s="256"/>
      <c r="T2" s="256"/>
      <c r="U2" s="256"/>
      <c r="V2" s="256"/>
      <c r="W2" s="256" t="s">
        <v>9</v>
      </c>
      <c r="X2" s="256"/>
      <c r="Y2" s="256"/>
      <c r="Z2" s="256"/>
      <c r="AA2" s="256"/>
      <c r="AB2" s="256"/>
      <c r="AC2" s="256"/>
      <c r="AD2" s="256"/>
      <c r="AE2" s="256" t="s">
        <v>10</v>
      </c>
      <c r="AF2" s="256"/>
      <c r="AG2" s="256"/>
      <c r="AH2" s="256"/>
      <c r="AI2" s="256"/>
      <c r="AJ2" s="256"/>
      <c r="AK2" s="256"/>
      <c r="AL2" s="256"/>
      <c r="AM2" s="64" t="s">
        <v>115</v>
      </c>
      <c r="AN2" s="67" t="s">
        <v>111</v>
      </c>
      <c r="AO2" s="64" t="s">
        <v>112</v>
      </c>
    </row>
    <row r="3" spans="1:41" x14ac:dyDescent="0.25">
      <c r="A3" s="74" t="s">
        <v>291</v>
      </c>
      <c r="B3" s="69" t="s">
        <v>292</v>
      </c>
      <c r="C3" s="47">
        <v>163</v>
      </c>
      <c r="D3" s="47">
        <v>168</v>
      </c>
      <c r="E3" s="47">
        <v>176</v>
      </c>
      <c r="F3" s="47">
        <v>177</v>
      </c>
      <c r="G3" s="47">
        <v>162</v>
      </c>
      <c r="H3" s="47">
        <v>160</v>
      </c>
      <c r="I3" s="47">
        <v>189</v>
      </c>
      <c r="J3" s="47">
        <v>189</v>
      </c>
      <c r="K3" s="47">
        <v>144</v>
      </c>
      <c r="L3" s="47">
        <v>158</v>
      </c>
      <c r="M3" s="47">
        <v>179</v>
      </c>
      <c r="N3" s="47">
        <v>177</v>
      </c>
      <c r="O3" s="47">
        <v>175</v>
      </c>
      <c r="P3" s="47">
        <v>174</v>
      </c>
      <c r="Q3" s="47">
        <v>174</v>
      </c>
      <c r="R3" s="47">
        <v>162</v>
      </c>
      <c r="S3" s="47">
        <v>181</v>
      </c>
      <c r="T3" s="47">
        <v>176</v>
      </c>
      <c r="U3" s="47">
        <v>176</v>
      </c>
      <c r="V3" s="47">
        <v>167</v>
      </c>
      <c r="W3" s="47">
        <v>182</v>
      </c>
      <c r="X3" s="47">
        <v>183</v>
      </c>
      <c r="Y3" s="47">
        <v>190</v>
      </c>
      <c r="Z3" s="47">
        <v>189</v>
      </c>
      <c r="AA3" s="47">
        <v>188</v>
      </c>
      <c r="AB3" s="47">
        <v>181</v>
      </c>
      <c r="AC3" s="47">
        <v>191</v>
      </c>
      <c r="AD3" s="47">
        <v>182</v>
      </c>
      <c r="AE3" s="47">
        <v>195</v>
      </c>
      <c r="AF3" s="47">
        <v>200</v>
      </c>
      <c r="AG3" s="47">
        <v>185</v>
      </c>
      <c r="AH3" s="47">
        <v>172</v>
      </c>
      <c r="AI3" s="47">
        <v>182</v>
      </c>
      <c r="AJ3" s="47">
        <v>172</v>
      </c>
      <c r="AK3" s="47">
        <v>182</v>
      </c>
      <c r="AL3" s="47">
        <v>185</v>
      </c>
      <c r="AM3" s="70">
        <f>_xlfn.T.TEST(C3:L3,M3:V3,1,2)</f>
        <v>0.13540857089160491</v>
      </c>
      <c r="AN3" s="68">
        <f>_xlfn.T.TEST(C3:L3,W3:AD3,1,2)</f>
        <v>2.3560426377806985E-3</v>
      </c>
      <c r="AO3" s="70">
        <f>_xlfn.T.TEST(W3:AD3,AE3:AL3,1,2)</f>
        <v>0.33635408870112327</v>
      </c>
    </row>
    <row r="8" spans="1:41" x14ac:dyDescent="0.25">
      <c r="B8" s="70"/>
      <c r="C8" s="70"/>
      <c r="D8" s="71" t="s">
        <v>7</v>
      </c>
      <c r="E8" s="71" t="s">
        <v>8</v>
      </c>
      <c r="F8" s="71" t="s">
        <v>9</v>
      </c>
      <c r="G8" s="71" t="s">
        <v>10</v>
      </c>
    </row>
    <row r="9" spans="1:41" x14ac:dyDescent="0.25">
      <c r="B9" s="69" t="s">
        <v>292</v>
      </c>
      <c r="C9" s="70" t="s">
        <v>19</v>
      </c>
      <c r="D9" s="72">
        <v>168.6</v>
      </c>
      <c r="E9" s="72">
        <v>174.1</v>
      </c>
      <c r="F9" s="72">
        <v>185.75</v>
      </c>
      <c r="G9" s="72">
        <v>184.125</v>
      </c>
    </row>
    <row r="10" spans="1:41" x14ac:dyDescent="0.25">
      <c r="B10" s="70"/>
      <c r="C10" s="70" t="s">
        <v>108</v>
      </c>
      <c r="D10" s="72">
        <v>4.502345</v>
      </c>
      <c r="E10" s="72">
        <v>1.779201</v>
      </c>
      <c r="F10" s="72">
        <v>1.4607969999999999</v>
      </c>
      <c r="G10" s="72">
        <v>3.4715039999999999</v>
      </c>
    </row>
  </sheetData>
  <mergeCells count="5">
    <mergeCell ref="AM1:AO1"/>
    <mergeCell ref="C2:L2"/>
    <mergeCell ref="M2:V2"/>
    <mergeCell ref="W2:AD2"/>
    <mergeCell ref="AE2:AL2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workbookViewId="0">
      <selection activeCell="B5" sqref="B5:G7"/>
    </sheetView>
  </sheetViews>
  <sheetFormatPr defaultRowHeight="15.75" x14ac:dyDescent="0.25"/>
  <cols>
    <col min="1" max="1" width="12.5703125" style="2" customWidth="1"/>
    <col min="2" max="2" width="6.85546875" style="2" customWidth="1"/>
    <col min="3" max="38" width="5.28515625" style="2" customWidth="1"/>
    <col min="39" max="257" width="12.5703125" style="2" customWidth="1"/>
    <col min="258" max="258" width="6.85546875" style="2" customWidth="1"/>
    <col min="259" max="294" width="5.28515625" style="2" customWidth="1"/>
    <col min="295" max="513" width="12.5703125" style="2" customWidth="1"/>
    <col min="514" max="514" width="6.85546875" style="2" customWidth="1"/>
    <col min="515" max="550" width="5.28515625" style="2" customWidth="1"/>
    <col min="551" max="769" width="12.5703125" style="2" customWidth="1"/>
    <col min="770" max="770" width="6.85546875" style="2" customWidth="1"/>
    <col min="771" max="806" width="5.28515625" style="2" customWidth="1"/>
    <col min="807" max="1025" width="12.5703125" style="2" customWidth="1"/>
    <col min="1026" max="1026" width="6.85546875" style="2" customWidth="1"/>
    <col min="1027" max="1062" width="5.28515625" style="2" customWidth="1"/>
    <col min="1063" max="1281" width="12.5703125" style="2" customWidth="1"/>
    <col min="1282" max="1282" width="6.85546875" style="2" customWidth="1"/>
    <col min="1283" max="1318" width="5.28515625" style="2" customWidth="1"/>
    <col min="1319" max="1537" width="12.5703125" style="2" customWidth="1"/>
    <col min="1538" max="1538" width="6.85546875" style="2" customWidth="1"/>
    <col min="1539" max="1574" width="5.28515625" style="2" customWidth="1"/>
    <col min="1575" max="1793" width="12.5703125" style="2" customWidth="1"/>
    <col min="1794" max="1794" width="6.85546875" style="2" customWidth="1"/>
    <col min="1795" max="1830" width="5.28515625" style="2" customWidth="1"/>
    <col min="1831" max="2049" width="12.5703125" style="2" customWidth="1"/>
    <col min="2050" max="2050" width="6.85546875" style="2" customWidth="1"/>
    <col min="2051" max="2086" width="5.28515625" style="2" customWidth="1"/>
    <col min="2087" max="2305" width="12.5703125" style="2" customWidth="1"/>
    <col min="2306" max="2306" width="6.85546875" style="2" customWidth="1"/>
    <col min="2307" max="2342" width="5.28515625" style="2" customWidth="1"/>
    <col min="2343" max="2561" width="12.5703125" style="2" customWidth="1"/>
    <col min="2562" max="2562" width="6.85546875" style="2" customWidth="1"/>
    <col min="2563" max="2598" width="5.28515625" style="2" customWidth="1"/>
    <col min="2599" max="2817" width="12.5703125" style="2" customWidth="1"/>
    <col min="2818" max="2818" width="6.85546875" style="2" customWidth="1"/>
    <col min="2819" max="2854" width="5.28515625" style="2" customWidth="1"/>
    <col min="2855" max="3073" width="12.5703125" style="2" customWidth="1"/>
    <col min="3074" max="3074" width="6.85546875" style="2" customWidth="1"/>
    <col min="3075" max="3110" width="5.28515625" style="2" customWidth="1"/>
    <col min="3111" max="3329" width="12.5703125" style="2" customWidth="1"/>
    <col min="3330" max="3330" width="6.85546875" style="2" customWidth="1"/>
    <col min="3331" max="3366" width="5.28515625" style="2" customWidth="1"/>
    <col min="3367" max="3585" width="12.5703125" style="2" customWidth="1"/>
    <col min="3586" max="3586" width="6.85546875" style="2" customWidth="1"/>
    <col min="3587" max="3622" width="5.28515625" style="2" customWidth="1"/>
    <col min="3623" max="3841" width="12.5703125" style="2" customWidth="1"/>
    <col min="3842" max="3842" width="6.85546875" style="2" customWidth="1"/>
    <col min="3843" max="3878" width="5.28515625" style="2" customWidth="1"/>
    <col min="3879" max="4097" width="12.5703125" style="2" customWidth="1"/>
    <col min="4098" max="4098" width="6.85546875" style="2" customWidth="1"/>
    <col min="4099" max="4134" width="5.28515625" style="2" customWidth="1"/>
    <col min="4135" max="4353" width="12.5703125" style="2" customWidth="1"/>
    <col min="4354" max="4354" width="6.85546875" style="2" customWidth="1"/>
    <col min="4355" max="4390" width="5.28515625" style="2" customWidth="1"/>
    <col min="4391" max="4609" width="12.5703125" style="2" customWidth="1"/>
    <col min="4610" max="4610" width="6.85546875" style="2" customWidth="1"/>
    <col min="4611" max="4646" width="5.28515625" style="2" customWidth="1"/>
    <col min="4647" max="4865" width="12.5703125" style="2" customWidth="1"/>
    <col min="4866" max="4866" width="6.85546875" style="2" customWidth="1"/>
    <col min="4867" max="4902" width="5.28515625" style="2" customWidth="1"/>
    <col min="4903" max="5121" width="12.5703125" style="2" customWidth="1"/>
    <col min="5122" max="5122" width="6.85546875" style="2" customWidth="1"/>
    <col min="5123" max="5158" width="5.28515625" style="2" customWidth="1"/>
    <col min="5159" max="5377" width="12.5703125" style="2" customWidth="1"/>
    <col min="5378" max="5378" width="6.85546875" style="2" customWidth="1"/>
    <col min="5379" max="5414" width="5.28515625" style="2" customWidth="1"/>
    <col min="5415" max="5633" width="12.5703125" style="2" customWidth="1"/>
    <col min="5634" max="5634" width="6.85546875" style="2" customWidth="1"/>
    <col min="5635" max="5670" width="5.28515625" style="2" customWidth="1"/>
    <col min="5671" max="5889" width="12.5703125" style="2" customWidth="1"/>
    <col min="5890" max="5890" width="6.85546875" style="2" customWidth="1"/>
    <col min="5891" max="5926" width="5.28515625" style="2" customWidth="1"/>
    <col min="5927" max="6145" width="12.5703125" style="2" customWidth="1"/>
    <col min="6146" max="6146" width="6.85546875" style="2" customWidth="1"/>
    <col min="6147" max="6182" width="5.28515625" style="2" customWidth="1"/>
    <col min="6183" max="6401" width="12.5703125" style="2" customWidth="1"/>
    <col min="6402" max="6402" width="6.85546875" style="2" customWidth="1"/>
    <col min="6403" max="6438" width="5.28515625" style="2" customWidth="1"/>
    <col min="6439" max="6657" width="12.5703125" style="2" customWidth="1"/>
    <col min="6658" max="6658" width="6.85546875" style="2" customWidth="1"/>
    <col min="6659" max="6694" width="5.28515625" style="2" customWidth="1"/>
    <col min="6695" max="6913" width="12.5703125" style="2" customWidth="1"/>
    <col min="6914" max="6914" width="6.85546875" style="2" customWidth="1"/>
    <col min="6915" max="6950" width="5.28515625" style="2" customWidth="1"/>
    <col min="6951" max="7169" width="12.5703125" style="2" customWidth="1"/>
    <col min="7170" max="7170" width="6.85546875" style="2" customWidth="1"/>
    <col min="7171" max="7206" width="5.28515625" style="2" customWidth="1"/>
    <col min="7207" max="7425" width="12.5703125" style="2" customWidth="1"/>
    <col min="7426" max="7426" width="6.85546875" style="2" customWidth="1"/>
    <col min="7427" max="7462" width="5.28515625" style="2" customWidth="1"/>
    <col min="7463" max="7681" width="12.5703125" style="2" customWidth="1"/>
    <col min="7682" max="7682" width="6.85546875" style="2" customWidth="1"/>
    <col min="7683" max="7718" width="5.28515625" style="2" customWidth="1"/>
    <col min="7719" max="7937" width="12.5703125" style="2" customWidth="1"/>
    <col min="7938" max="7938" width="6.85546875" style="2" customWidth="1"/>
    <col min="7939" max="7974" width="5.28515625" style="2" customWidth="1"/>
    <col min="7975" max="8193" width="12.5703125" style="2" customWidth="1"/>
    <col min="8194" max="8194" width="6.85546875" style="2" customWidth="1"/>
    <col min="8195" max="8230" width="5.28515625" style="2" customWidth="1"/>
    <col min="8231" max="8449" width="12.5703125" style="2" customWidth="1"/>
    <col min="8450" max="8450" width="6.85546875" style="2" customWidth="1"/>
    <col min="8451" max="8486" width="5.28515625" style="2" customWidth="1"/>
    <col min="8487" max="8705" width="12.5703125" style="2" customWidth="1"/>
    <col min="8706" max="8706" width="6.85546875" style="2" customWidth="1"/>
    <col min="8707" max="8742" width="5.28515625" style="2" customWidth="1"/>
    <col min="8743" max="8961" width="12.5703125" style="2" customWidth="1"/>
    <col min="8962" max="8962" width="6.85546875" style="2" customWidth="1"/>
    <col min="8963" max="8998" width="5.28515625" style="2" customWidth="1"/>
    <col min="8999" max="9217" width="12.5703125" style="2" customWidth="1"/>
    <col min="9218" max="9218" width="6.85546875" style="2" customWidth="1"/>
    <col min="9219" max="9254" width="5.28515625" style="2" customWidth="1"/>
    <col min="9255" max="9473" width="12.5703125" style="2" customWidth="1"/>
    <col min="9474" max="9474" width="6.85546875" style="2" customWidth="1"/>
    <col min="9475" max="9510" width="5.28515625" style="2" customWidth="1"/>
    <col min="9511" max="9729" width="12.5703125" style="2" customWidth="1"/>
    <col min="9730" max="9730" width="6.85546875" style="2" customWidth="1"/>
    <col min="9731" max="9766" width="5.28515625" style="2" customWidth="1"/>
    <col min="9767" max="9985" width="12.5703125" style="2" customWidth="1"/>
    <col min="9986" max="9986" width="6.85546875" style="2" customWidth="1"/>
    <col min="9987" max="10022" width="5.28515625" style="2" customWidth="1"/>
    <col min="10023" max="10241" width="12.5703125" style="2" customWidth="1"/>
    <col min="10242" max="10242" width="6.85546875" style="2" customWidth="1"/>
    <col min="10243" max="10278" width="5.28515625" style="2" customWidth="1"/>
    <col min="10279" max="10497" width="12.5703125" style="2" customWidth="1"/>
    <col min="10498" max="10498" width="6.85546875" style="2" customWidth="1"/>
    <col min="10499" max="10534" width="5.28515625" style="2" customWidth="1"/>
    <col min="10535" max="10753" width="12.5703125" style="2" customWidth="1"/>
    <col min="10754" max="10754" width="6.85546875" style="2" customWidth="1"/>
    <col min="10755" max="10790" width="5.28515625" style="2" customWidth="1"/>
    <col min="10791" max="11009" width="12.5703125" style="2" customWidth="1"/>
    <col min="11010" max="11010" width="6.85546875" style="2" customWidth="1"/>
    <col min="11011" max="11046" width="5.28515625" style="2" customWidth="1"/>
    <col min="11047" max="11265" width="12.5703125" style="2" customWidth="1"/>
    <col min="11266" max="11266" width="6.85546875" style="2" customWidth="1"/>
    <col min="11267" max="11302" width="5.28515625" style="2" customWidth="1"/>
    <col min="11303" max="11521" width="12.5703125" style="2" customWidth="1"/>
    <col min="11522" max="11522" width="6.85546875" style="2" customWidth="1"/>
    <col min="11523" max="11558" width="5.28515625" style="2" customWidth="1"/>
    <col min="11559" max="11777" width="12.5703125" style="2" customWidth="1"/>
    <col min="11778" max="11778" width="6.85546875" style="2" customWidth="1"/>
    <col min="11779" max="11814" width="5.28515625" style="2" customWidth="1"/>
    <col min="11815" max="12033" width="12.5703125" style="2" customWidth="1"/>
    <col min="12034" max="12034" width="6.85546875" style="2" customWidth="1"/>
    <col min="12035" max="12070" width="5.28515625" style="2" customWidth="1"/>
    <col min="12071" max="12289" width="12.5703125" style="2" customWidth="1"/>
    <col min="12290" max="12290" width="6.85546875" style="2" customWidth="1"/>
    <col min="12291" max="12326" width="5.28515625" style="2" customWidth="1"/>
    <col min="12327" max="12545" width="12.5703125" style="2" customWidth="1"/>
    <col min="12546" max="12546" width="6.85546875" style="2" customWidth="1"/>
    <col min="12547" max="12582" width="5.28515625" style="2" customWidth="1"/>
    <col min="12583" max="12801" width="12.5703125" style="2" customWidth="1"/>
    <col min="12802" max="12802" width="6.85546875" style="2" customWidth="1"/>
    <col min="12803" max="12838" width="5.28515625" style="2" customWidth="1"/>
    <col min="12839" max="13057" width="12.5703125" style="2" customWidth="1"/>
    <col min="13058" max="13058" width="6.85546875" style="2" customWidth="1"/>
    <col min="13059" max="13094" width="5.28515625" style="2" customWidth="1"/>
    <col min="13095" max="13313" width="12.5703125" style="2" customWidth="1"/>
    <col min="13314" max="13314" width="6.85546875" style="2" customWidth="1"/>
    <col min="13315" max="13350" width="5.28515625" style="2" customWidth="1"/>
    <col min="13351" max="13569" width="12.5703125" style="2" customWidth="1"/>
    <col min="13570" max="13570" width="6.85546875" style="2" customWidth="1"/>
    <col min="13571" max="13606" width="5.28515625" style="2" customWidth="1"/>
    <col min="13607" max="13825" width="12.5703125" style="2" customWidth="1"/>
    <col min="13826" max="13826" width="6.85546875" style="2" customWidth="1"/>
    <col min="13827" max="13862" width="5.28515625" style="2" customWidth="1"/>
    <col min="13863" max="14081" width="12.5703125" style="2" customWidth="1"/>
    <col min="14082" max="14082" width="6.85546875" style="2" customWidth="1"/>
    <col min="14083" max="14118" width="5.28515625" style="2" customWidth="1"/>
    <col min="14119" max="14337" width="12.5703125" style="2" customWidth="1"/>
    <col min="14338" max="14338" width="6.85546875" style="2" customWidth="1"/>
    <col min="14339" max="14374" width="5.28515625" style="2" customWidth="1"/>
    <col min="14375" max="14593" width="12.5703125" style="2" customWidth="1"/>
    <col min="14594" max="14594" width="6.85546875" style="2" customWidth="1"/>
    <col min="14595" max="14630" width="5.28515625" style="2" customWidth="1"/>
    <col min="14631" max="14849" width="12.5703125" style="2" customWidth="1"/>
    <col min="14850" max="14850" width="6.85546875" style="2" customWidth="1"/>
    <col min="14851" max="14886" width="5.28515625" style="2" customWidth="1"/>
    <col min="14887" max="15105" width="12.5703125" style="2" customWidth="1"/>
    <col min="15106" max="15106" width="6.85546875" style="2" customWidth="1"/>
    <col min="15107" max="15142" width="5.28515625" style="2" customWidth="1"/>
    <col min="15143" max="15361" width="12.5703125" style="2" customWidth="1"/>
    <col min="15362" max="15362" width="6.85546875" style="2" customWidth="1"/>
    <col min="15363" max="15398" width="5.28515625" style="2" customWidth="1"/>
    <col min="15399" max="15617" width="12.5703125" style="2" customWidth="1"/>
    <col min="15618" max="15618" width="6.85546875" style="2" customWidth="1"/>
    <col min="15619" max="15654" width="5.28515625" style="2" customWidth="1"/>
    <col min="15655" max="15873" width="12.5703125" style="2" customWidth="1"/>
    <col min="15874" max="15874" width="6.85546875" style="2" customWidth="1"/>
    <col min="15875" max="15910" width="5.28515625" style="2" customWidth="1"/>
    <col min="15911" max="16129" width="12.5703125" style="2" customWidth="1"/>
    <col min="16130" max="16130" width="6.85546875" style="2" customWidth="1"/>
    <col min="16131" max="16166" width="5.28515625" style="2" customWidth="1"/>
    <col min="16167" max="16384" width="12.5703125" style="2" customWidth="1"/>
  </cols>
  <sheetData>
    <row r="1" spans="1:41" x14ac:dyDescent="0.25">
      <c r="AM1" s="277" t="s">
        <v>114</v>
      </c>
      <c r="AN1" s="277"/>
      <c r="AO1" s="277"/>
    </row>
    <row r="2" spans="1:41" ht="31.5" x14ac:dyDescent="0.25">
      <c r="A2" s="64" t="s">
        <v>284</v>
      </c>
      <c r="B2" s="66"/>
      <c r="C2" s="256" t="s">
        <v>7</v>
      </c>
      <c r="D2" s="256"/>
      <c r="E2" s="256"/>
      <c r="F2" s="256"/>
      <c r="G2" s="256"/>
      <c r="H2" s="256"/>
      <c r="I2" s="256"/>
      <c r="J2" s="256"/>
      <c r="K2" s="256"/>
      <c r="L2" s="256"/>
      <c r="M2" s="256" t="s">
        <v>8</v>
      </c>
      <c r="N2" s="256"/>
      <c r="O2" s="256"/>
      <c r="P2" s="256"/>
      <c r="Q2" s="256"/>
      <c r="R2" s="256"/>
      <c r="S2" s="256"/>
      <c r="T2" s="256"/>
      <c r="U2" s="256"/>
      <c r="V2" s="256"/>
      <c r="W2" s="256" t="s">
        <v>9</v>
      </c>
      <c r="X2" s="256"/>
      <c r="Y2" s="256"/>
      <c r="Z2" s="256"/>
      <c r="AA2" s="256"/>
      <c r="AB2" s="256"/>
      <c r="AC2" s="256"/>
      <c r="AD2" s="256"/>
      <c r="AE2" s="256" t="s">
        <v>10</v>
      </c>
      <c r="AF2" s="256"/>
      <c r="AG2" s="256"/>
      <c r="AH2" s="256"/>
      <c r="AI2" s="256"/>
      <c r="AJ2" s="256"/>
      <c r="AK2" s="256"/>
      <c r="AL2" s="256"/>
      <c r="AM2" s="64" t="s">
        <v>115</v>
      </c>
      <c r="AN2" s="67" t="s">
        <v>111</v>
      </c>
      <c r="AO2" s="64" t="s">
        <v>112</v>
      </c>
    </row>
    <row r="3" spans="1:41" x14ac:dyDescent="0.25">
      <c r="A3" s="74" t="s">
        <v>293</v>
      </c>
      <c r="B3" s="69" t="s">
        <v>294</v>
      </c>
      <c r="C3" s="47">
        <v>233</v>
      </c>
      <c r="D3" s="47">
        <v>216</v>
      </c>
      <c r="E3" s="47">
        <v>246</v>
      </c>
      <c r="F3" s="47">
        <v>238</v>
      </c>
      <c r="G3" s="47">
        <v>247</v>
      </c>
      <c r="H3" s="47">
        <v>232</v>
      </c>
      <c r="I3" s="47">
        <v>246</v>
      </c>
      <c r="J3" s="47">
        <v>240</v>
      </c>
      <c r="K3" s="47">
        <v>230</v>
      </c>
      <c r="L3" s="47">
        <v>244</v>
      </c>
      <c r="M3" s="47">
        <v>251</v>
      </c>
      <c r="N3" s="47">
        <v>250</v>
      </c>
      <c r="O3" s="47">
        <v>184</v>
      </c>
      <c r="P3" s="47">
        <v>254</v>
      </c>
      <c r="Q3" s="47">
        <v>247</v>
      </c>
      <c r="R3" s="47">
        <v>233</v>
      </c>
      <c r="S3" s="47">
        <v>253</v>
      </c>
      <c r="T3" s="47">
        <v>233</v>
      </c>
      <c r="U3" s="47">
        <v>234</v>
      </c>
      <c r="V3" s="47">
        <v>252</v>
      </c>
      <c r="W3" s="47">
        <v>289</v>
      </c>
      <c r="X3" s="47">
        <v>293</v>
      </c>
      <c r="Y3" s="47">
        <v>287</v>
      </c>
      <c r="Z3" s="47">
        <v>289</v>
      </c>
      <c r="AA3" s="47">
        <v>225</v>
      </c>
      <c r="AB3" s="47">
        <v>269</v>
      </c>
      <c r="AC3" s="47">
        <v>254</v>
      </c>
      <c r="AD3" s="47">
        <v>269</v>
      </c>
      <c r="AE3" s="47">
        <v>278</v>
      </c>
      <c r="AF3" s="47">
        <v>270</v>
      </c>
      <c r="AG3" s="47">
        <v>286</v>
      </c>
      <c r="AH3" s="47">
        <v>277</v>
      </c>
      <c r="AI3" s="47">
        <v>231</v>
      </c>
      <c r="AJ3" s="47">
        <v>253</v>
      </c>
      <c r="AK3" s="47">
        <v>249</v>
      </c>
      <c r="AL3" s="47">
        <v>272</v>
      </c>
      <c r="AM3" s="70">
        <f>_xlfn.T.TEST(C3:L3,M3:V3,1,2)</f>
        <v>0.3997819102132506</v>
      </c>
      <c r="AN3" s="68">
        <f>_xlfn.T.TEST(C3:L3,W3:AD3,1,2)</f>
        <v>2.8132585076498306E-4</v>
      </c>
      <c r="AO3" s="70">
        <f>_xlfn.T.TEST(W3:AD3,AE3:AL3,1,2)</f>
        <v>0.24702700147917545</v>
      </c>
    </row>
    <row r="9" spans="1:41" x14ac:dyDescent="0.25">
      <c r="B9" s="70"/>
      <c r="C9" s="70"/>
      <c r="D9" s="71" t="s">
        <v>7</v>
      </c>
      <c r="E9" s="71" t="s">
        <v>8</v>
      </c>
      <c r="F9" s="71" t="s">
        <v>9</v>
      </c>
      <c r="G9" s="71" t="s">
        <v>10</v>
      </c>
    </row>
    <row r="10" spans="1:41" x14ac:dyDescent="0.25">
      <c r="B10" s="69" t="s">
        <v>294</v>
      </c>
      <c r="C10" s="70" t="s">
        <v>19</v>
      </c>
      <c r="D10" s="72">
        <v>237.2</v>
      </c>
      <c r="E10" s="72">
        <v>239.1</v>
      </c>
      <c r="F10" s="72">
        <v>271.875</v>
      </c>
      <c r="G10" s="72">
        <v>264.5</v>
      </c>
    </row>
    <row r="11" spans="1:41" x14ac:dyDescent="0.25">
      <c r="B11" s="70"/>
      <c r="C11" s="70" t="s">
        <v>108</v>
      </c>
      <c r="D11" s="72">
        <v>3.0760719999999999</v>
      </c>
      <c r="E11" s="72">
        <v>6.7006629999999996</v>
      </c>
      <c r="F11" s="72">
        <v>8.2319879999999994</v>
      </c>
      <c r="G11" s="72">
        <v>6.521941</v>
      </c>
    </row>
  </sheetData>
  <mergeCells count="5">
    <mergeCell ref="AM1:AO1"/>
    <mergeCell ref="C2:L2"/>
    <mergeCell ref="M2:V2"/>
    <mergeCell ref="W2:AD2"/>
    <mergeCell ref="AE2:AL2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2"/>
  <sheetViews>
    <sheetView workbookViewId="0">
      <selection activeCell="D12" sqref="D12"/>
    </sheetView>
  </sheetViews>
  <sheetFormatPr defaultRowHeight="15" x14ac:dyDescent="0.25"/>
  <cols>
    <col min="1" max="1" width="13.28515625" customWidth="1"/>
  </cols>
  <sheetData>
    <row r="2" spans="1:29" x14ac:dyDescent="0.25">
      <c r="G2" s="220" t="s">
        <v>418</v>
      </c>
      <c r="H2" s="278" t="s">
        <v>7</v>
      </c>
      <c r="I2" s="278"/>
      <c r="J2" s="278"/>
      <c r="K2" s="278"/>
      <c r="M2" s="220" t="s">
        <v>418</v>
      </c>
      <c r="N2" s="278" t="s">
        <v>8</v>
      </c>
      <c r="O2" s="278"/>
      <c r="P2" s="278"/>
      <c r="Q2" s="278"/>
      <c r="S2" s="220" t="s">
        <v>418</v>
      </c>
      <c r="T2" s="278" t="s">
        <v>9</v>
      </c>
      <c r="U2" s="278"/>
      <c r="V2" s="278"/>
      <c r="W2" s="278"/>
      <c r="Y2" s="220" t="s">
        <v>418</v>
      </c>
      <c r="Z2" s="278" t="s">
        <v>10</v>
      </c>
      <c r="AA2" s="278"/>
      <c r="AB2" s="278"/>
      <c r="AC2" s="278"/>
    </row>
    <row r="3" spans="1:29" x14ac:dyDescent="0.25">
      <c r="G3" s="220">
        <v>1</v>
      </c>
      <c r="H3" s="220">
        <v>2414.1959999999999</v>
      </c>
      <c r="I3" s="220">
        <v>2114.5360000000001</v>
      </c>
      <c r="J3" s="220">
        <v>2839.96</v>
      </c>
      <c r="K3" s="220">
        <v>2522.4</v>
      </c>
      <c r="M3" s="220">
        <v>1</v>
      </c>
      <c r="N3" s="220">
        <v>2507.4850000000001</v>
      </c>
      <c r="O3" s="220">
        <v>2667.0059999999999</v>
      </c>
      <c r="P3" s="220">
        <v>2038.576</v>
      </c>
      <c r="Q3" s="220">
        <v>2688.8397</v>
      </c>
      <c r="S3" s="220">
        <v>1</v>
      </c>
      <c r="T3" s="220">
        <v>3220.83</v>
      </c>
      <c r="U3" s="220">
        <v>2553.2240000000002</v>
      </c>
      <c r="V3" s="220">
        <v>2950.7049999999999</v>
      </c>
      <c r="W3" s="220">
        <v>2672.0360000000001</v>
      </c>
      <c r="Y3" s="220">
        <v>1</v>
      </c>
      <c r="Z3" s="220">
        <v>2235.2559999999999</v>
      </c>
      <c r="AA3" s="220">
        <v>2752.2040000000002</v>
      </c>
      <c r="AB3" s="220">
        <v>2239.2829999999999</v>
      </c>
      <c r="AC3" s="220">
        <v>2281.9830000000002</v>
      </c>
    </row>
    <row r="4" spans="1:29" x14ac:dyDescent="0.25">
      <c r="G4" s="220">
        <v>2</v>
      </c>
      <c r="H4" s="220">
        <v>2818.6619999999998</v>
      </c>
      <c r="I4" s="220">
        <v>2734.2779999999998</v>
      </c>
      <c r="J4" s="220">
        <v>2277.808</v>
      </c>
      <c r="K4" s="220">
        <v>2095.1869999999999</v>
      </c>
      <c r="M4" s="220">
        <v>2</v>
      </c>
      <c r="N4" s="220">
        <v>2337.625</v>
      </c>
      <c r="O4" s="220">
        <v>2094.3820000000001</v>
      </c>
      <c r="P4" s="220">
        <v>2339.0610000000001</v>
      </c>
      <c r="Q4" s="220">
        <v>2670.7128000000002</v>
      </c>
      <c r="S4" s="220">
        <v>2</v>
      </c>
      <c r="T4" s="220">
        <v>3169.067</v>
      </c>
      <c r="U4" s="220">
        <v>2359.7130000000002</v>
      </c>
      <c r="V4" s="220">
        <v>2865.2190000000001</v>
      </c>
      <c r="W4" s="220">
        <v>2578.7179999999998</v>
      </c>
      <c r="Y4" s="220">
        <v>2</v>
      </c>
      <c r="Z4" s="220">
        <v>2661.5540000000001</v>
      </c>
      <c r="AA4" s="220">
        <v>2658.8139999999999</v>
      </c>
      <c r="AB4" s="220">
        <v>2239.2829999999999</v>
      </c>
      <c r="AC4" s="220">
        <v>2760.9319999999998</v>
      </c>
    </row>
    <row r="5" spans="1:29" x14ac:dyDescent="0.25">
      <c r="A5" t="s">
        <v>418</v>
      </c>
      <c r="B5" t="s">
        <v>7</v>
      </c>
      <c r="C5" t="s">
        <v>8</v>
      </c>
      <c r="D5" t="s">
        <v>9</v>
      </c>
      <c r="E5" t="s">
        <v>10</v>
      </c>
      <c r="G5" s="220">
        <v>3</v>
      </c>
      <c r="H5" s="220">
        <v>2748.51</v>
      </c>
      <c r="I5" s="220">
        <v>2437.13</v>
      </c>
      <c r="J5" s="220">
        <v>2982.3870000000002</v>
      </c>
      <c r="K5" s="220">
        <v>2886.6880000000001</v>
      </c>
      <c r="M5" s="220">
        <v>3</v>
      </c>
      <c r="N5" s="220">
        <v>2278.8119999999999</v>
      </c>
      <c r="O5" s="220">
        <v>1861.748</v>
      </c>
      <c r="P5" s="220">
        <v>2140.4659999999999</v>
      </c>
      <c r="Q5" s="220">
        <v>2653.9279000000001</v>
      </c>
      <c r="S5" s="220">
        <v>3</v>
      </c>
      <c r="T5" s="220">
        <v>3112.1329999999998</v>
      </c>
      <c r="U5" s="220">
        <v>2253.6350000000002</v>
      </c>
      <c r="V5" s="220">
        <v>2548.1779999999999</v>
      </c>
      <c r="W5" s="220">
        <v>2511.0240000000003</v>
      </c>
      <c r="Y5" s="220">
        <v>3</v>
      </c>
      <c r="Z5" s="220">
        <v>2654.29</v>
      </c>
      <c r="AA5" s="220">
        <v>2627.125</v>
      </c>
      <c r="AB5" s="220">
        <v>2591.5160000000001</v>
      </c>
      <c r="AC5" s="220">
        <v>2672.9810000000002</v>
      </c>
    </row>
    <row r="6" spans="1:29" x14ac:dyDescent="0.25">
      <c r="A6" t="s">
        <v>419</v>
      </c>
      <c r="B6">
        <v>2526.7108807050013</v>
      </c>
      <c r="C6">
        <v>2475.4887604999994</v>
      </c>
      <c r="D6">
        <v>2712.6345367000008</v>
      </c>
      <c r="E6">
        <v>2446.9297494999996</v>
      </c>
      <c r="G6" s="220">
        <v>4</v>
      </c>
      <c r="H6" s="220">
        <v>2341.9589999999998</v>
      </c>
      <c r="I6" s="220">
        <v>2818.645</v>
      </c>
      <c r="J6" s="220">
        <v>2337.498</v>
      </c>
      <c r="K6" s="220">
        <v>2787.3310000000001</v>
      </c>
      <c r="M6" s="220">
        <v>4</v>
      </c>
      <c r="N6" s="220">
        <v>2272.6350000000002</v>
      </c>
      <c r="O6" s="220">
        <v>1817.1679999999999</v>
      </c>
      <c r="P6" s="220">
        <v>2136.7730000000001</v>
      </c>
      <c r="Q6" s="220">
        <v>2643.1853999999998</v>
      </c>
      <c r="S6" s="220">
        <v>4</v>
      </c>
      <c r="T6" s="220">
        <v>2490.7669999999998</v>
      </c>
      <c r="U6" s="220">
        <v>2203.6210000000001</v>
      </c>
      <c r="V6" s="220">
        <v>2651.741</v>
      </c>
      <c r="W6" s="220">
        <v>2988.7939999999999</v>
      </c>
      <c r="Y6" s="220">
        <v>4</v>
      </c>
      <c r="Z6" s="220">
        <v>2637.8679999999999</v>
      </c>
      <c r="AA6" s="220">
        <v>2626.1860000000001</v>
      </c>
      <c r="AB6" s="220">
        <v>2549.6619999999998</v>
      </c>
      <c r="AC6" s="220">
        <v>2461.3697499999998</v>
      </c>
    </row>
    <row r="7" spans="1:29" x14ac:dyDescent="0.25">
      <c r="G7" s="220">
        <v>5</v>
      </c>
      <c r="H7" s="220">
        <v>2341.4160000000002</v>
      </c>
      <c r="I7" s="220">
        <v>2779.1710000000003</v>
      </c>
      <c r="J7" s="220">
        <v>2907.8110000000001</v>
      </c>
      <c r="K7" s="220">
        <v>2285.13</v>
      </c>
      <c r="M7" s="220">
        <v>5</v>
      </c>
      <c r="N7" s="220">
        <v>2264.444</v>
      </c>
      <c r="O7" s="220">
        <v>2562.2429999999999</v>
      </c>
      <c r="P7" s="220">
        <v>2001.691</v>
      </c>
      <c r="Q7" s="220">
        <v>2629.0861</v>
      </c>
      <c r="S7" s="220">
        <v>5</v>
      </c>
      <c r="T7" s="220">
        <v>2907.0279999999998</v>
      </c>
      <c r="U7" s="220">
        <v>2004.6849999999999</v>
      </c>
      <c r="V7" s="220">
        <v>2604.2130000000002</v>
      </c>
      <c r="W7" s="220">
        <v>2837.18</v>
      </c>
      <c r="Y7" s="220">
        <v>5</v>
      </c>
      <c r="Z7" s="220">
        <v>2620.614</v>
      </c>
      <c r="AA7" s="220">
        <v>2588.5880000000002</v>
      </c>
      <c r="AB7" s="220">
        <v>2515.1390000000001</v>
      </c>
      <c r="AC7" s="220">
        <v>2397.915</v>
      </c>
    </row>
    <row r="8" spans="1:29" x14ac:dyDescent="0.25">
      <c r="G8" s="220">
        <v>6</v>
      </c>
      <c r="H8" s="220">
        <v>2078.864</v>
      </c>
      <c r="I8" s="220">
        <v>2738.8789999999999</v>
      </c>
      <c r="J8" s="220">
        <v>2887.68</v>
      </c>
      <c r="K8" s="220">
        <v>2237.777</v>
      </c>
      <c r="M8" s="220">
        <v>6</v>
      </c>
      <c r="N8" s="220">
        <v>2255.0439999999999</v>
      </c>
      <c r="O8" s="220">
        <v>2541.6990000000001</v>
      </c>
      <c r="P8" s="220">
        <v>2884.87</v>
      </c>
      <c r="Q8" s="220">
        <v>2625.0585000000001</v>
      </c>
      <c r="S8" s="220">
        <v>6</v>
      </c>
      <c r="T8" s="220">
        <v>2722.328</v>
      </c>
      <c r="U8" s="220">
        <v>2922.5371999999998</v>
      </c>
      <c r="V8" s="220">
        <v>2592.7710000000002</v>
      </c>
      <c r="W8" s="220">
        <v>2795.482</v>
      </c>
      <c r="Y8" s="220">
        <v>6</v>
      </c>
      <c r="Z8" s="220">
        <v>2583.1759999999999</v>
      </c>
      <c r="AA8" s="220">
        <v>2579.5439999999999</v>
      </c>
      <c r="AB8" s="220">
        <v>2373.4760000000001</v>
      </c>
      <c r="AC8" s="220">
        <v>2230.4050000000002</v>
      </c>
    </row>
    <row r="9" spans="1:29" x14ac:dyDescent="0.25">
      <c r="G9" s="220">
        <v>7</v>
      </c>
      <c r="H9" s="220">
        <v>2945.1959999999999</v>
      </c>
      <c r="I9" s="220">
        <v>2685.8029999999999</v>
      </c>
      <c r="J9" s="220">
        <v>2746.6880000000001</v>
      </c>
      <c r="K9" s="220">
        <v>2216.2919999999999</v>
      </c>
      <c r="M9" s="220">
        <v>7</v>
      </c>
      <c r="N9" s="220">
        <v>2127.2130000000002</v>
      </c>
      <c r="O9" s="220">
        <v>2529.614</v>
      </c>
      <c r="P9" s="220">
        <v>2782.6849999999999</v>
      </c>
      <c r="Q9" s="220">
        <v>2621.0308</v>
      </c>
      <c r="S9" s="220">
        <v>7</v>
      </c>
      <c r="T9" s="220">
        <v>2687.6329999999998</v>
      </c>
      <c r="U9" s="220">
        <v>2855.0340000000001</v>
      </c>
      <c r="V9" s="220">
        <v>2550.4839999999999</v>
      </c>
      <c r="W9" s="220">
        <v>2785.6279999999997</v>
      </c>
      <c r="Y9" s="220">
        <v>7</v>
      </c>
      <c r="Z9" s="220">
        <v>2137.5659999999998</v>
      </c>
      <c r="AA9" s="220">
        <v>2505.9409999999998</v>
      </c>
      <c r="AB9" s="220">
        <v>2324.6120000000001</v>
      </c>
      <c r="AC9" s="220">
        <v>2224.3620000000001</v>
      </c>
    </row>
    <row r="10" spans="1:29" x14ac:dyDescent="0.25">
      <c r="G10" s="220">
        <v>8</v>
      </c>
      <c r="H10" s="220">
        <v>2445.11</v>
      </c>
      <c r="I10" s="220">
        <v>2557.6099999999997</v>
      </c>
      <c r="J10" s="220">
        <v>2317.0010000000002</v>
      </c>
      <c r="K10" s="220">
        <v>2209.5749999999998</v>
      </c>
      <c r="M10" s="220">
        <v>8</v>
      </c>
      <c r="N10" s="220">
        <v>2098.6120000000001</v>
      </c>
      <c r="O10" s="220">
        <v>2529.413</v>
      </c>
      <c r="P10" s="220">
        <v>2642.6350000000002</v>
      </c>
      <c r="Q10" s="220">
        <v>2616.3305</v>
      </c>
      <c r="S10" s="220">
        <v>8</v>
      </c>
      <c r="T10" s="220">
        <v>2631.2080000000001</v>
      </c>
      <c r="U10" s="220">
        <v>2776.84</v>
      </c>
      <c r="V10" s="220">
        <v>2779.3409999999999</v>
      </c>
      <c r="W10" s="220">
        <v>2772.38</v>
      </c>
      <c r="Y10" s="220">
        <v>8</v>
      </c>
      <c r="Z10" s="220">
        <v>1952.2772</v>
      </c>
      <c r="AA10" s="220">
        <v>2190.9270000000001</v>
      </c>
      <c r="AB10" s="220">
        <v>2201.2259999999997</v>
      </c>
      <c r="AC10" s="220">
        <v>1947.3325</v>
      </c>
    </row>
    <row r="11" spans="1:29" x14ac:dyDescent="0.25">
      <c r="G11" s="220">
        <v>9</v>
      </c>
      <c r="H11" s="220">
        <v>2117.6280000000002</v>
      </c>
      <c r="I11" s="220">
        <v>2517.3330000000001</v>
      </c>
      <c r="J11" s="220">
        <v>2243.1419999999998</v>
      </c>
      <c r="K11" s="220">
        <v>2087.3809999999999</v>
      </c>
      <c r="M11" s="220">
        <v>9</v>
      </c>
      <c r="N11" s="220">
        <v>2053.3609999999999</v>
      </c>
      <c r="O11" s="220">
        <v>2516.7240000000002</v>
      </c>
      <c r="P11" s="220">
        <v>2554.683</v>
      </c>
      <c r="Q11" s="220">
        <v>2599.5457000000001</v>
      </c>
      <c r="S11" s="220">
        <v>9</v>
      </c>
      <c r="T11" s="220">
        <v>2599.6190000000001</v>
      </c>
      <c r="U11" s="220">
        <v>2736.7628</v>
      </c>
      <c r="V11" s="220">
        <v>2735.0749999999998</v>
      </c>
      <c r="W11" s="220">
        <v>2766.29</v>
      </c>
      <c r="Y11" s="220">
        <v>9</v>
      </c>
      <c r="Z11" s="220">
        <v>1948.0072</v>
      </c>
      <c r="AA11" s="220">
        <v>1931.5044000000003</v>
      </c>
      <c r="AB11" s="220">
        <v>2180.1179999999999</v>
      </c>
      <c r="AC11" s="220">
        <v>1915.2737500000001</v>
      </c>
    </row>
    <row r="12" spans="1:29" x14ac:dyDescent="0.25">
      <c r="G12" s="220">
        <v>10</v>
      </c>
      <c r="H12" s="220">
        <v>2933.087</v>
      </c>
      <c r="I12" s="220">
        <v>2450.1840000000002</v>
      </c>
      <c r="J12" s="220">
        <v>2008.16</v>
      </c>
      <c r="K12" s="220">
        <v>2065.8960000000002</v>
      </c>
      <c r="M12" s="220">
        <v>10</v>
      </c>
      <c r="N12" s="220">
        <v>2031.2049999999999</v>
      </c>
      <c r="O12" s="220">
        <v>2495.306</v>
      </c>
      <c r="P12" s="220">
        <v>2531.7890000000002</v>
      </c>
      <c r="Q12" s="220">
        <v>2599.5457000000001</v>
      </c>
      <c r="S12" s="220">
        <v>10</v>
      </c>
      <c r="T12" s="220">
        <v>2963.6055999999999</v>
      </c>
      <c r="U12" s="220">
        <v>2733.5810000000001</v>
      </c>
      <c r="V12" s="220">
        <v>2542.9749999999999</v>
      </c>
      <c r="W12" s="220">
        <v>2760.83</v>
      </c>
      <c r="Y12" s="220">
        <v>10</v>
      </c>
      <c r="Z12" s="220">
        <v>1920.346</v>
      </c>
      <c r="AA12" s="220">
        <v>2718.944</v>
      </c>
      <c r="AB12" s="220">
        <v>2161.8419999999996</v>
      </c>
      <c r="AC12" s="220">
        <v>2761.2917500000003</v>
      </c>
    </row>
    <row r="13" spans="1:29" x14ac:dyDescent="0.25">
      <c r="G13" s="220">
        <v>11</v>
      </c>
      <c r="H13" s="220">
        <v>2668.5509999999999</v>
      </c>
      <c r="I13" s="220">
        <v>2450.1840000000002</v>
      </c>
      <c r="J13" s="220">
        <v>2988.0129999999999</v>
      </c>
      <c r="K13" s="220">
        <v>2346.1750000000002</v>
      </c>
      <c r="M13" s="220">
        <v>11</v>
      </c>
      <c r="N13" s="220">
        <v>2021.739</v>
      </c>
      <c r="O13" s="220">
        <v>2485.1010000000001</v>
      </c>
      <c r="P13" s="220">
        <v>2487.0749999999998</v>
      </c>
      <c r="Q13" s="220">
        <v>2587.4611</v>
      </c>
      <c r="S13" s="220">
        <v>11</v>
      </c>
      <c r="T13" s="220">
        <v>2793.9380000000001</v>
      </c>
      <c r="U13" s="220">
        <v>2712.9970000000003</v>
      </c>
      <c r="V13" s="220">
        <v>2516.5730000000003</v>
      </c>
      <c r="W13" s="220">
        <v>2723.5569999999998</v>
      </c>
      <c r="Y13" s="220">
        <v>11</v>
      </c>
      <c r="Z13" s="220">
        <v>2299.3184000000001</v>
      </c>
      <c r="AA13" s="220">
        <v>2685.1468</v>
      </c>
      <c r="AB13" s="220">
        <v>2103.9560000000001</v>
      </c>
      <c r="AC13" s="220">
        <v>2748.1327499999998</v>
      </c>
    </row>
    <row r="14" spans="1:29" x14ac:dyDescent="0.25">
      <c r="G14" s="220">
        <v>12</v>
      </c>
      <c r="H14" s="220">
        <v>2053.7759999999998</v>
      </c>
      <c r="I14" s="220">
        <v>2416.6170000000002</v>
      </c>
      <c r="J14" s="220">
        <v>2867.1669999999999</v>
      </c>
      <c r="K14" s="220">
        <v>2179.6750000000002</v>
      </c>
      <c r="M14" s="220">
        <v>12</v>
      </c>
      <c r="N14" s="220">
        <v>1958.36</v>
      </c>
      <c r="O14" s="220">
        <v>2450.7939999999999</v>
      </c>
      <c r="P14" s="220">
        <v>2407.7170000000001</v>
      </c>
      <c r="Q14" s="220">
        <v>2586.1174000000001</v>
      </c>
      <c r="S14" s="220">
        <v>12</v>
      </c>
      <c r="T14" s="220">
        <v>2766.6529999999998</v>
      </c>
      <c r="U14" s="220">
        <v>2698.9666000000002</v>
      </c>
      <c r="V14" s="220">
        <v>2473.4189999999999</v>
      </c>
      <c r="W14" s="220">
        <v>2721.76</v>
      </c>
      <c r="Y14" s="220">
        <v>12</v>
      </c>
      <c r="Z14" s="220">
        <v>2279.056</v>
      </c>
      <c r="AA14" s="220">
        <v>2655.7</v>
      </c>
      <c r="AB14" s="220">
        <v>2004.1619999999998</v>
      </c>
      <c r="AC14" s="220">
        <v>2722.5529999999999</v>
      </c>
    </row>
    <row r="15" spans="1:29" x14ac:dyDescent="0.25">
      <c r="G15" s="220">
        <v>13</v>
      </c>
      <c r="H15" s="220">
        <v>2965.556</v>
      </c>
      <c r="I15" s="220">
        <v>2389.761</v>
      </c>
      <c r="J15" s="220">
        <v>2692.6089999999999</v>
      </c>
      <c r="K15" s="220">
        <v>2717.7629999999999</v>
      </c>
      <c r="M15" s="220">
        <v>13</v>
      </c>
      <c r="N15" s="220">
        <v>1923.7840000000001</v>
      </c>
      <c r="O15" s="220">
        <v>2418.232</v>
      </c>
      <c r="P15" s="220">
        <v>2340.8470000000002</v>
      </c>
      <c r="Q15" s="220">
        <v>2574.7053999999998</v>
      </c>
      <c r="S15" s="220">
        <v>13</v>
      </c>
      <c r="T15" s="220">
        <v>2760.5039999999999</v>
      </c>
      <c r="U15" s="220">
        <v>2522.4463999999998</v>
      </c>
      <c r="V15" s="220">
        <v>2399.4369999999999</v>
      </c>
      <c r="W15" s="220">
        <v>2720.1529999999998</v>
      </c>
      <c r="Y15" s="220">
        <v>13</v>
      </c>
      <c r="Z15" s="220">
        <v>2259.8276000000001</v>
      </c>
      <c r="AA15" s="220">
        <v>2601.922</v>
      </c>
      <c r="AB15" s="220">
        <v>1999.8380000000002</v>
      </c>
      <c r="AC15" s="220">
        <v>2670.7725</v>
      </c>
    </row>
    <row r="16" spans="1:29" x14ac:dyDescent="0.25">
      <c r="G16" s="220">
        <v>14</v>
      </c>
      <c r="H16" s="220">
        <v>2860.2339999999999</v>
      </c>
      <c r="I16" s="220">
        <v>2389.761</v>
      </c>
      <c r="J16" s="220">
        <v>2665.752</v>
      </c>
      <c r="K16" s="220">
        <v>2626.4540000000002</v>
      </c>
      <c r="M16" s="220">
        <v>14</v>
      </c>
      <c r="N16" s="220">
        <v>2397.2640000000001</v>
      </c>
      <c r="O16" s="220">
        <v>2412.9269999999997</v>
      </c>
      <c r="P16" s="220">
        <v>2285.9279999999999</v>
      </c>
      <c r="Q16" s="220">
        <v>2574.0328</v>
      </c>
      <c r="S16" s="220">
        <v>14</v>
      </c>
      <c r="T16" s="220">
        <v>2736.8810000000003</v>
      </c>
      <c r="U16" s="220">
        <v>2477.0929999999998</v>
      </c>
      <c r="V16" s="220">
        <v>2385.5150000000003</v>
      </c>
      <c r="W16" s="220">
        <v>2679.5839999999998</v>
      </c>
      <c r="Y16" s="220">
        <v>14</v>
      </c>
      <c r="Z16" s="220">
        <v>2289.4396000000002</v>
      </c>
      <c r="AA16" s="220">
        <v>2562.9953999999998</v>
      </c>
      <c r="AB16" s="220">
        <v>1934.6869999999999</v>
      </c>
      <c r="AC16" s="220">
        <v>2668.1205</v>
      </c>
    </row>
    <row r="17" spans="7:29" x14ac:dyDescent="0.25">
      <c r="G17" s="220">
        <v>15</v>
      </c>
      <c r="H17" s="220">
        <v>2732.9879999999998</v>
      </c>
      <c r="I17" s="220">
        <v>2309.1909999999998</v>
      </c>
      <c r="J17" s="220">
        <v>2612.0390000000002</v>
      </c>
      <c r="K17" s="220">
        <v>2583.4839999999999</v>
      </c>
      <c r="M17" s="220">
        <v>15</v>
      </c>
      <c r="N17" s="220">
        <v>2345.7690000000002</v>
      </c>
      <c r="O17" s="220">
        <v>2412.3910000000001</v>
      </c>
      <c r="P17" s="220">
        <v>2271.8290000000002</v>
      </c>
      <c r="Q17" s="220">
        <v>2573.3618000000001</v>
      </c>
      <c r="S17" s="220">
        <v>15</v>
      </c>
      <c r="T17" s="220">
        <v>2621.7458000000001</v>
      </c>
      <c r="U17" s="220">
        <v>2435.8753999999999</v>
      </c>
      <c r="V17" s="220">
        <v>2361.768</v>
      </c>
      <c r="W17" s="220">
        <v>2662.3560000000002</v>
      </c>
      <c r="Y17" s="220">
        <v>15</v>
      </c>
      <c r="Z17" s="220">
        <v>2275.5554000000002</v>
      </c>
      <c r="AA17" s="220">
        <v>2534.0855999999999</v>
      </c>
      <c r="AB17" s="220">
        <v>1925.596</v>
      </c>
      <c r="AC17" s="220">
        <v>2662.3634999999999</v>
      </c>
    </row>
    <row r="18" spans="7:29" x14ac:dyDescent="0.25">
      <c r="G18" s="220">
        <v>16</v>
      </c>
      <c r="H18" s="220">
        <v>2593.4749999999999</v>
      </c>
      <c r="I18" s="220">
        <v>2275.625</v>
      </c>
      <c r="J18" s="220">
        <v>2605.3290000000002</v>
      </c>
      <c r="K18" s="220">
        <v>2545.8820000000001</v>
      </c>
      <c r="M18" s="220">
        <v>16</v>
      </c>
      <c r="N18" s="220">
        <v>2340.0619999999999</v>
      </c>
      <c r="O18" s="220">
        <v>2402.3199999999997</v>
      </c>
      <c r="P18" s="220">
        <v>2266.9949999999999</v>
      </c>
      <c r="Q18" s="220">
        <v>2553.8913000000002</v>
      </c>
      <c r="S18" s="220">
        <v>16</v>
      </c>
      <c r="T18" s="220">
        <v>2608.2593999999999</v>
      </c>
      <c r="U18" s="220">
        <v>2418.2308000000003</v>
      </c>
      <c r="V18" s="220">
        <v>2786.8420000000001</v>
      </c>
      <c r="W18" s="220">
        <v>2993.4062000000004</v>
      </c>
      <c r="Y18" s="220">
        <v>16</v>
      </c>
      <c r="Z18" s="220">
        <v>2747.1426000000001</v>
      </c>
      <c r="AA18" s="220">
        <v>2522.2290000000003</v>
      </c>
      <c r="AB18" s="220">
        <v>2857.8806</v>
      </c>
      <c r="AC18" s="220">
        <v>2625.3540000000003</v>
      </c>
    </row>
    <row r="19" spans="7:29" x14ac:dyDescent="0.25">
      <c r="G19" s="220">
        <v>17</v>
      </c>
      <c r="H19" s="220">
        <v>2180.1469999999999</v>
      </c>
      <c r="I19" s="220">
        <v>2248.768</v>
      </c>
      <c r="J19" s="220">
        <v>2471.0630000000001</v>
      </c>
      <c r="K19" s="220">
        <v>2309.558</v>
      </c>
      <c r="M19" s="220">
        <v>17</v>
      </c>
      <c r="N19" s="220">
        <v>2789.5070000000001</v>
      </c>
      <c r="O19" s="220">
        <v>2359.0150000000003</v>
      </c>
      <c r="P19" s="220">
        <v>2238.4609999999998</v>
      </c>
      <c r="Q19" s="220">
        <v>2552.5493000000001</v>
      </c>
      <c r="S19" s="220">
        <v>17</v>
      </c>
      <c r="T19" s="220">
        <v>2593.6851999999999</v>
      </c>
      <c r="U19" s="220">
        <v>2846.192</v>
      </c>
      <c r="V19" s="220">
        <v>2784.895</v>
      </c>
      <c r="W19" s="220">
        <v>2934.6530000000002</v>
      </c>
      <c r="Y19" s="220">
        <v>17</v>
      </c>
      <c r="Z19" s="220">
        <v>2735.3126000000002</v>
      </c>
      <c r="AA19" s="220">
        <v>2520.5500000000002</v>
      </c>
      <c r="AB19" s="220">
        <v>2851.6769999999997</v>
      </c>
      <c r="AC19" s="220">
        <v>2583.0562500000001</v>
      </c>
    </row>
    <row r="20" spans="7:29" x14ac:dyDescent="0.25">
      <c r="G20" s="220">
        <v>18</v>
      </c>
      <c r="H20" s="220">
        <v>2992.2069999999999</v>
      </c>
      <c r="I20" s="220">
        <v>2248.768</v>
      </c>
      <c r="J20" s="220">
        <v>2457.627</v>
      </c>
      <c r="K20" s="220">
        <v>2309.558</v>
      </c>
      <c r="M20" s="220">
        <v>18</v>
      </c>
      <c r="N20" s="220">
        <v>2783.33</v>
      </c>
      <c r="O20" s="220">
        <v>2350.2870000000003</v>
      </c>
      <c r="P20" s="220">
        <v>2236.5140000000001</v>
      </c>
      <c r="Q20" s="220">
        <v>2511.5951999999997</v>
      </c>
      <c r="S20" s="220">
        <v>18</v>
      </c>
      <c r="T20" s="220">
        <v>2572.9179999999997</v>
      </c>
      <c r="U20" s="220">
        <v>2828.7359999999999</v>
      </c>
      <c r="V20" s="220">
        <v>2640.346</v>
      </c>
      <c r="W20" s="220">
        <v>2808.3995999999997</v>
      </c>
      <c r="Y20" s="220">
        <v>18</v>
      </c>
      <c r="Z20" s="220">
        <v>2646.703</v>
      </c>
      <c r="AA20" s="220">
        <v>2479.462</v>
      </c>
      <c r="AB20" s="220">
        <v>2786.0021999999999</v>
      </c>
      <c r="AC20" s="220">
        <v>2577.2152500000002</v>
      </c>
    </row>
    <row r="21" spans="7:29" x14ac:dyDescent="0.25">
      <c r="G21" s="220">
        <v>19</v>
      </c>
      <c r="H21" s="220">
        <v>2970.431</v>
      </c>
      <c r="I21" s="220">
        <v>2215.2020000000002</v>
      </c>
      <c r="J21" s="220">
        <v>2054.7959999999998</v>
      </c>
      <c r="K21" s="220">
        <v>2262.5709999999999</v>
      </c>
      <c r="M21" s="220">
        <v>19</v>
      </c>
      <c r="N21" s="220">
        <v>2771.4470000000001</v>
      </c>
      <c r="O21" s="220">
        <v>2339.3440000000001</v>
      </c>
      <c r="P21" s="220">
        <v>2228.5250000000001</v>
      </c>
      <c r="Q21" s="220">
        <v>2507.5659000000001</v>
      </c>
      <c r="S21" s="220">
        <v>19</v>
      </c>
      <c r="T21" s="220">
        <v>2561.9920000000002</v>
      </c>
      <c r="U21" s="220">
        <v>2816.3429999999998</v>
      </c>
      <c r="V21" s="220">
        <v>2578.3720000000003</v>
      </c>
      <c r="W21" s="220">
        <v>2806.9494</v>
      </c>
      <c r="Y21" s="220">
        <v>19</v>
      </c>
      <c r="Z21" s="220">
        <v>2565.1572000000001</v>
      </c>
      <c r="AA21" s="220">
        <v>2403.5954000000002</v>
      </c>
      <c r="AB21" s="220">
        <v>2280.1073999999999</v>
      </c>
      <c r="AC21" s="220">
        <v>2483.6914999999999</v>
      </c>
    </row>
    <row r="22" spans="7:29" x14ac:dyDescent="0.25">
      <c r="G22" s="220">
        <v>20</v>
      </c>
      <c r="H22" s="220">
        <v>2874.4180000000001</v>
      </c>
      <c r="I22" s="220">
        <v>2695.056</v>
      </c>
      <c r="J22" s="220">
        <v>2940.66</v>
      </c>
      <c r="K22" s="220">
        <v>2228.998</v>
      </c>
      <c r="M22" s="220">
        <v>20</v>
      </c>
      <c r="N22" s="220">
        <v>2760.1669999999999</v>
      </c>
      <c r="O22" s="220">
        <v>2800.1350000000002</v>
      </c>
      <c r="P22" s="220">
        <v>2720.8040000000001</v>
      </c>
      <c r="Q22" s="220">
        <v>2506.2239</v>
      </c>
      <c r="S22" s="220">
        <v>20</v>
      </c>
      <c r="T22" s="220">
        <v>2539.4432000000002</v>
      </c>
      <c r="U22" s="220">
        <v>2737.8388</v>
      </c>
      <c r="V22" s="220">
        <v>2574.1310000000003</v>
      </c>
      <c r="W22" s="220">
        <v>2776.2960000000003</v>
      </c>
      <c r="Y22" s="220">
        <v>20</v>
      </c>
      <c r="Z22" s="220">
        <v>2544.0488</v>
      </c>
      <c r="AA22" s="220">
        <v>2351.9389999999999</v>
      </c>
      <c r="AB22" s="220">
        <v>2272.5880000000002</v>
      </c>
      <c r="AC22" s="220">
        <v>2474.00675</v>
      </c>
    </row>
    <row r="23" spans="7:29" x14ac:dyDescent="0.25">
      <c r="G23" s="220">
        <v>21</v>
      </c>
      <c r="H23" s="220">
        <v>2716.931</v>
      </c>
      <c r="I23" s="220">
        <v>2661.489</v>
      </c>
      <c r="J23" s="220">
        <v>2880.2370000000001</v>
      </c>
      <c r="K23" s="220">
        <v>2632.3220000000001</v>
      </c>
      <c r="M23" s="220">
        <v>21</v>
      </c>
      <c r="N23" s="220">
        <v>2760.0329999999999</v>
      </c>
      <c r="O23" s="220">
        <v>2774.6220000000003</v>
      </c>
      <c r="P23" s="220">
        <v>2641.8490000000002</v>
      </c>
      <c r="Q23" s="220">
        <v>2497.4960000000001</v>
      </c>
      <c r="S23" s="220">
        <v>21</v>
      </c>
      <c r="T23" s="220">
        <v>2512.8969999999999</v>
      </c>
      <c r="U23" s="220">
        <v>2662.5540000000001</v>
      </c>
      <c r="V23" s="220">
        <v>2551.4539999999997</v>
      </c>
      <c r="W23" s="220">
        <v>2770.1401999999998</v>
      </c>
      <c r="Y23" s="220">
        <v>21</v>
      </c>
      <c r="Z23" s="220">
        <v>2537.2813999999998</v>
      </c>
      <c r="AA23" s="220">
        <v>2303.2240000000002</v>
      </c>
      <c r="AB23" s="220">
        <v>2264.9476</v>
      </c>
      <c r="AC23" s="220">
        <v>2472.3787499999999</v>
      </c>
    </row>
    <row r="24" spans="7:29" x14ac:dyDescent="0.25">
      <c r="G24" s="220">
        <v>22</v>
      </c>
      <c r="H24" s="220">
        <v>2564.915</v>
      </c>
      <c r="I24" s="220">
        <v>2614.502</v>
      </c>
      <c r="J24" s="220">
        <v>2658.6759999999999</v>
      </c>
      <c r="K24" s="220">
        <v>2492.6610000000001</v>
      </c>
      <c r="M24" s="220">
        <v>22</v>
      </c>
      <c r="N24" s="220">
        <v>2747.0749999999998</v>
      </c>
      <c r="O24" s="220">
        <v>2773.2799999999997</v>
      </c>
      <c r="P24" s="220">
        <v>2633.7249999999999</v>
      </c>
      <c r="Q24" s="220">
        <v>2469.9684999999999</v>
      </c>
      <c r="S24" s="220">
        <v>22</v>
      </c>
      <c r="T24" s="220">
        <v>2509.2709999999997</v>
      </c>
      <c r="U24" s="220">
        <v>2641.9301999999998</v>
      </c>
      <c r="V24" s="220">
        <v>2534.1329999999998</v>
      </c>
      <c r="W24" s="220">
        <v>2642.4603999999999</v>
      </c>
      <c r="Y24" s="220">
        <v>22</v>
      </c>
      <c r="Z24" s="220">
        <v>2517.8649999999998</v>
      </c>
      <c r="AA24" s="220">
        <v>2295.5562</v>
      </c>
      <c r="AB24" s="220">
        <v>2756.7701999999999</v>
      </c>
      <c r="AC24" s="220">
        <v>2452.0190000000002</v>
      </c>
    </row>
    <row r="25" spans="7:29" x14ac:dyDescent="0.25">
      <c r="G25" s="220">
        <v>23</v>
      </c>
      <c r="H25" s="220">
        <v>2463.5169999999998</v>
      </c>
      <c r="I25" s="220">
        <v>2554.0789999999997</v>
      </c>
      <c r="J25" s="220">
        <v>2557.9760000000001</v>
      </c>
      <c r="K25" s="220">
        <v>2492.6610000000001</v>
      </c>
      <c r="M25" s="220">
        <v>23</v>
      </c>
      <c r="N25" s="220">
        <v>2731.634</v>
      </c>
      <c r="O25" s="220">
        <v>2770.46</v>
      </c>
      <c r="P25" s="220">
        <v>2632.6509999999998</v>
      </c>
      <c r="Q25" s="220">
        <v>2469.9684999999999</v>
      </c>
      <c r="S25" s="220">
        <v>23</v>
      </c>
      <c r="T25" s="220">
        <v>2494.0814</v>
      </c>
      <c r="U25" s="220">
        <v>2635.0806000000002</v>
      </c>
      <c r="V25" s="220">
        <v>2973.8424999999997</v>
      </c>
      <c r="W25" s="220">
        <v>2620.922</v>
      </c>
      <c r="Y25" s="220">
        <v>23</v>
      </c>
      <c r="Z25" s="220">
        <v>2499.7105999999999</v>
      </c>
      <c r="AA25" s="220">
        <v>2283.6592000000001</v>
      </c>
      <c r="AB25" s="220">
        <v>2746.1487999999999</v>
      </c>
      <c r="AC25" s="220">
        <v>2430.9542499999998</v>
      </c>
    </row>
    <row r="26" spans="7:29" x14ac:dyDescent="0.25">
      <c r="G26" s="220">
        <v>24</v>
      </c>
      <c r="H26" s="220">
        <v>2436.6129999999998</v>
      </c>
      <c r="I26" s="220">
        <v>2529.433</v>
      </c>
      <c r="J26" s="220">
        <v>2504.2629999999999</v>
      </c>
      <c r="K26" s="220">
        <v>2460.44</v>
      </c>
      <c r="M26" s="220">
        <v>24</v>
      </c>
      <c r="N26" s="220">
        <v>2679.4</v>
      </c>
      <c r="O26" s="220">
        <v>2758.308</v>
      </c>
      <c r="P26" s="220">
        <v>2567.3249999999998</v>
      </c>
      <c r="Q26" s="220">
        <v>2460.5695999999998</v>
      </c>
      <c r="S26" s="220">
        <v>24</v>
      </c>
      <c r="T26" s="220">
        <v>2974.1125999999999</v>
      </c>
      <c r="U26" s="220">
        <v>2570.6502</v>
      </c>
      <c r="V26" s="220">
        <v>2966.5244000000002</v>
      </c>
      <c r="W26" s="220">
        <v>2594.6424000000002</v>
      </c>
      <c r="Y26" s="220">
        <v>24</v>
      </c>
      <c r="Z26" s="220">
        <v>2439.5140000000001</v>
      </c>
      <c r="AA26" s="220">
        <v>2222.3888000000002</v>
      </c>
      <c r="AB26" s="220">
        <v>2715.5472</v>
      </c>
      <c r="AC26" s="220">
        <v>2423.7370000000001</v>
      </c>
    </row>
    <row r="27" spans="7:29" x14ac:dyDescent="0.25">
      <c r="G27" s="220">
        <v>25</v>
      </c>
      <c r="H27" s="220">
        <v>2132.0729999999999</v>
      </c>
      <c r="I27" s="220">
        <v>2513.7870000000003</v>
      </c>
      <c r="J27" s="220">
        <v>2486.4029999999998</v>
      </c>
      <c r="K27" s="220">
        <v>2428.2190000000001</v>
      </c>
      <c r="M27" s="220">
        <v>25</v>
      </c>
      <c r="N27" s="220">
        <v>2663.4880000000003</v>
      </c>
      <c r="O27" s="220">
        <v>2731.788</v>
      </c>
      <c r="P27" s="220">
        <v>2547.1170000000002</v>
      </c>
      <c r="Q27" s="220">
        <v>2455.8692999999998</v>
      </c>
      <c r="S27" s="220">
        <v>25</v>
      </c>
      <c r="T27" s="220">
        <v>2833.4189999999999</v>
      </c>
      <c r="U27" s="220">
        <v>2535.6507999999999</v>
      </c>
      <c r="V27" s="220">
        <v>2937.0909999999999</v>
      </c>
      <c r="W27" s="220">
        <v>2551.837</v>
      </c>
      <c r="Y27" s="220">
        <v>25</v>
      </c>
      <c r="Z27" s="220">
        <v>2434.9892</v>
      </c>
      <c r="AA27" s="220">
        <v>2212.3180000000002</v>
      </c>
      <c r="AB27" s="220">
        <v>2701.7838000000002</v>
      </c>
      <c r="AC27" s="220">
        <v>2410.5442499999999</v>
      </c>
    </row>
    <row r="28" spans="7:29" x14ac:dyDescent="0.25">
      <c r="G28" s="220">
        <v>26</v>
      </c>
      <c r="H28" s="220">
        <v>2125.83</v>
      </c>
      <c r="I28" s="220">
        <v>2493.6403</v>
      </c>
      <c r="J28" s="220">
        <v>2242.4250000000002</v>
      </c>
      <c r="K28" s="220">
        <v>2509.2650000000003</v>
      </c>
      <c r="M28" s="220">
        <v>26</v>
      </c>
      <c r="N28" s="220">
        <v>2644.3540000000003</v>
      </c>
      <c r="O28" s="220">
        <v>2727.29</v>
      </c>
      <c r="P28" s="220">
        <v>2545.3040000000001</v>
      </c>
      <c r="Q28" s="220">
        <v>2453.8562999999999</v>
      </c>
      <c r="S28" s="220">
        <v>26</v>
      </c>
      <c r="T28" s="220">
        <v>2796.7876000000001</v>
      </c>
      <c r="U28" s="220">
        <v>2973.8694</v>
      </c>
      <c r="V28" s="220">
        <v>2880.165</v>
      </c>
      <c r="W28" s="220">
        <v>2542.2629999999999</v>
      </c>
      <c r="Y28" s="220">
        <v>26</v>
      </c>
      <c r="Z28" s="220">
        <v>2371.2615999999998</v>
      </c>
      <c r="AA28" s="220">
        <v>2204.7986000000001</v>
      </c>
      <c r="AB28" s="220">
        <v>2629.6370000000002</v>
      </c>
      <c r="AC28" s="220">
        <v>2407.6907499999998</v>
      </c>
    </row>
    <row r="29" spans="7:29" x14ac:dyDescent="0.25">
      <c r="G29" s="220">
        <v>27</v>
      </c>
      <c r="H29" s="220">
        <v>2125.5940000000001</v>
      </c>
      <c r="I29" s="220">
        <v>2419.7970999999998</v>
      </c>
      <c r="J29" s="220">
        <v>2007.443</v>
      </c>
      <c r="K29" s="220">
        <v>2391.1030000000001</v>
      </c>
      <c r="M29" s="220">
        <v>27</v>
      </c>
      <c r="N29" s="220">
        <v>2619.982</v>
      </c>
      <c r="O29" s="220">
        <v>2722.4560000000001</v>
      </c>
      <c r="P29" s="220">
        <v>2514.6890000000003</v>
      </c>
      <c r="Q29" s="220">
        <v>2450.498</v>
      </c>
      <c r="S29" s="220">
        <v>27</v>
      </c>
      <c r="T29" s="220">
        <v>2791.5144</v>
      </c>
      <c r="U29" s="220">
        <v>2969.7067999999999</v>
      </c>
      <c r="V29" s="220">
        <v>2867.3609000000001</v>
      </c>
      <c r="W29" s="220">
        <v>2517.9587999999999</v>
      </c>
      <c r="Y29" s="220">
        <v>27</v>
      </c>
      <c r="Z29" s="220">
        <v>2310.998</v>
      </c>
      <c r="AA29" s="220">
        <v>2175.0832</v>
      </c>
      <c r="AB29" s="220">
        <v>2621.5940000000001</v>
      </c>
      <c r="AC29" s="220">
        <v>2364.28575</v>
      </c>
    </row>
    <row r="30" spans="7:29" x14ac:dyDescent="0.25">
      <c r="G30" s="220">
        <v>28</v>
      </c>
      <c r="H30" s="220">
        <v>3089.3760000000002</v>
      </c>
      <c r="I30" s="220">
        <v>2319.0814</v>
      </c>
      <c r="J30" s="220">
        <v>2940.2939999999999</v>
      </c>
      <c r="K30" s="220">
        <v>2342.7640000000001</v>
      </c>
      <c r="M30" s="220">
        <v>28</v>
      </c>
      <c r="N30" s="220">
        <v>2587.2190000000001</v>
      </c>
      <c r="O30" s="220">
        <v>2709.297</v>
      </c>
      <c r="P30" s="220">
        <v>2505.558</v>
      </c>
      <c r="Q30" s="220">
        <v>2448.4850000000001</v>
      </c>
      <c r="S30" s="220">
        <v>28</v>
      </c>
      <c r="T30" s="220">
        <v>2787.8487999999998</v>
      </c>
      <c r="U30" s="220">
        <v>2964.4987999999998</v>
      </c>
      <c r="V30" s="220">
        <v>2862.9153000000001</v>
      </c>
      <c r="W30" s="220">
        <v>2807.7538</v>
      </c>
      <c r="Y30" s="220">
        <v>28</v>
      </c>
      <c r="Z30" s="220">
        <v>2309.5882000000001</v>
      </c>
      <c r="AA30" s="220">
        <v>2118.2302</v>
      </c>
      <c r="AB30" s="220">
        <v>2610.1129999999998</v>
      </c>
      <c r="AC30" s="220">
        <v>2326.6212500000001</v>
      </c>
    </row>
    <row r="31" spans="7:29" x14ac:dyDescent="0.25">
      <c r="G31" s="220">
        <v>29</v>
      </c>
      <c r="H31" s="220">
        <v>3044.0230000000001</v>
      </c>
      <c r="I31" s="220">
        <v>2312.3712999999998</v>
      </c>
      <c r="J31" s="220">
        <v>2785.8810000000003</v>
      </c>
      <c r="K31" s="220">
        <v>2310.5429999999997</v>
      </c>
      <c r="M31" s="220">
        <v>29</v>
      </c>
      <c r="N31" s="220">
        <v>2572.1130000000003</v>
      </c>
      <c r="O31" s="220">
        <v>2691.0349999999999</v>
      </c>
      <c r="P31" s="220">
        <v>2504.4839999999999</v>
      </c>
      <c r="Q31" s="220">
        <v>2447.8123000000001</v>
      </c>
      <c r="S31" s="220">
        <v>29</v>
      </c>
      <c r="T31" s="220">
        <v>2712.8019999999997</v>
      </c>
      <c r="U31" s="220">
        <v>2952.0129999999999</v>
      </c>
      <c r="V31" s="220">
        <v>2846.6010000000001</v>
      </c>
      <c r="W31" s="220">
        <v>2920.21</v>
      </c>
      <c r="Y31" s="220">
        <v>29</v>
      </c>
      <c r="Z31" s="220">
        <v>2287.2446</v>
      </c>
      <c r="AA31" s="220">
        <v>2110.4825999999998</v>
      </c>
      <c r="AB31" s="220">
        <v>2583.3786</v>
      </c>
      <c r="AC31" s="220">
        <v>2299.1782499999999</v>
      </c>
    </row>
    <row r="32" spans="7:29" x14ac:dyDescent="0.25">
      <c r="G32" s="220">
        <v>30</v>
      </c>
      <c r="H32" s="220">
        <v>3038.9110000000001</v>
      </c>
      <c r="I32" s="220">
        <v>2298.9512</v>
      </c>
      <c r="J32" s="220">
        <v>2759.0250000000001</v>
      </c>
      <c r="K32" s="220">
        <v>2310.5429999999997</v>
      </c>
      <c r="M32" s="220">
        <v>30</v>
      </c>
      <c r="N32" s="220">
        <v>2551.6350000000002</v>
      </c>
      <c r="O32" s="220">
        <v>2688.0810000000001</v>
      </c>
      <c r="P32" s="220">
        <v>2498.777</v>
      </c>
      <c r="Q32" s="220">
        <v>2443.1136999999999</v>
      </c>
      <c r="S32" s="220">
        <v>30</v>
      </c>
      <c r="T32" s="220">
        <v>2698.192</v>
      </c>
      <c r="U32" s="220">
        <v>2949.0981999999999</v>
      </c>
      <c r="V32" s="220">
        <v>2841.2718</v>
      </c>
      <c r="W32" s="220">
        <v>2892.0208000000002</v>
      </c>
      <c r="Y32" s="220">
        <v>30</v>
      </c>
      <c r="Z32" s="220">
        <v>2270.326</v>
      </c>
      <c r="AA32" s="220">
        <v>2109.2338</v>
      </c>
      <c r="AB32" s="220">
        <v>2543.6864</v>
      </c>
      <c r="AC32" s="220">
        <v>2264.3000000000002</v>
      </c>
    </row>
    <row r="33" spans="7:29" x14ac:dyDescent="0.25">
      <c r="G33" s="220">
        <v>31</v>
      </c>
      <c r="H33" s="220">
        <v>2697.3989999999999</v>
      </c>
      <c r="I33" s="220">
        <v>2292.2411000000002</v>
      </c>
      <c r="J33" s="220">
        <v>2497.1869999999999</v>
      </c>
      <c r="K33" s="220">
        <v>2278.3090000000002</v>
      </c>
      <c r="M33" s="220">
        <v>31</v>
      </c>
      <c r="N33" s="220">
        <v>2538.0740000000001</v>
      </c>
      <c r="O33" s="220">
        <v>2669.4169999999999</v>
      </c>
      <c r="P33" s="220">
        <v>2469.3710000000001</v>
      </c>
      <c r="Q33" s="220">
        <v>2416.9297999999999</v>
      </c>
      <c r="S33" s="220">
        <v>31</v>
      </c>
      <c r="T33" s="220">
        <v>2661.7929999999997</v>
      </c>
      <c r="U33" s="220">
        <v>2927.0201999999999</v>
      </c>
      <c r="V33" s="220">
        <v>2816.3357999999998</v>
      </c>
      <c r="W33" s="220">
        <v>2839.509</v>
      </c>
      <c r="Y33" s="220">
        <v>31</v>
      </c>
      <c r="Z33" s="220">
        <v>2262.2154</v>
      </c>
      <c r="AA33" s="220">
        <v>2043.1024</v>
      </c>
      <c r="AB33" s="220">
        <v>2524.5789999999997</v>
      </c>
      <c r="AC33" s="220">
        <v>2256.73</v>
      </c>
    </row>
    <row r="34" spans="7:29" x14ac:dyDescent="0.25">
      <c r="G34" s="220">
        <v>32</v>
      </c>
      <c r="H34" s="220">
        <v>2371.9319999999998</v>
      </c>
      <c r="I34" s="220">
        <v>2231.8018999999999</v>
      </c>
      <c r="J34" s="220">
        <v>2490.4769999999999</v>
      </c>
      <c r="K34" s="220">
        <v>2240.7200000000003</v>
      </c>
      <c r="M34" s="220">
        <v>32</v>
      </c>
      <c r="N34" s="220">
        <v>2530.9570000000003</v>
      </c>
      <c r="O34" s="220">
        <v>2640.279</v>
      </c>
      <c r="P34" s="220">
        <v>2453.056</v>
      </c>
      <c r="Q34" s="220">
        <v>2414.2442000000001</v>
      </c>
      <c r="S34" s="220">
        <v>32</v>
      </c>
      <c r="T34" s="220">
        <v>2639.0029999999997</v>
      </c>
      <c r="U34" s="220">
        <v>2911.8468000000003</v>
      </c>
      <c r="V34" s="220">
        <v>2807.2048999999997</v>
      </c>
      <c r="W34" s="220">
        <v>2788.7828</v>
      </c>
      <c r="Y34" s="220">
        <v>32</v>
      </c>
      <c r="Z34" s="220">
        <v>2253.2049999999999</v>
      </c>
      <c r="AA34" s="220">
        <v>2038.0268000000001</v>
      </c>
      <c r="AB34" s="220">
        <v>2523.0349999999999</v>
      </c>
      <c r="AC34" s="220">
        <v>2161.0412500000002</v>
      </c>
    </row>
    <row r="35" spans="7:29" x14ac:dyDescent="0.25">
      <c r="G35" s="220">
        <v>33</v>
      </c>
      <c r="H35" s="220">
        <v>2352.06</v>
      </c>
      <c r="I35" s="220">
        <v>2684.8153000000002</v>
      </c>
      <c r="J35" s="220">
        <v>2876.3409999999999</v>
      </c>
      <c r="K35" s="220">
        <v>2676.2640000000001</v>
      </c>
      <c r="M35" s="220">
        <v>33</v>
      </c>
      <c r="N35" s="220">
        <v>2513.3000000000002</v>
      </c>
      <c r="O35" s="220">
        <v>2625.3069999999998</v>
      </c>
      <c r="P35" s="220">
        <v>2438.0169999999998</v>
      </c>
      <c r="Q35" s="220">
        <v>2396.7883000000002</v>
      </c>
      <c r="S35" s="220">
        <v>33</v>
      </c>
      <c r="T35" s="220">
        <v>2617.6530000000002</v>
      </c>
      <c r="U35" s="220">
        <v>2907.9661999999998</v>
      </c>
      <c r="V35" s="220">
        <v>2781.2894000000001</v>
      </c>
      <c r="W35" s="220">
        <v>2769.654</v>
      </c>
      <c r="Y35" s="220">
        <v>33</v>
      </c>
      <c r="Z35" s="220">
        <v>2238.4079999999999</v>
      </c>
      <c r="AA35" s="220">
        <v>2005.5585999999998</v>
      </c>
      <c r="AB35" s="220">
        <v>2475.9168</v>
      </c>
      <c r="AC35" s="220">
        <v>2136.183</v>
      </c>
    </row>
    <row r="36" spans="7:29" x14ac:dyDescent="0.25">
      <c r="G36" s="220">
        <v>34</v>
      </c>
      <c r="H36" s="220">
        <v>2246.1469999999999</v>
      </c>
      <c r="I36" s="220">
        <v>2684.8153000000002</v>
      </c>
      <c r="J36" s="220">
        <v>2809.1909999999998</v>
      </c>
      <c r="K36" s="220">
        <v>2654.779</v>
      </c>
      <c r="M36" s="220">
        <v>34</v>
      </c>
      <c r="N36" s="220">
        <v>2492.9570000000003</v>
      </c>
      <c r="O36" s="220">
        <v>2596.4369999999999</v>
      </c>
      <c r="P36" s="220">
        <v>2437.547</v>
      </c>
      <c r="Q36" s="220">
        <v>2365.9041999999999</v>
      </c>
      <c r="S36" s="220">
        <v>34</v>
      </c>
      <c r="T36" s="220">
        <v>2534.6966000000002</v>
      </c>
      <c r="U36" s="220">
        <v>2902.2871999999998</v>
      </c>
      <c r="V36" s="220">
        <v>2781.2572</v>
      </c>
      <c r="W36" s="220">
        <v>2630.0466000000001</v>
      </c>
      <c r="Y36" s="220">
        <v>34</v>
      </c>
      <c r="Z36" s="220">
        <v>2222.8856000000001</v>
      </c>
      <c r="AA36" s="220">
        <v>2987.3373999999999</v>
      </c>
      <c r="AB36" s="220">
        <v>2461.67</v>
      </c>
      <c r="AC36" s="220">
        <v>2120.5735</v>
      </c>
    </row>
    <row r="37" spans="7:29" x14ac:dyDescent="0.25">
      <c r="G37" s="220">
        <v>35</v>
      </c>
      <c r="H37" s="220">
        <v>2430.3029999999999</v>
      </c>
      <c r="I37" s="220">
        <v>2671.3789999999999</v>
      </c>
      <c r="J37" s="220">
        <v>2789.0609999999997</v>
      </c>
      <c r="K37" s="220">
        <v>2531.2489999999998</v>
      </c>
      <c r="M37" s="220">
        <v>35</v>
      </c>
      <c r="N37" s="220">
        <v>2486.31</v>
      </c>
      <c r="O37" s="220">
        <v>2577.1010000000001</v>
      </c>
      <c r="P37" s="220">
        <v>2372.154</v>
      </c>
      <c r="Q37" s="220">
        <v>2365.9041999999999</v>
      </c>
      <c r="S37" s="220">
        <v>35</v>
      </c>
      <c r="T37" s="220">
        <v>2991.9834000000001</v>
      </c>
      <c r="U37" s="220">
        <v>2887.4955</v>
      </c>
      <c r="V37" s="220">
        <v>2765.7910999999999</v>
      </c>
      <c r="W37" s="220">
        <v>2605.1786000000002</v>
      </c>
      <c r="Y37" s="220">
        <v>35</v>
      </c>
      <c r="Z37" s="220">
        <v>2217.7831999999999</v>
      </c>
      <c r="AA37" s="220">
        <v>2913.2433999999998</v>
      </c>
      <c r="AB37" s="220">
        <v>2285.4989999999998</v>
      </c>
      <c r="AC37" s="220">
        <v>2099.3577500000001</v>
      </c>
    </row>
    <row r="38" spans="7:29" x14ac:dyDescent="0.25">
      <c r="G38" s="220">
        <v>36</v>
      </c>
      <c r="H38" s="220">
        <v>2924.212</v>
      </c>
      <c r="I38" s="220">
        <v>2631.1023999999998</v>
      </c>
      <c r="J38" s="220">
        <v>2778.3820000000001</v>
      </c>
      <c r="K38" s="220">
        <v>2515.1320000000001</v>
      </c>
      <c r="M38" s="220">
        <v>36</v>
      </c>
      <c r="N38" s="220">
        <v>2486.2429999999999</v>
      </c>
      <c r="O38" s="220">
        <v>2576.4970000000003</v>
      </c>
      <c r="P38" s="220">
        <v>2338.518</v>
      </c>
      <c r="Q38" s="220">
        <v>2354.4906000000001</v>
      </c>
      <c r="S38" s="220">
        <v>36</v>
      </c>
      <c r="T38" s="220">
        <v>2962.0396000000001</v>
      </c>
      <c r="U38" s="220">
        <v>2857.9749999999999</v>
      </c>
      <c r="V38" s="220">
        <v>2733.402</v>
      </c>
      <c r="W38" s="220">
        <v>2582.2709999999997</v>
      </c>
      <c r="Y38" s="220">
        <v>36</v>
      </c>
      <c r="Z38" s="220">
        <v>2173.3105999999998</v>
      </c>
      <c r="AA38" s="220">
        <v>2909.9132</v>
      </c>
      <c r="AB38" s="220">
        <v>2205.4564</v>
      </c>
      <c r="AC38" s="220">
        <v>2093.752</v>
      </c>
    </row>
    <row r="39" spans="7:29" x14ac:dyDescent="0.25">
      <c r="G39" s="220">
        <v>37</v>
      </c>
      <c r="H39" s="220">
        <v>2355.6590000000001</v>
      </c>
      <c r="I39" s="220">
        <v>2624.3923</v>
      </c>
      <c r="J39" s="220">
        <v>2641.3589999999999</v>
      </c>
      <c r="K39" s="220">
        <v>2500.366</v>
      </c>
      <c r="M39" s="220">
        <v>37</v>
      </c>
      <c r="N39" s="220">
        <v>2464.3559999999998</v>
      </c>
      <c r="O39" s="220">
        <v>2557.4970000000003</v>
      </c>
      <c r="P39" s="220">
        <v>2302.1289999999999</v>
      </c>
      <c r="Q39" s="220">
        <v>2346.4337</v>
      </c>
      <c r="S39" s="220">
        <v>37</v>
      </c>
      <c r="T39" s="220">
        <v>2953.8753999999999</v>
      </c>
      <c r="U39" s="220">
        <v>2845.6440000000002</v>
      </c>
      <c r="V39" s="220">
        <v>2730.4657999999999</v>
      </c>
      <c r="W39" s="220">
        <v>2560.3703999999998</v>
      </c>
      <c r="Y39" s="220">
        <v>37</v>
      </c>
      <c r="Z39" s="220">
        <v>2151.2892000000002</v>
      </c>
      <c r="AA39" s="220">
        <v>2902.0983999999999</v>
      </c>
      <c r="AB39" s="220">
        <v>2173.4045999999998</v>
      </c>
      <c r="AC39" s="220">
        <v>2062.4652500000002</v>
      </c>
    </row>
    <row r="40" spans="7:29" x14ac:dyDescent="0.25">
      <c r="G40" s="220">
        <v>38</v>
      </c>
      <c r="H40" s="220">
        <v>2261.933</v>
      </c>
      <c r="I40" s="220">
        <v>2617.6660999999999</v>
      </c>
      <c r="J40" s="220">
        <v>2325.8076000000001</v>
      </c>
      <c r="K40" s="220">
        <v>2461.4254000000001</v>
      </c>
      <c r="M40" s="220">
        <v>38</v>
      </c>
      <c r="N40" s="220">
        <v>2462.2070000000003</v>
      </c>
      <c r="O40" s="220">
        <v>2552.864</v>
      </c>
      <c r="P40" s="220">
        <v>2791.3199999999997</v>
      </c>
      <c r="Q40" s="220">
        <v>2340.3914</v>
      </c>
      <c r="S40" s="220">
        <v>38</v>
      </c>
      <c r="T40" s="220">
        <v>2947.1212999999998</v>
      </c>
      <c r="U40" s="220">
        <v>2838.2363999999998</v>
      </c>
      <c r="V40" s="220">
        <v>2699.8816000000002</v>
      </c>
      <c r="W40" s="220">
        <v>2528.9899999999998</v>
      </c>
      <c r="Y40" s="220">
        <v>38</v>
      </c>
      <c r="Z40" s="220">
        <v>2146.6833999999999</v>
      </c>
      <c r="AA40" s="220">
        <v>2875.4848000000002</v>
      </c>
      <c r="AB40" s="220">
        <v>2169.5239999999999</v>
      </c>
      <c r="AC40" s="220">
        <v>2041.4005</v>
      </c>
    </row>
    <row r="41" spans="7:29" x14ac:dyDescent="0.25">
      <c r="G41" s="220">
        <v>39</v>
      </c>
      <c r="H41" s="220">
        <v>2688.6570000000002</v>
      </c>
      <c r="I41" s="220">
        <v>2610.9560000000001</v>
      </c>
      <c r="J41" s="220">
        <v>2319.0814</v>
      </c>
      <c r="K41" s="220">
        <v>2289.5441000000001</v>
      </c>
      <c r="M41" s="220">
        <v>39</v>
      </c>
      <c r="N41" s="220">
        <v>2455.0909999999999</v>
      </c>
      <c r="O41" s="220">
        <v>2550.0450000000001</v>
      </c>
      <c r="P41" s="220">
        <v>2779.0329999999999</v>
      </c>
      <c r="Q41" s="220">
        <v>2337.7057</v>
      </c>
      <c r="S41" s="220">
        <v>39</v>
      </c>
      <c r="T41" s="220">
        <v>2931.5855999999999</v>
      </c>
      <c r="U41" s="220">
        <v>2824.7280000000001</v>
      </c>
      <c r="V41" s="220">
        <v>2686.2888000000003</v>
      </c>
      <c r="W41" s="220">
        <v>2962.0261</v>
      </c>
      <c r="Y41" s="220">
        <v>39</v>
      </c>
      <c r="Z41" s="220">
        <v>2096.2357999999999</v>
      </c>
      <c r="AA41" s="220">
        <v>2868.9587999999999</v>
      </c>
      <c r="AB41" s="220">
        <v>2130.7314000000001</v>
      </c>
      <c r="AC41" s="220">
        <v>2023.1892499999999</v>
      </c>
    </row>
    <row r="42" spans="7:29" x14ac:dyDescent="0.25">
      <c r="G42" s="220">
        <v>40</v>
      </c>
      <c r="H42" s="220">
        <v>2644.3069999999998</v>
      </c>
      <c r="I42" s="220">
        <v>2577.3895000000002</v>
      </c>
      <c r="J42" s="220">
        <v>2218.3818000000001</v>
      </c>
      <c r="K42" s="220">
        <v>2278.808</v>
      </c>
      <c r="M42" s="220">
        <v>40</v>
      </c>
      <c r="N42" s="220">
        <v>2444.2809999999999</v>
      </c>
      <c r="O42" s="220">
        <v>2548.8360000000002</v>
      </c>
      <c r="P42" s="220">
        <v>2723.7780000000002</v>
      </c>
      <c r="Q42" s="220">
        <v>2329.6487999999999</v>
      </c>
      <c r="S42" s="220">
        <v>40</v>
      </c>
      <c r="T42" s="220">
        <v>2856.2592</v>
      </c>
      <c r="U42" s="220">
        <v>2809.6621999999998</v>
      </c>
      <c r="V42" s="220">
        <v>2666.8856999999998</v>
      </c>
      <c r="W42" s="220">
        <v>2860.2179999999998</v>
      </c>
      <c r="Y42" s="220">
        <v>40</v>
      </c>
      <c r="Z42" s="220">
        <v>2080.1628000000001</v>
      </c>
      <c r="AA42" s="220">
        <v>2848.3607000000002</v>
      </c>
      <c r="AB42" s="220">
        <v>2113.1950000000002</v>
      </c>
      <c r="AC42" s="220">
        <v>2006.0687499999999</v>
      </c>
    </row>
    <row r="43" spans="7:29" x14ac:dyDescent="0.25">
      <c r="G43" s="220">
        <v>41</v>
      </c>
      <c r="H43" s="220">
        <v>2632.2089999999998</v>
      </c>
      <c r="I43" s="220">
        <v>2577.3895000000002</v>
      </c>
      <c r="J43" s="220">
        <v>2570.6794</v>
      </c>
      <c r="K43" s="220">
        <v>2676.7503000000002</v>
      </c>
      <c r="M43" s="220">
        <v>41</v>
      </c>
      <c r="N43" s="220">
        <v>2416.8220000000001</v>
      </c>
      <c r="O43" s="220">
        <v>2537.8249999999998</v>
      </c>
      <c r="P43" s="220">
        <v>2687.0540000000001</v>
      </c>
      <c r="Q43" s="220">
        <v>2325.6212</v>
      </c>
      <c r="S43" s="220">
        <v>41</v>
      </c>
      <c r="T43" s="220">
        <v>2841.6415999999999</v>
      </c>
      <c r="U43" s="220">
        <v>2782.5839999999998</v>
      </c>
      <c r="V43" s="220">
        <v>2644.0868</v>
      </c>
      <c r="W43" s="220">
        <v>2835.6314000000002</v>
      </c>
      <c r="Y43" s="220">
        <v>41</v>
      </c>
      <c r="Z43" s="220">
        <v>2077.0074</v>
      </c>
      <c r="AA43" s="220">
        <v>2848.0654</v>
      </c>
      <c r="AB43" s="220">
        <v>2083.587</v>
      </c>
      <c r="AC43" s="220">
        <v>2959.8440000000001</v>
      </c>
    </row>
    <row r="44" spans="7:29" x14ac:dyDescent="0.25">
      <c r="G44" s="220">
        <v>42</v>
      </c>
      <c r="H44" s="220">
        <v>2559.578</v>
      </c>
      <c r="I44" s="220">
        <v>2496.8200999999999</v>
      </c>
      <c r="J44" s="220">
        <v>2503.5302000000001</v>
      </c>
      <c r="K44" s="220">
        <v>2655.2651000000001</v>
      </c>
      <c r="M44" s="220">
        <v>42</v>
      </c>
      <c r="N44" s="220">
        <v>2416.6869999999999</v>
      </c>
      <c r="O44" s="220">
        <v>2532.723</v>
      </c>
      <c r="P44" s="220">
        <v>2652.5439999999999</v>
      </c>
      <c r="Q44" s="220">
        <v>2319.5789</v>
      </c>
      <c r="S44" s="220">
        <v>42</v>
      </c>
      <c r="T44" s="220">
        <v>2819.1278000000002</v>
      </c>
      <c r="U44" s="220">
        <v>2681.7501999999999</v>
      </c>
      <c r="V44" s="220">
        <v>2625.8366000000001</v>
      </c>
      <c r="W44" s="220">
        <v>2800.2903999999999</v>
      </c>
      <c r="Y44" s="220">
        <v>42</v>
      </c>
      <c r="Z44" s="220">
        <v>2035.932</v>
      </c>
      <c r="AA44" s="220">
        <v>2816.2820000000002</v>
      </c>
      <c r="AB44" s="220">
        <v>2074.7784000000001</v>
      </c>
      <c r="AC44" s="220">
        <v>2951.56925</v>
      </c>
    </row>
    <row r="45" spans="7:29" x14ac:dyDescent="0.25">
      <c r="G45" s="220">
        <v>43</v>
      </c>
      <c r="H45" s="220">
        <v>2962.0261</v>
      </c>
      <c r="I45" s="220">
        <v>2483.4</v>
      </c>
      <c r="J45" s="220">
        <v>2456.5434999999998</v>
      </c>
      <c r="K45" s="220">
        <v>2633.7928000000002</v>
      </c>
      <c r="M45" s="220">
        <v>43</v>
      </c>
      <c r="N45" s="220">
        <v>2415.3450000000003</v>
      </c>
      <c r="O45" s="220">
        <v>2528.9629999999997</v>
      </c>
      <c r="P45" s="220">
        <v>2635.223</v>
      </c>
      <c r="Q45" s="220">
        <v>2312.1929</v>
      </c>
      <c r="S45" s="220">
        <v>43</v>
      </c>
      <c r="T45" s="220">
        <v>2808.7491</v>
      </c>
      <c r="U45" s="220">
        <v>2663.0113999999999</v>
      </c>
      <c r="V45" s="220">
        <v>2563.0897</v>
      </c>
      <c r="W45" s="220">
        <v>2756.93244</v>
      </c>
      <c r="Y45" s="220">
        <v>43</v>
      </c>
      <c r="Z45" s="220">
        <v>2995.9578000000001</v>
      </c>
      <c r="AA45" s="220">
        <v>2767.1770000000001</v>
      </c>
      <c r="AB45" s="220">
        <v>2032.6825999999999</v>
      </c>
      <c r="AC45" s="220">
        <v>2905.9655000000002</v>
      </c>
    </row>
    <row r="46" spans="7:29" x14ac:dyDescent="0.25">
      <c r="G46" s="220">
        <v>44</v>
      </c>
      <c r="H46" s="220">
        <v>2892.1349</v>
      </c>
      <c r="I46" s="220">
        <v>2896.1205</v>
      </c>
      <c r="J46" s="220">
        <v>2449.8334</v>
      </c>
      <c r="K46" s="220">
        <v>2585.4416000000001</v>
      </c>
      <c r="M46" s="220">
        <v>44</v>
      </c>
      <c r="N46" s="220">
        <v>2413.8000000000002</v>
      </c>
      <c r="O46" s="220">
        <v>2527.9560000000001</v>
      </c>
      <c r="P46" s="220">
        <v>2627.3679999999999</v>
      </c>
      <c r="Q46" s="220">
        <v>2309.5073000000002</v>
      </c>
      <c r="S46" s="220">
        <v>44</v>
      </c>
      <c r="T46" s="220">
        <v>2806.2505000000001</v>
      </c>
      <c r="U46" s="220">
        <v>2659.5003999999999</v>
      </c>
      <c r="V46" s="220">
        <v>2557.1815000000001</v>
      </c>
      <c r="W46" s="220">
        <v>2737.3391999999999</v>
      </c>
      <c r="Y46" s="220">
        <v>44</v>
      </c>
      <c r="Z46" s="220">
        <v>2993.3932</v>
      </c>
      <c r="AA46" s="220">
        <v>2709.4647999999997</v>
      </c>
      <c r="AB46" s="220">
        <v>2016.6770000000001</v>
      </c>
      <c r="AC46" s="220">
        <v>2905.4283</v>
      </c>
    </row>
    <row r="47" spans="7:29" x14ac:dyDescent="0.25">
      <c r="G47" s="220">
        <v>45</v>
      </c>
      <c r="H47" s="220">
        <v>2640.6345999999999</v>
      </c>
      <c r="I47" s="220">
        <v>2896.1205</v>
      </c>
      <c r="J47" s="220">
        <v>2449.8334</v>
      </c>
      <c r="K47" s="220">
        <v>2563.9564</v>
      </c>
      <c r="M47" s="220">
        <v>45</v>
      </c>
      <c r="N47" s="220">
        <v>2383.7889999999998</v>
      </c>
      <c r="O47" s="220">
        <v>2492.7754999999997</v>
      </c>
      <c r="P47" s="220">
        <v>2599.3710000000001</v>
      </c>
      <c r="Q47" s="220">
        <v>2277.9521</v>
      </c>
      <c r="S47" s="220">
        <v>45</v>
      </c>
      <c r="T47" s="220">
        <v>2745.7138</v>
      </c>
      <c r="U47" s="220">
        <v>2645.2395999999999</v>
      </c>
      <c r="V47" s="220">
        <v>2544.9623999999999</v>
      </c>
      <c r="W47" s="220">
        <v>2663.8814000000002</v>
      </c>
      <c r="Y47" s="220">
        <v>45</v>
      </c>
      <c r="Z47" s="220">
        <v>2911.8334</v>
      </c>
      <c r="AA47" s="220">
        <v>2704.8054000000002</v>
      </c>
      <c r="AB47" s="220">
        <v>2004.914</v>
      </c>
      <c r="AC47" s="220">
        <v>2894.9548</v>
      </c>
    </row>
    <row r="48" spans="7:29" x14ac:dyDescent="0.25">
      <c r="G48" s="220">
        <v>46</v>
      </c>
      <c r="H48" s="220">
        <v>2582.7611999999999</v>
      </c>
      <c r="I48" s="220">
        <v>2862.5540000000001</v>
      </c>
      <c r="J48" s="220">
        <v>2422.9769999999999</v>
      </c>
      <c r="K48" s="220">
        <v>2520.9989999999998</v>
      </c>
      <c r="M48" s="220">
        <v>46</v>
      </c>
      <c r="N48" s="220">
        <v>2382.6480000000001</v>
      </c>
      <c r="O48" s="220">
        <v>2477.6693</v>
      </c>
      <c r="P48" s="220">
        <v>2596.0810000000001</v>
      </c>
      <c r="Q48" s="220">
        <v>2275.9391000000001</v>
      </c>
      <c r="S48" s="220">
        <v>46</v>
      </c>
      <c r="T48" s="220">
        <v>2732.3144000000002</v>
      </c>
      <c r="U48" s="220">
        <v>2644.1257999999998</v>
      </c>
      <c r="V48" s="220">
        <v>2509.4398999999999</v>
      </c>
      <c r="W48" s="220">
        <v>2640.6345999999999</v>
      </c>
      <c r="Y48" s="220">
        <v>46</v>
      </c>
      <c r="Z48" s="220">
        <v>2909.4969999999998</v>
      </c>
      <c r="AA48" s="220">
        <v>2685.1206000000002</v>
      </c>
      <c r="AB48" s="220">
        <v>2974.0036</v>
      </c>
      <c r="AC48" s="220">
        <v>2860.2442499999997</v>
      </c>
    </row>
    <row r="49" spans="7:29" x14ac:dyDescent="0.25">
      <c r="G49" s="220">
        <v>47</v>
      </c>
      <c r="H49" s="220">
        <v>2513.0045</v>
      </c>
      <c r="I49" s="220">
        <v>2855.8278</v>
      </c>
      <c r="J49" s="220">
        <v>2382.6842999999999</v>
      </c>
      <c r="K49" s="220">
        <v>2461.9115999999999</v>
      </c>
      <c r="M49" s="220">
        <v>47</v>
      </c>
      <c r="N49" s="220">
        <v>2359.8879999999999</v>
      </c>
      <c r="O49" s="220">
        <v>2468.27</v>
      </c>
      <c r="P49" s="220">
        <v>2584.6</v>
      </c>
      <c r="Q49" s="220">
        <v>2273.9245000000001</v>
      </c>
      <c r="S49" s="220">
        <v>47</v>
      </c>
      <c r="T49" s="220">
        <v>2723.8310000000001</v>
      </c>
      <c r="U49" s="220">
        <v>2638.1702</v>
      </c>
      <c r="V49" s="220">
        <v>2448.4845</v>
      </c>
      <c r="W49" s="220">
        <v>2613.7791999999999</v>
      </c>
      <c r="Y49" s="220">
        <v>47</v>
      </c>
      <c r="Z49" s="220">
        <v>2885.8240000000001</v>
      </c>
      <c r="AA49" s="220">
        <v>2684.3415999999997</v>
      </c>
      <c r="AB49" s="220">
        <v>2961.6368000000002</v>
      </c>
      <c r="AC49" s="220">
        <v>2807.8427499999998</v>
      </c>
    </row>
    <row r="50" spans="7:29" x14ac:dyDescent="0.25">
      <c r="G50" s="220">
        <v>48</v>
      </c>
      <c r="H50" s="220">
        <v>2480.7109</v>
      </c>
      <c r="I50" s="220">
        <v>2842.4076999999997</v>
      </c>
      <c r="J50" s="220">
        <v>2295.4048000000003</v>
      </c>
      <c r="K50" s="220">
        <v>2429.6903000000002</v>
      </c>
      <c r="M50" s="220">
        <v>48</v>
      </c>
      <c r="N50" s="220">
        <v>2357.9409999999998</v>
      </c>
      <c r="O50" s="220">
        <v>2457.7963</v>
      </c>
      <c r="P50" s="220">
        <v>2569.0239999999999</v>
      </c>
      <c r="Q50" s="220">
        <v>2260.4962999999998</v>
      </c>
      <c r="S50" s="220">
        <v>48</v>
      </c>
      <c r="T50" s="220">
        <v>2721.3076000000001</v>
      </c>
      <c r="U50" s="220">
        <v>2606.9337999999998</v>
      </c>
      <c r="V50" s="220">
        <v>2424.2793000000001</v>
      </c>
      <c r="W50" s="220">
        <v>2458.6223</v>
      </c>
      <c r="Y50" s="220">
        <v>48</v>
      </c>
      <c r="Z50" s="220">
        <v>2795.0394000000001</v>
      </c>
      <c r="AA50" s="220">
        <v>2660.8163999999997</v>
      </c>
      <c r="AB50" s="220">
        <v>2957.2190000000001</v>
      </c>
      <c r="AC50" s="220">
        <v>2783.9414999999999</v>
      </c>
    </row>
    <row r="51" spans="7:29" x14ac:dyDescent="0.25">
      <c r="G51" s="220">
        <v>49</v>
      </c>
      <c r="H51" s="220">
        <v>2356.6390999999999</v>
      </c>
      <c r="I51" s="220">
        <v>2775.2745999999997</v>
      </c>
      <c r="J51" s="220">
        <v>2261.8382999999999</v>
      </c>
      <c r="K51" s="220">
        <v>2397.4560999999999</v>
      </c>
      <c r="M51" s="220">
        <v>49</v>
      </c>
      <c r="N51" s="220">
        <v>2350.8249999999998</v>
      </c>
      <c r="O51" s="220">
        <v>2449.0684000000001</v>
      </c>
      <c r="P51" s="220">
        <v>2561.9749999999999</v>
      </c>
      <c r="Q51" s="220">
        <v>2258.4832000000001</v>
      </c>
      <c r="S51" s="220">
        <v>49</v>
      </c>
      <c r="T51" s="220">
        <v>2707.0164</v>
      </c>
      <c r="U51" s="220">
        <v>2592.3622</v>
      </c>
      <c r="V51" s="220">
        <v>2491.5511000000001</v>
      </c>
      <c r="W51" s="220">
        <v>2441.1664999999998</v>
      </c>
      <c r="Y51" s="220">
        <v>49</v>
      </c>
      <c r="Z51" s="220">
        <v>2669.6651999999999</v>
      </c>
      <c r="AA51" s="220">
        <v>2601.2780000000002</v>
      </c>
      <c r="AB51" s="220">
        <v>2908.4227999999998</v>
      </c>
      <c r="AC51" s="220">
        <v>2503.1352000000002</v>
      </c>
    </row>
    <row r="52" spans="7:29" x14ac:dyDescent="0.25">
      <c r="G52" s="220">
        <v>50</v>
      </c>
      <c r="H52" s="220">
        <v>2708.5266409999999</v>
      </c>
      <c r="I52" s="220">
        <v>2734.9818</v>
      </c>
      <c r="J52" s="220">
        <v>2214.8355000000001</v>
      </c>
      <c r="K52" s="220">
        <v>2284.6621999999998</v>
      </c>
      <c r="M52" s="220">
        <v>50</v>
      </c>
      <c r="N52" s="220">
        <v>2334.5100000000002</v>
      </c>
      <c r="O52" s="220">
        <v>2444.3688000000002</v>
      </c>
      <c r="P52" s="220">
        <v>2556.201</v>
      </c>
      <c r="Q52" s="220">
        <v>2254.4540000000002</v>
      </c>
      <c r="S52" s="220">
        <v>50</v>
      </c>
      <c r="T52" s="220">
        <v>2702.7107999999998</v>
      </c>
      <c r="U52" s="220">
        <v>2792.5944</v>
      </c>
      <c r="V52" s="220">
        <v>2733.8121000000001</v>
      </c>
      <c r="W52" s="220">
        <v>2656.6390999999999</v>
      </c>
      <c r="Y52" s="220">
        <v>50</v>
      </c>
      <c r="Z52" s="220">
        <v>2571.1597999999999</v>
      </c>
      <c r="AA52" s="220">
        <v>2583.1372000000001</v>
      </c>
      <c r="AB52" s="220">
        <v>2437.8766000000001</v>
      </c>
      <c r="AC52" s="220">
        <v>2366.6428000000001</v>
      </c>
    </row>
  </sheetData>
  <mergeCells count="4">
    <mergeCell ref="H2:K2"/>
    <mergeCell ref="N2:Q2"/>
    <mergeCell ref="T2:W2"/>
    <mergeCell ref="Z2:AC2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I20" sqref="I20"/>
    </sheetView>
  </sheetViews>
  <sheetFormatPr defaultRowHeight="15" x14ac:dyDescent="0.25"/>
  <cols>
    <col min="1" max="1" width="11.7109375" customWidth="1"/>
    <col min="8" max="8" width="11.42578125" customWidth="1"/>
    <col min="15" max="15" width="11.7109375" customWidth="1"/>
  </cols>
  <sheetData>
    <row r="1" spans="1:19" x14ac:dyDescent="0.25">
      <c r="A1" t="s">
        <v>415</v>
      </c>
      <c r="H1" t="s">
        <v>416</v>
      </c>
      <c r="O1" t="s">
        <v>417</v>
      </c>
    </row>
    <row r="2" spans="1:19" x14ac:dyDescent="0.25">
      <c r="A2" t="s">
        <v>414</v>
      </c>
      <c r="B2" t="s">
        <v>7</v>
      </c>
      <c r="C2" t="s">
        <v>8</v>
      </c>
      <c r="D2" t="s">
        <v>9</v>
      </c>
      <c r="E2" t="s">
        <v>10</v>
      </c>
      <c r="H2" t="s">
        <v>414</v>
      </c>
      <c r="I2" t="s">
        <v>7</v>
      </c>
      <c r="J2" t="s">
        <v>8</v>
      </c>
      <c r="K2" t="s">
        <v>9</v>
      </c>
      <c r="L2" t="s">
        <v>10</v>
      </c>
      <c r="O2" t="s">
        <v>414</v>
      </c>
      <c r="P2" t="s">
        <v>7</v>
      </c>
      <c r="Q2" t="s">
        <v>8</v>
      </c>
      <c r="R2" t="s">
        <v>9</v>
      </c>
      <c r="S2" t="s">
        <v>10</v>
      </c>
    </row>
    <row r="3" spans="1:19" x14ac:dyDescent="0.25">
      <c r="A3">
        <v>1</v>
      </c>
      <c r="B3" s="75">
        <v>16.82</v>
      </c>
      <c r="C3" s="75">
        <v>17.21</v>
      </c>
      <c r="D3" s="75">
        <v>13.47</v>
      </c>
      <c r="E3" s="75">
        <v>17.32</v>
      </c>
      <c r="H3">
        <v>1</v>
      </c>
      <c r="I3" s="75">
        <v>24.56</v>
      </c>
      <c r="J3" s="75">
        <v>20.32</v>
      </c>
      <c r="K3" s="75">
        <v>22.01</v>
      </c>
      <c r="L3" s="75">
        <v>25.79</v>
      </c>
      <c r="O3">
        <v>1</v>
      </c>
      <c r="P3" s="75">
        <v>30.13</v>
      </c>
      <c r="Q3" s="75">
        <v>30.24</v>
      </c>
      <c r="R3" s="75">
        <v>30.38</v>
      </c>
      <c r="S3" s="75">
        <v>28.92</v>
      </c>
    </row>
    <row r="4" spans="1:19" x14ac:dyDescent="0.25">
      <c r="A4">
        <v>2</v>
      </c>
      <c r="B4" s="75">
        <v>15.78</v>
      </c>
      <c r="C4" s="75">
        <v>14.38</v>
      </c>
      <c r="D4" s="75">
        <v>14.77</v>
      </c>
      <c r="E4" s="75">
        <v>15.77</v>
      </c>
      <c r="H4">
        <v>2</v>
      </c>
      <c r="I4" s="75">
        <v>20.98</v>
      </c>
      <c r="J4" s="75">
        <v>22.81</v>
      </c>
      <c r="K4" s="75">
        <v>18.690000000000001</v>
      </c>
      <c r="L4" s="75">
        <v>22.92</v>
      </c>
      <c r="O4">
        <v>2</v>
      </c>
      <c r="P4" s="75">
        <v>28.52</v>
      </c>
      <c r="Q4" s="75">
        <v>29.58</v>
      </c>
      <c r="R4" s="75">
        <v>31.19</v>
      </c>
      <c r="S4" s="75">
        <v>27.94</v>
      </c>
    </row>
    <row r="5" spans="1:19" x14ac:dyDescent="0.25">
      <c r="A5">
        <v>3</v>
      </c>
      <c r="B5" s="75">
        <v>13.96</v>
      </c>
      <c r="C5" s="75">
        <v>14.43</v>
      </c>
      <c r="D5" s="75">
        <v>13.26</v>
      </c>
      <c r="E5" s="75">
        <v>17.27</v>
      </c>
      <c r="H5">
        <v>3</v>
      </c>
      <c r="I5" s="75">
        <v>21.49</v>
      </c>
      <c r="J5" s="75">
        <v>26.77</v>
      </c>
      <c r="K5" s="75">
        <v>19.45</v>
      </c>
      <c r="L5" s="75">
        <v>25.29</v>
      </c>
      <c r="O5">
        <v>3</v>
      </c>
      <c r="P5" s="75">
        <v>28.51</v>
      </c>
      <c r="Q5" s="75">
        <v>27.06</v>
      </c>
      <c r="R5" s="75">
        <v>35.479999999999997</v>
      </c>
      <c r="S5" s="75">
        <v>27.28</v>
      </c>
    </row>
    <row r="6" spans="1:19" x14ac:dyDescent="0.25">
      <c r="A6">
        <v>4</v>
      </c>
      <c r="B6" s="75">
        <v>16.48</v>
      </c>
      <c r="C6" s="75">
        <v>17.64</v>
      </c>
      <c r="D6" s="75">
        <v>13.42</v>
      </c>
      <c r="E6" s="75">
        <v>14.79</v>
      </c>
      <c r="H6">
        <v>4</v>
      </c>
      <c r="I6" s="75">
        <v>22.73</v>
      </c>
      <c r="J6" s="75">
        <v>23.36</v>
      </c>
      <c r="K6" s="75">
        <v>19.14</v>
      </c>
      <c r="L6" s="75">
        <v>22.59</v>
      </c>
      <c r="O6">
        <v>4</v>
      </c>
      <c r="P6" s="75">
        <v>31.63</v>
      </c>
      <c r="Q6" s="75">
        <v>28.28</v>
      </c>
      <c r="R6" s="75">
        <v>34.03</v>
      </c>
      <c r="S6" s="75">
        <v>25.96</v>
      </c>
    </row>
    <row r="7" spans="1:19" x14ac:dyDescent="0.25">
      <c r="A7" t="s">
        <v>142</v>
      </c>
      <c r="B7">
        <f>AVERAGE(B3:B6)</f>
        <v>15.760000000000002</v>
      </c>
      <c r="C7">
        <f t="shared" ref="C7:E7" si="0">AVERAGE(C3:C6)</f>
        <v>15.915000000000001</v>
      </c>
      <c r="D7">
        <f t="shared" si="0"/>
        <v>13.73</v>
      </c>
      <c r="E7">
        <f t="shared" si="0"/>
        <v>16.287500000000001</v>
      </c>
      <c r="H7" t="s">
        <v>142</v>
      </c>
      <c r="I7">
        <f>AVERAGE(I3:I6)</f>
        <v>22.44</v>
      </c>
      <c r="J7">
        <f t="shared" ref="J7" si="1">AVERAGE(J3:J6)</f>
        <v>23.314999999999998</v>
      </c>
      <c r="K7">
        <f t="shared" ref="K7" si="2">AVERAGE(K3:K6)</f>
        <v>19.822500000000002</v>
      </c>
      <c r="L7">
        <f t="shared" ref="L7" si="3">AVERAGE(L3:L6)</f>
        <v>24.147500000000001</v>
      </c>
      <c r="O7" t="s">
        <v>142</v>
      </c>
      <c r="P7">
        <f>AVERAGE(P3:P6)</f>
        <v>29.697499999999998</v>
      </c>
      <c r="Q7">
        <f t="shared" ref="Q7" si="4">AVERAGE(Q3:Q6)</f>
        <v>28.79</v>
      </c>
      <c r="R7">
        <f t="shared" ref="R7" si="5">AVERAGE(R3:R6)</f>
        <v>32.769999999999996</v>
      </c>
      <c r="S7">
        <f t="shared" ref="S7" si="6">AVERAGE(S3:S6)</f>
        <v>27.524999999999999</v>
      </c>
    </row>
    <row r="8" spans="1:19" x14ac:dyDescent="0.25">
      <c r="A8" t="s">
        <v>143</v>
      </c>
      <c r="B8">
        <f>STDEV(B3:B6)</f>
        <v>1.2757220177870514</v>
      </c>
      <c r="C8">
        <f t="shared" ref="C8:E8" si="7">STDEV(C3:C6)</f>
        <v>1.7525315023321741</v>
      </c>
      <c r="D8">
        <f t="shared" si="7"/>
        <v>0.69909465262819237</v>
      </c>
      <c r="E8">
        <f t="shared" si="7"/>
        <v>1.2304030504947019</v>
      </c>
      <c r="H8" t="s">
        <v>143</v>
      </c>
      <c r="I8">
        <f>STDEV(I3:I6)</f>
        <v>1.5929636949200481</v>
      </c>
      <c r="J8">
        <f t="shared" ref="J8:L8" si="8">STDEV(J3:J6)</f>
        <v>2.6560685232124563</v>
      </c>
      <c r="K8">
        <f t="shared" si="8"/>
        <v>1.4913388839115904</v>
      </c>
      <c r="L8">
        <f t="shared" si="8"/>
        <v>1.6264147687475039</v>
      </c>
      <c r="O8" t="s">
        <v>143</v>
      </c>
      <c r="P8">
        <f>STDEV(P3:P6)</f>
        <v>1.4964708483629066</v>
      </c>
      <c r="Q8">
        <f t="shared" ref="Q8:S8" si="9">STDEV(Q3:Q6)</f>
        <v>1.4118073522970471</v>
      </c>
      <c r="R8">
        <f t="shared" si="9"/>
        <v>2.3902719510549413</v>
      </c>
      <c r="S8">
        <f t="shared" si="9"/>
        <v>1.2419742348374225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>
      <selection activeCell="B5" sqref="B5:G7"/>
    </sheetView>
  </sheetViews>
  <sheetFormatPr defaultRowHeight="15" x14ac:dyDescent="0.25"/>
  <cols>
    <col min="2" max="2" width="23.7109375" customWidth="1"/>
  </cols>
  <sheetData>
    <row r="2" spans="2:3" x14ac:dyDescent="0.25">
      <c r="B2" t="s">
        <v>295</v>
      </c>
      <c r="C2" t="s">
        <v>296</v>
      </c>
    </row>
    <row r="3" spans="2:3" x14ac:dyDescent="0.25">
      <c r="B3" t="s">
        <v>297</v>
      </c>
      <c r="C3">
        <v>24</v>
      </c>
    </row>
    <row r="4" spans="2:3" x14ac:dyDescent="0.25">
      <c r="B4" t="s">
        <v>298</v>
      </c>
      <c r="C4">
        <v>58</v>
      </c>
    </row>
    <row r="5" spans="2:3" x14ac:dyDescent="0.25">
      <c r="B5" t="s">
        <v>299</v>
      </c>
      <c r="C5">
        <v>93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2"/>
  <sheetViews>
    <sheetView zoomScale="136" zoomScaleNormal="136" workbookViewId="0">
      <selection activeCell="A2" sqref="A2:A12"/>
    </sheetView>
  </sheetViews>
  <sheetFormatPr defaultColWidth="12.5703125" defaultRowHeight="11.25" x14ac:dyDescent="0.2"/>
  <cols>
    <col min="1" max="1" width="12.5703125" style="78" customWidth="1"/>
    <col min="2" max="56" width="6.7109375" style="78" customWidth="1"/>
    <col min="57" max="57" width="7.42578125" style="78" customWidth="1"/>
    <col min="58" max="58" width="8.28515625" style="78" customWidth="1"/>
    <col min="59" max="256" width="12.5703125" style="78"/>
    <col min="257" max="257" width="12.5703125" style="78" customWidth="1"/>
    <col min="258" max="312" width="6.7109375" style="78" customWidth="1"/>
    <col min="313" max="313" width="7.42578125" style="78" customWidth="1"/>
    <col min="314" max="314" width="8.28515625" style="78" customWidth="1"/>
    <col min="315" max="512" width="12.5703125" style="78"/>
    <col min="513" max="513" width="12.5703125" style="78" customWidth="1"/>
    <col min="514" max="568" width="6.7109375" style="78" customWidth="1"/>
    <col min="569" max="569" width="7.42578125" style="78" customWidth="1"/>
    <col min="570" max="570" width="8.28515625" style="78" customWidth="1"/>
    <col min="571" max="768" width="12.5703125" style="78"/>
    <col min="769" max="769" width="12.5703125" style="78" customWidth="1"/>
    <col min="770" max="824" width="6.7109375" style="78" customWidth="1"/>
    <col min="825" max="825" width="7.42578125" style="78" customWidth="1"/>
    <col min="826" max="826" width="8.28515625" style="78" customWidth="1"/>
    <col min="827" max="1024" width="12.5703125" style="78"/>
    <col min="1025" max="1025" width="12.5703125" style="78" customWidth="1"/>
    <col min="1026" max="1080" width="6.7109375" style="78" customWidth="1"/>
    <col min="1081" max="1081" width="7.42578125" style="78" customWidth="1"/>
    <col min="1082" max="1082" width="8.28515625" style="78" customWidth="1"/>
    <col min="1083" max="1280" width="12.5703125" style="78"/>
    <col min="1281" max="1281" width="12.5703125" style="78" customWidth="1"/>
    <col min="1282" max="1336" width="6.7109375" style="78" customWidth="1"/>
    <col min="1337" max="1337" width="7.42578125" style="78" customWidth="1"/>
    <col min="1338" max="1338" width="8.28515625" style="78" customWidth="1"/>
    <col min="1339" max="1536" width="12.5703125" style="78"/>
    <col min="1537" max="1537" width="12.5703125" style="78" customWidth="1"/>
    <col min="1538" max="1592" width="6.7109375" style="78" customWidth="1"/>
    <col min="1593" max="1593" width="7.42578125" style="78" customWidth="1"/>
    <col min="1594" max="1594" width="8.28515625" style="78" customWidth="1"/>
    <col min="1595" max="1792" width="12.5703125" style="78"/>
    <col min="1793" max="1793" width="12.5703125" style="78" customWidth="1"/>
    <col min="1794" max="1848" width="6.7109375" style="78" customWidth="1"/>
    <col min="1849" max="1849" width="7.42578125" style="78" customWidth="1"/>
    <col min="1850" max="1850" width="8.28515625" style="78" customWidth="1"/>
    <col min="1851" max="2048" width="12.5703125" style="78"/>
    <col min="2049" max="2049" width="12.5703125" style="78" customWidth="1"/>
    <col min="2050" max="2104" width="6.7109375" style="78" customWidth="1"/>
    <col min="2105" max="2105" width="7.42578125" style="78" customWidth="1"/>
    <col min="2106" max="2106" width="8.28515625" style="78" customWidth="1"/>
    <col min="2107" max="2304" width="12.5703125" style="78"/>
    <col min="2305" max="2305" width="12.5703125" style="78" customWidth="1"/>
    <col min="2306" max="2360" width="6.7109375" style="78" customWidth="1"/>
    <col min="2361" max="2361" width="7.42578125" style="78" customWidth="1"/>
    <col min="2362" max="2362" width="8.28515625" style="78" customWidth="1"/>
    <col min="2363" max="2560" width="12.5703125" style="78"/>
    <col min="2561" max="2561" width="12.5703125" style="78" customWidth="1"/>
    <col min="2562" max="2616" width="6.7109375" style="78" customWidth="1"/>
    <col min="2617" max="2617" width="7.42578125" style="78" customWidth="1"/>
    <col min="2618" max="2618" width="8.28515625" style="78" customWidth="1"/>
    <col min="2619" max="2816" width="12.5703125" style="78"/>
    <col min="2817" max="2817" width="12.5703125" style="78" customWidth="1"/>
    <col min="2818" max="2872" width="6.7109375" style="78" customWidth="1"/>
    <col min="2873" max="2873" width="7.42578125" style="78" customWidth="1"/>
    <col min="2874" max="2874" width="8.28515625" style="78" customWidth="1"/>
    <col min="2875" max="3072" width="12.5703125" style="78"/>
    <col min="3073" max="3073" width="12.5703125" style="78" customWidth="1"/>
    <col min="3074" max="3128" width="6.7109375" style="78" customWidth="1"/>
    <col min="3129" max="3129" width="7.42578125" style="78" customWidth="1"/>
    <col min="3130" max="3130" width="8.28515625" style="78" customWidth="1"/>
    <col min="3131" max="3328" width="12.5703125" style="78"/>
    <col min="3329" max="3329" width="12.5703125" style="78" customWidth="1"/>
    <col min="3330" max="3384" width="6.7109375" style="78" customWidth="1"/>
    <col min="3385" max="3385" width="7.42578125" style="78" customWidth="1"/>
    <col min="3386" max="3386" width="8.28515625" style="78" customWidth="1"/>
    <col min="3387" max="3584" width="12.5703125" style="78"/>
    <col min="3585" max="3585" width="12.5703125" style="78" customWidth="1"/>
    <col min="3586" max="3640" width="6.7109375" style="78" customWidth="1"/>
    <col min="3641" max="3641" width="7.42578125" style="78" customWidth="1"/>
    <col min="3642" max="3642" width="8.28515625" style="78" customWidth="1"/>
    <col min="3643" max="3840" width="12.5703125" style="78"/>
    <col min="3841" max="3841" width="12.5703125" style="78" customWidth="1"/>
    <col min="3842" max="3896" width="6.7109375" style="78" customWidth="1"/>
    <col min="3897" max="3897" width="7.42578125" style="78" customWidth="1"/>
    <col min="3898" max="3898" width="8.28515625" style="78" customWidth="1"/>
    <col min="3899" max="4096" width="12.5703125" style="78"/>
    <col min="4097" max="4097" width="12.5703125" style="78" customWidth="1"/>
    <col min="4098" max="4152" width="6.7109375" style="78" customWidth="1"/>
    <col min="4153" max="4153" width="7.42578125" style="78" customWidth="1"/>
    <col min="4154" max="4154" width="8.28515625" style="78" customWidth="1"/>
    <col min="4155" max="4352" width="12.5703125" style="78"/>
    <col min="4353" max="4353" width="12.5703125" style="78" customWidth="1"/>
    <col min="4354" max="4408" width="6.7109375" style="78" customWidth="1"/>
    <col min="4409" max="4409" width="7.42578125" style="78" customWidth="1"/>
    <col min="4410" max="4410" width="8.28515625" style="78" customWidth="1"/>
    <col min="4411" max="4608" width="12.5703125" style="78"/>
    <col min="4609" max="4609" width="12.5703125" style="78" customWidth="1"/>
    <col min="4610" max="4664" width="6.7109375" style="78" customWidth="1"/>
    <col min="4665" max="4665" width="7.42578125" style="78" customWidth="1"/>
    <col min="4666" max="4666" width="8.28515625" style="78" customWidth="1"/>
    <col min="4667" max="4864" width="12.5703125" style="78"/>
    <col min="4865" max="4865" width="12.5703125" style="78" customWidth="1"/>
    <col min="4866" max="4920" width="6.7109375" style="78" customWidth="1"/>
    <col min="4921" max="4921" width="7.42578125" style="78" customWidth="1"/>
    <col min="4922" max="4922" width="8.28515625" style="78" customWidth="1"/>
    <col min="4923" max="5120" width="12.5703125" style="78"/>
    <col min="5121" max="5121" width="12.5703125" style="78" customWidth="1"/>
    <col min="5122" max="5176" width="6.7109375" style="78" customWidth="1"/>
    <col min="5177" max="5177" width="7.42578125" style="78" customWidth="1"/>
    <col min="5178" max="5178" width="8.28515625" style="78" customWidth="1"/>
    <col min="5179" max="5376" width="12.5703125" style="78"/>
    <col min="5377" max="5377" width="12.5703125" style="78" customWidth="1"/>
    <col min="5378" max="5432" width="6.7109375" style="78" customWidth="1"/>
    <col min="5433" max="5433" width="7.42578125" style="78" customWidth="1"/>
    <col min="5434" max="5434" width="8.28515625" style="78" customWidth="1"/>
    <col min="5435" max="5632" width="12.5703125" style="78"/>
    <col min="5633" max="5633" width="12.5703125" style="78" customWidth="1"/>
    <col min="5634" max="5688" width="6.7109375" style="78" customWidth="1"/>
    <col min="5689" max="5689" width="7.42578125" style="78" customWidth="1"/>
    <col min="5690" max="5690" width="8.28515625" style="78" customWidth="1"/>
    <col min="5691" max="5888" width="12.5703125" style="78"/>
    <col min="5889" max="5889" width="12.5703125" style="78" customWidth="1"/>
    <col min="5890" max="5944" width="6.7109375" style="78" customWidth="1"/>
    <col min="5945" max="5945" width="7.42578125" style="78" customWidth="1"/>
    <col min="5946" max="5946" width="8.28515625" style="78" customWidth="1"/>
    <col min="5947" max="6144" width="12.5703125" style="78"/>
    <col min="6145" max="6145" width="12.5703125" style="78" customWidth="1"/>
    <col min="6146" max="6200" width="6.7109375" style="78" customWidth="1"/>
    <col min="6201" max="6201" width="7.42578125" style="78" customWidth="1"/>
    <col min="6202" max="6202" width="8.28515625" style="78" customWidth="1"/>
    <col min="6203" max="6400" width="12.5703125" style="78"/>
    <col min="6401" max="6401" width="12.5703125" style="78" customWidth="1"/>
    <col min="6402" max="6456" width="6.7109375" style="78" customWidth="1"/>
    <col min="6457" max="6457" width="7.42578125" style="78" customWidth="1"/>
    <col min="6458" max="6458" width="8.28515625" style="78" customWidth="1"/>
    <col min="6459" max="6656" width="12.5703125" style="78"/>
    <col min="6657" max="6657" width="12.5703125" style="78" customWidth="1"/>
    <col min="6658" max="6712" width="6.7109375" style="78" customWidth="1"/>
    <col min="6713" max="6713" width="7.42578125" style="78" customWidth="1"/>
    <col min="6714" max="6714" width="8.28515625" style="78" customWidth="1"/>
    <col min="6715" max="6912" width="12.5703125" style="78"/>
    <col min="6913" max="6913" width="12.5703125" style="78" customWidth="1"/>
    <col min="6914" max="6968" width="6.7109375" style="78" customWidth="1"/>
    <col min="6969" max="6969" width="7.42578125" style="78" customWidth="1"/>
    <col min="6970" max="6970" width="8.28515625" style="78" customWidth="1"/>
    <col min="6971" max="7168" width="12.5703125" style="78"/>
    <col min="7169" max="7169" width="12.5703125" style="78" customWidth="1"/>
    <col min="7170" max="7224" width="6.7109375" style="78" customWidth="1"/>
    <col min="7225" max="7225" width="7.42578125" style="78" customWidth="1"/>
    <col min="7226" max="7226" width="8.28515625" style="78" customWidth="1"/>
    <col min="7227" max="7424" width="12.5703125" style="78"/>
    <col min="7425" max="7425" width="12.5703125" style="78" customWidth="1"/>
    <col min="7426" max="7480" width="6.7109375" style="78" customWidth="1"/>
    <col min="7481" max="7481" width="7.42578125" style="78" customWidth="1"/>
    <col min="7482" max="7482" width="8.28515625" style="78" customWidth="1"/>
    <col min="7483" max="7680" width="12.5703125" style="78"/>
    <col min="7681" max="7681" width="12.5703125" style="78" customWidth="1"/>
    <col min="7682" max="7736" width="6.7109375" style="78" customWidth="1"/>
    <col min="7737" max="7737" width="7.42578125" style="78" customWidth="1"/>
    <col min="7738" max="7738" width="8.28515625" style="78" customWidth="1"/>
    <col min="7739" max="7936" width="12.5703125" style="78"/>
    <col min="7937" max="7937" width="12.5703125" style="78" customWidth="1"/>
    <col min="7938" max="7992" width="6.7109375" style="78" customWidth="1"/>
    <col min="7993" max="7993" width="7.42578125" style="78" customWidth="1"/>
    <col min="7994" max="7994" width="8.28515625" style="78" customWidth="1"/>
    <col min="7995" max="8192" width="12.5703125" style="78"/>
    <col min="8193" max="8193" width="12.5703125" style="78" customWidth="1"/>
    <col min="8194" max="8248" width="6.7109375" style="78" customWidth="1"/>
    <col min="8249" max="8249" width="7.42578125" style="78" customWidth="1"/>
    <col min="8250" max="8250" width="8.28515625" style="78" customWidth="1"/>
    <col min="8251" max="8448" width="12.5703125" style="78"/>
    <col min="8449" max="8449" width="12.5703125" style="78" customWidth="1"/>
    <col min="8450" max="8504" width="6.7109375" style="78" customWidth="1"/>
    <col min="8505" max="8505" width="7.42578125" style="78" customWidth="1"/>
    <col min="8506" max="8506" width="8.28515625" style="78" customWidth="1"/>
    <col min="8507" max="8704" width="12.5703125" style="78"/>
    <col min="8705" max="8705" width="12.5703125" style="78" customWidth="1"/>
    <col min="8706" max="8760" width="6.7109375" style="78" customWidth="1"/>
    <col min="8761" max="8761" width="7.42578125" style="78" customWidth="1"/>
    <col min="8762" max="8762" width="8.28515625" style="78" customWidth="1"/>
    <col min="8763" max="8960" width="12.5703125" style="78"/>
    <col min="8961" max="8961" width="12.5703125" style="78" customWidth="1"/>
    <col min="8962" max="9016" width="6.7109375" style="78" customWidth="1"/>
    <col min="9017" max="9017" width="7.42578125" style="78" customWidth="1"/>
    <col min="9018" max="9018" width="8.28515625" style="78" customWidth="1"/>
    <col min="9019" max="9216" width="12.5703125" style="78"/>
    <col min="9217" max="9217" width="12.5703125" style="78" customWidth="1"/>
    <col min="9218" max="9272" width="6.7109375" style="78" customWidth="1"/>
    <col min="9273" max="9273" width="7.42578125" style="78" customWidth="1"/>
    <col min="9274" max="9274" width="8.28515625" style="78" customWidth="1"/>
    <col min="9275" max="9472" width="12.5703125" style="78"/>
    <col min="9473" max="9473" width="12.5703125" style="78" customWidth="1"/>
    <col min="9474" max="9528" width="6.7109375" style="78" customWidth="1"/>
    <col min="9529" max="9529" width="7.42578125" style="78" customWidth="1"/>
    <col min="9530" max="9530" width="8.28515625" style="78" customWidth="1"/>
    <col min="9531" max="9728" width="12.5703125" style="78"/>
    <col min="9729" max="9729" width="12.5703125" style="78" customWidth="1"/>
    <col min="9730" max="9784" width="6.7109375" style="78" customWidth="1"/>
    <col min="9785" max="9785" width="7.42578125" style="78" customWidth="1"/>
    <col min="9786" max="9786" width="8.28515625" style="78" customWidth="1"/>
    <col min="9787" max="9984" width="12.5703125" style="78"/>
    <col min="9985" max="9985" width="12.5703125" style="78" customWidth="1"/>
    <col min="9986" max="10040" width="6.7109375" style="78" customWidth="1"/>
    <col min="10041" max="10041" width="7.42578125" style="78" customWidth="1"/>
    <col min="10042" max="10042" width="8.28515625" style="78" customWidth="1"/>
    <col min="10043" max="10240" width="12.5703125" style="78"/>
    <col min="10241" max="10241" width="12.5703125" style="78" customWidth="1"/>
    <col min="10242" max="10296" width="6.7109375" style="78" customWidth="1"/>
    <col min="10297" max="10297" width="7.42578125" style="78" customWidth="1"/>
    <col min="10298" max="10298" width="8.28515625" style="78" customWidth="1"/>
    <col min="10299" max="10496" width="12.5703125" style="78"/>
    <col min="10497" max="10497" width="12.5703125" style="78" customWidth="1"/>
    <col min="10498" max="10552" width="6.7109375" style="78" customWidth="1"/>
    <col min="10553" max="10553" width="7.42578125" style="78" customWidth="1"/>
    <col min="10554" max="10554" width="8.28515625" style="78" customWidth="1"/>
    <col min="10555" max="10752" width="12.5703125" style="78"/>
    <col min="10753" max="10753" width="12.5703125" style="78" customWidth="1"/>
    <col min="10754" max="10808" width="6.7109375" style="78" customWidth="1"/>
    <col min="10809" max="10809" width="7.42578125" style="78" customWidth="1"/>
    <col min="10810" max="10810" width="8.28515625" style="78" customWidth="1"/>
    <col min="10811" max="11008" width="12.5703125" style="78"/>
    <col min="11009" max="11009" width="12.5703125" style="78" customWidth="1"/>
    <col min="11010" max="11064" width="6.7109375" style="78" customWidth="1"/>
    <col min="11065" max="11065" width="7.42578125" style="78" customWidth="1"/>
    <col min="11066" max="11066" width="8.28515625" style="78" customWidth="1"/>
    <col min="11067" max="11264" width="12.5703125" style="78"/>
    <col min="11265" max="11265" width="12.5703125" style="78" customWidth="1"/>
    <col min="11266" max="11320" width="6.7109375" style="78" customWidth="1"/>
    <col min="11321" max="11321" width="7.42578125" style="78" customWidth="1"/>
    <col min="11322" max="11322" width="8.28515625" style="78" customWidth="1"/>
    <col min="11323" max="11520" width="12.5703125" style="78"/>
    <col min="11521" max="11521" width="12.5703125" style="78" customWidth="1"/>
    <col min="11522" max="11576" width="6.7109375" style="78" customWidth="1"/>
    <col min="11577" max="11577" width="7.42578125" style="78" customWidth="1"/>
    <col min="11578" max="11578" width="8.28515625" style="78" customWidth="1"/>
    <col min="11579" max="11776" width="12.5703125" style="78"/>
    <col min="11777" max="11777" width="12.5703125" style="78" customWidth="1"/>
    <col min="11778" max="11832" width="6.7109375" style="78" customWidth="1"/>
    <col min="11833" max="11833" width="7.42578125" style="78" customWidth="1"/>
    <col min="11834" max="11834" width="8.28515625" style="78" customWidth="1"/>
    <col min="11835" max="12032" width="12.5703125" style="78"/>
    <col min="12033" max="12033" width="12.5703125" style="78" customWidth="1"/>
    <col min="12034" max="12088" width="6.7109375" style="78" customWidth="1"/>
    <col min="12089" max="12089" width="7.42578125" style="78" customWidth="1"/>
    <col min="12090" max="12090" width="8.28515625" style="78" customWidth="1"/>
    <col min="12091" max="12288" width="12.5703125" style="78"/>
    <col min="12289" max="12289" width="12.5703125" style="78" customWidth="1"/>
    <col min="12290" max="12344" width="6.7109375" style="78" customWidth="1"/>
    <col min="12345" max="12345" width="7.42578125" style="78" customWidth="1"/>
    <col min="12346" max="12346" width="8.28515625" style="78" customWidth="1"/>
    <col min="12347" max="12544" width="12.5703125" style="78"/>
    <col min="12545" max="12545" width="12.5703125" style="78" customWidth="1"/>
    <col min="12546" max="12600" width="6.7109375" style="78" customWidth="1"/>
    <col min="12601" max="12601" width="7.42578125" style="78" customWidth="1"/>
    <col min="12602" max="12602" width="8.28515625" style="78" customWidth="1"/>
    <col min="12603" max="12800" width="12.5703125" style="78"/>
    <col min="12801" max="12801" width="12.5703125" style="78" customWidth="1"/>
    <col min="12802" max="12856" width="6.7109375" style="78" customWidth="1"/>
    <col min="12857" max="12857" width="7.42578125" style="78" customWidth="1"/>
    <col min="12858" max="12858" width="8.28515625" style="78" customWidth="1"/>
    <col min="12859" max="13056" width="12.5703125" style="78"/>
    <col min="13057" max="13057" width="12.5703125" style="78" customWidth="1"/>
    <col min="13058" max="13112" width="6.7109375" style="78" customWidth="1"/>
    <col min="13113" max="13113" width="7.42578125" style="78" customWidth="1"/>
    <col min="13114" max="13114" width="8.28515625" style="78" customWidth="1"/>
    <col min="13115" max="13312" width="12.5703125" style="78"/>
    <col min="13313" max="13313" width="12.5703125" style="78" customWidth="1"/>
    <col min="13314" max="13368" width="6.7109375" style="78" customWidth="1"/>
    <col min="13369" max="13369" width="7.42578125" style="78" customWidth="1"/>
    <col min="13370" max="13370" width="8.28515625" style="78" customWidth="1"/>
    <col min="13371" max="13568" width="12.5703125" style="78"/>
    <col min="13569" max="13569" width="12.5703125" style="78" customWidth="1"/>
    <col min="13570" max="13624" width="6.7109375" style="78" customWidth="1"/>
    <col min="13625" max="13625" width="7.42578125" style="78" customWidth="1"/>
    <col min="13626" max="13626" width="8.28515625" style="78" customWidth="1"/>
    <col min="13627" max="13824" width="12.5703125" style="78"/>
    <col min="13825" max="13825" width="12.5703125" style="78" customWidth="1"/>
    <col min="13826" max="13880" width="6.7109375" style="78" customWidth="1"/>
    <col min="13881" max="13881" width="7.42578125" style="78" customWidth="1"/>
    <col min="13882" max="13882" width="8.28515625" style="78" customWidth="1"/>
    <col min="13883" max="14080" width="12.5703125" style="78"/>
    <col min="14081" max="14081" width="12.5703125" style="78" customWidth="1"/>
    <col min="14082" max="14136" width="6.7109375" style="78" customWidth="1"/>
    <col min="14137" max="14137" width="7.42578125" style="78" customWidth="1"/>
    <col min="14138" max="14138" width="8.28515625" style="78" customWidth="1"/>
    <col min="14139" max="14336" width="12.5703125" style="78"/>
    <col min="14337" max="14337" width="12.5703125" style="78" customWidth="1"/>
    <col min="14338" max="14392" width="6.7109375" style="78" customWidth="1"/>
    <col min="14393" max="14393" width="7.42578125" style="78" customWidth="1"/>
    <col min="14394" max="14394" width="8.28515625" style="78" customWidth="1"/>
    <col min="14395" max="14592" width="12.5703125" style="78"/>
    <col min="14593" max="14593" width="12.5703125" style="78" customWidth="1"/>
    <col min="14594" max="14648" width="6.7109375" style="78" customWidth="1"/>
    <col min="14649" max="14649" width="7.42578125" style="78" customWidth="1"/>
    <col min="14650" max="14650" width="8.28515625" style="78" customWidth="1"/>
    <col min="14651" max="14848" width="12.5703125" style="78"/>
    <col min="14849" max="14849" width="12.5703125" style="78" customWidth="1"/>
    <col min="14850" max="14904" width="6.7109375" style="78" customWidth="1"/>
    <col min="14905" max="14905" width="7.42578125" style="78" customWidth="1"/>
    <col min="14906" max="14906" width="8.28515625" style="78" customWidth="1"/>
    <col min="14907" max="15104" width="12.5703125" style="78"/>
    <col min="15105" max="15105" width="12.5703125" style="78" customWidth="1"/>
    <col min="15106" max="15160" width="6.7109375" style="78" customWidth="1"/>
    <col min="15161" max="15161" width="7.42578125" style="78" customWidth="1"/>
    <col min="15162" max="15162" width="8.28515625" style="78" customWidth="1"/>
    <col min="15163" max="15360" width="12.5703125" style="78"/>
    <col min="15361" max="15361" width="12.5703125" style="78" customWidth="1"/>
    <col min="15362" max="15416" width="6.7109375" style="78" customWidth="1"/>
    <col min="15417" max="15417" width="7.42578125" style="78" customWidth="1"/>
    <col min="15418" max="15418" width="8.28515625" style="78" customWidth="1"/>
    <col min="15419" max="15616" width="12.5703125" style="78"/>
    <col min="15617" max="15617" width="12.5703125" style="78" customWidth="1"/>
    <col min="15618" max="15672" width="6.7109375" style="78" customWidth="1"/>
    <col min="15673" max="15673" width="7.42578125" style="78" customWidth="1"/>
    <col min="15674" max="15674" width="8.28515625" style="78" customWidth="1"/>
    <col min="15675" max="15872" width="12.5703125" style="78"/>
    <col min="15873" max="15873" width="12.5703125" style="78" customWidth="1"/>
    <col min="15874" max="15928" width="6.7109375" style="78" customWidth="1"/>
    <col min="15929" max="15929" width="7.42578125" style="78" customWidth="1"/>
    <col min="15930" max="15930" width="8.28515625" style="78" customWidth="1"/>
    <col min="15931" max="16128" width="12.5703125" style="78"/>
    <col min="16129" max="16129" width="12.5703125" style="78" customWidth="1"/>
    <col min="16130" max="16184" width="6.7109375" style="78" customWidth="1"/>
    <col min="16185" max="16185" width="7.42578125" style="78" customWidth="1"/>
    <col min="16186" max="16186" width="8.28515625" style="78" customWidth="1"/>
    <col min="16187" max="16384" width="12.5703125" style="78"/>
  </cols>
  <sheetData>
    <row r="1" spans="1:68" x14ac:dyDescent="0.2">
      <c r="A1" s="75" t="s">
        <v>300</v>
      </c>
      <c r="B1" s="76"/>
      <c r="C1" s="281" t="s">
        <v>7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76" t="s">
        <v>19</v>
      </c>
      <c r="P1" s="76" t="s">
        <v>108</v>
      </c>
      <c r="Q1" s="281" t="s">
        <v>8</v>
      </c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76" t="s">
        <v>19</v>
      </c>
      <c r="AD1" s="76" t="s">
        <v>108</v>
      </c>
      <c r="AE1" s="281" t="s">
        <v>9</v>
      </c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76" t="s">
        <v>19</v>
      </c>
      <c r="AR1" s="76" t="s">
        <v>108</v>
      </c>
      <c r="AS1" s="281" t="s">
        <v>10</v>
      </c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76" t="s">
        <v>19</v>
      </c>
      <c r="BF1" s="76" t="s">
        <v>108</v>
      </c>
      <c r="BG1" s="77"/>
      <c r="BH1" s="77"/>
      <c r="BI1" s="77"/>
      <c r="BJ1" s="77"/>
      <c r="BK1" s="77"/>
      <c r="BL1" s="77"/>
      <c r="BM1" s="77"/>
      <c r="BN1" s="77"/>
      <c r="BO1" s="77"/>
      <c r="BP1" s="77"/>
    </row>
    <row r="2" spans="1:68" x14ac:dyDescent="0.2">
      <c r="A2" s="295" t="s">
        <v>402</v>
      </c>
      <c r="B2" s="79" t="s">
        <v>301</v>
      </c>
      <c r="C2" s="75">
        <v>1.1599999999999999</v>
      </c>
      <c r="D2" s="75">
        <v>0.66</v>
      </c>
      <c r="E2" s="75">
        <v>2.73</v>
      </c>
      <c r="F2" s="75">
        <v>0.26</v>
      </c>
      <c r="G2" s="75">
        <v>0.52</v>
      </c>
      <c r="H2" s="75">
        <v>3.17</v>
      </c>
      <c r="I2" s="75">
        <v>1.03</v>
      </c>
      <c r="J2" s="75">
        <v>0.8</v>
      </c>
      <c r="K2" s="75">
        <v>2.37</v>
      </c>
      <c r="L2" s="75">
        <v>0.26</v>
      </c>
      <c r="M2" s="75">
        <v>0.06</v>
      </c>
      <c r="N2" s="75">
        <v>0.08</v>
      </c>
      <c r="O2" s="75">
        <v>1.0916669999999999</v>
      </c>
      <c r="P2" s="75">
        <v>0.3103708</v>
      </c>
      <c r="Q2" s="75">
        <v>2.58</v>
      </c>
      <c r="R2" s="75">
        <v>0.52</v>
      </c>
      <c r="S2" s="75">
        <v>1.67</v>
      </c>
      <c r="T2" s="75">
        <v>2.4500000000000002</v>
      </c>
      <c r="U2" s="75">
        <v>0.42</v>
      </c>
      <c r="V2" s="75">
        <v>1.33</v>
      </c>
      <c r="W2" s="75">
        <v>1.98</v>
      </c>
      <c r="X2" s="75">
        <v>0.51</v>
      </c>
      <c r="Y2" s="75">
        <v>1.18</v>
      </c>
      <c r="Z2" s="80">
        <v>1.4</v>
      </c>
      <c r="AA2" s="80">
        <v>1.94</v>
      </c>
      <c r="AB2" s="75">
        <v>4.03</v>
      </c>
      <c r="AC2" s="81">
        <v>1.6675</v>
      </c>
      <c r="AD2" s="81">
        <v>0.29942150000000001</v>
      </c>
      <c r="AE2" s="75">
        <v>0.56000000000000005</v>
      </c>
      <c r="AF2" s="75">
        <v>0.32</v>
      </c>
      <c r="AG2" s="75">
        <v>0.59</v>
      </c>
      <c r="AH2" s="75">
        <v>0.49</v>
      </c>
      <c r="AI2" s="75">
        <v>0.37</v>
      </c>
      <c r="AJ2" s="75">
        <v>0.35</v>
      </c>
      <c r="AK2" s="75">
        <v>0.47</v>
      </c>
      <c r="AL2" s="75">
        <v>0.37</v>
      </c>
      <c r="AM2" s="75">
        <v>0.43</v>
      </c>
      <c r="AN2" s="75">
        <v>0.24</v>
      </c>
      <c r="AO2" s="75">
        <v>0.47</v>
      </c>
      <c r="AP2" s="75">
        <v>0.44</v>
      </c>
      <c r="AQ2" s="81">
        <v>0.42499999999999999</v>
      </c>
      <c r="AR2" s="81">
        <v>2.898537E-2</v>
      </c>
      <c r="AS2" s="75">
        <v>0.7</v>
      </c>
      <c r="AT2" s="75">
        <v>0.59</v>
      </c>
      <c r="AU2" s="75">
        <v>0.88</v>
      </c>
      <c r="AV2" s="75">
        <v>0.5</v>
      </c>
      <c r="AW2" s="75">
        <v>0.46</v>
      </c>
      <c r="AX2" s="75">
        <v>0.72</v>
      </c>
      <c r="AY2" s="75">
        <v>1.22</v>
      </c>
      <c r="AZ2" s="75">
        <v>0.46</v>
      </c>
      <c r="BA2" s="75">
        <v>0.42</v>
      </c>
      <c r="BB2" s="75">
        <v>0.53</v>
      </c>
      <c r="BC2" s="75">
        <v>0.93</v>
      </c>
      <c r="BD2" s="75">
        <v>0.31</v>
      </c>
      <c r="BE2" s="81">
        <v>0.6433333</v>
      </c>
      <c r="BF2" s="81">
        <v>7.5089180000000005E-2</v>
      </c>
      <c r="BG2" s="82"/>
      <c r="BH2" s="82"/>
      <c r="BI2" s="82"/>
      <c r="BJ2" s="82"/>
      <c r="BK2" s="82"/>
      <c r="BL2" s="82"/>
      <c r="BM2" s="82"/>
      <c r="BN2" s="82"/>
      <c r="BO2" s="82"/>
      <c r="BP2" s="82"/>
    </row>
    <row r="3" spans="1:68" x14ac:dyDescent="0.2">
      <c r="A3" s="282"/>
      <c r="B3" s="79" t="s">
        <v>302</v>
      </c>
      <c r="C3" s="75">
        <v>0.54</v>
      </c>
      <c r="D3" s="75">
        <v>0.72</v>
      </c>
      <c r="E3" s="75">
        <v>2.29</v>
      </c>
      <c r="F3" s="75">
        <v>0.44</v>
      </c>
      <c r="G3" s="75">
        <v>1.23</v>
      </c>
      <c r="H3" s="75">
        <v>2.0099999999999998</v>
      </c>
      <c r="I3" s="75">
        <v>0.35</v>
      </c>
      <c r="J3" s="75">
        <v>0.92</v>
      </c>
      <c r="K3" s="75">
        <v>2.19</v>
      </c>
      <c r="L3" s="75">
        <v>0.47</v>
      </c>
      <c r="M3" s="75">
        <v>0.32</v>
      </c>
      <c r="N3" s="75">
        <v>0.52</v>
      </c>
      <c r="O3" s="75">
        <v>1</v>
      </c>
      <c r="P3" s="75">
        <v>0.21601419999999999</v>
      </c>
      <c r="Q3" s="75">
        <v>2.59</v>
      </c>
      <c r="R3" s="75">
        <v>0.54</v>
      </c>
      <c r="S3" s="75">
        <v>1.5</v>
      </c>
      <c r="T3" s="75">
        <v>2.4500000000000002</v>
      </c>
      <c r="U3" s="75">
        <v>0.43</v>
      </c>
      <c r="V3" s="75">
        <v>0.71</v>
      </c>
      <c r="W3" s="75">
        <v>2.56</v>
      </c>
      <c r="X3" s="75">
        <v>0.55000000000000004</v>
      </c>
      <c r="Y3" s="75">
        <v>0.96</v>
      </c>
      <c r="Z3" s="75">
        <v>2.2200000000000002</v>
      </c>
      <c r="AA3" s="75">
        <v>2.62</v>
      </c>
      <c r="AB3" s="75">
        <v>2.56</v>
      </c>
      <c r="AC3" s="81">
        <v>1.640833</v>
      </c>
      <c r="AD3" s="81">
        <v>0.27188020000000002</v>
      </c>
      <c r="AE3" s="75">
        <v>0.53</v>
      </c>
      <c r="AF3" s="75">
        <v>0.21</v>
      </c>
      <c r="AG3" s="75">
        <v>0.42</v>
      </c>
      <c r="AH3" s="75">
        <v>0.44</v>
      </c>
      <c r="AI3" s="75">
        <v>0.7</v>
      </c>
      <c r="AJ3" s="75">
        <v>0.4</v>
      </c>
      <c r="AK3" s="75">
        <v>0.36</v>
      </c>
      <c r="AL3" s="75">
        <v>0.33</v>
      </c>
      <c r="AM3" s="75">
        <v>0.69</v>
      </c>
      <c r="AN3" s="75">
        <v>0.36</v>
      </c>
      <c r="AO3" s="75">
        <v>0.54</v>
      </c>
      <c r="AP3" s="75">
        <v>0.38</v>
      </c>
      <c r="AQ3" s="81">
        <v>0.44666670000000003</v>
      </c>
      <c r="AR3" s="81">
        <v>4.1839040000000001E-2</v>
      </c>
      <c r="AS3" s="75">
        <v>0.56999999999999995</v>
      </c>
      <c r="AT3" s="75">
        <v>0.73</v>
      </c>
      <c r="AU3" s="75">
        <v>1.52</v>
      </c>
      <c r="AV3" s="75">
        <v>0.41</v>
      </c>
      <c r="AW3" s="75">
        <v>0.67</v>
      </c>
      <c r="AX3" s="75">
        <v>1.04</v>
      </c>
      <c r="AY3" s="75">
        <v>1.35</v>
      </c>
      <c r="AZ3" s="75">
        <v>0.2</v>
      </c>
      <c r="BA3" s="75">
        <v>0.6</v>
      </c>
      <c r="BB3" s="75">
        <v>0.84</v>
      </c>
      <c r="BC3" s="75">
        <v>1.1200000000000001</v>
      </c>
      <c r="BD3" s="75">
        <v>0.37</v>
      </c>
      <c r="BE3" s="81">
        <v>0.78500000000000003</v>
      </c>
      <c r="BF3" s="81">
        <v>0.1164988</v>
      </c>
      <c r="BG3" s="82"/>
      <c r="BH3" s="82"/>
      <c r="BI3" s="82"/>
      <c r="BJ3" s="82"/>
      <c r="BK3" s="82"/>
      <c r="BL3" s="82"/>
      <c r="BM3" s="82"/>
      <c r="BN3" s="82"/>
      <c r="BO3" s="82"/>
      <c r="BP3" s="82"/>
    </row>
    <row r="4" spans="1:68" x14ac:dyDescent="0.2">
      <c r="A4" s="282"/>
      <c r="B4" s="79" t="s">
        <v>303</v>
      </c>
      <c r="C4" s="75">
        <v>0.4</v>
      </c>
      <c r="D4" s="75">
        <v>0.75</v>
      </c>
      <c r="E4" s="75">
        <v>1.82</v>
      </c>
      <c r="F4" s="75">
        <v>0.66</v>
      </c>
      <c r="G4" s="75">
        <v>0.39</v>
      </c>
      <c r="H4" s="75">
        <v>0.7</v>
      </c>
      <c r="I4" s="75">
        <v>2.1</v>
      </c>
      <c r="J4" s="75">
        <v>0.78</v>
      </c>
      <c r="K4" s="75">
        <v>0.39</v>
      </c>
      <c r="L4" s="75">
        <v>0.56999999999999995</v>
      </c>
      <c r="M4" s="75">
        <v>2.77</v>
      </c>
      <c r="N4" s="75">
        <v>0.67</v>
      </c>
      <c r="O4" s="75">
        <v>1</v>
      </c>
      <c r="P4" s="75">
        <v>0.22579489999999999</v>
      </c>
      <c r="Q4" s="75">
        <v>1.56</v>
      </c>
      <c r="R4" s="75">
        <v>0.76</v>
      </c>
      <c r="S4" s="75">
        <v>1.41</v>
      </c>
      <c r="T4" s="75">
        <v>0.75</v>
      </c>
      <c r="U4" s="75">
        <v>1.77</v>
      </c>
      <c r="V4" s="75">
        <v>0.91</v>
      </c>
      <c r="W4" s="75">
        <v>0.86</v>
      </c>
      <c r="X4" s="75">
        <v>0.85</v>
      </c>
      <c r="Y4" s="75">
        <v>1.75</v>
      </c>
      <c r="Z4" s="75">
        <v>0.67</v>
      </c>
      <c r="AA4" s="75">
        <v>0.71</v>
      </c>
      <c r="AB4" s="75">
        <v>1</v>
      </c>
      <c r="AC4" s="81">
        <v>1.0833330000000001</v>
      </c>
      <c r="AD4" s="81">
        <v>0.12051240000000001</v>
      </c>
      <c r="AE4" s="75">
        <v>0.76</v>
      </c>
      <c r="AF4" s="75">
        <v>0.52</v>
      </c>
      <c r="AG4" s="75">
        <v>0.82</v>
      </c>
      <c r="AH4" s="75">
        <v>0.77</v>
      </c>
      <c r="AI4" s="75">
        <v>1.25</v>
      </c>
      <c r="AJ4" s="75">
        <v>2.14</v>
      </c>
      <c r="AK4" s="75">
        <v>1.07</v>
      </c>
      <c r="AL4" s="75">
        <v>0.82</v>
      </c>
      <c r="AM4" s="75">
        <v>0.68</v>
      </c>
      <c r="AN4" s="75">
        <v>0.42</v>
      </c>
      <c r="AO4" s="75">
        <v>1.03</v>
      </c>
      <c r="AP4" s="75">
        <v>0.74</v>
      </c>
      <c r="AQ4" s="81">
        <v>0.91833339999999997</v>
      </c>
      <c r="AR4" s="81">
        <v>0.1290985</v>
      </c>
      <c r="AS4" s="75">
        <v>0.56000000000000005</v>
      </c>
      <c r="AT4" s="75">
        <v>0.8</v>
      </c>
      <c r="AU4" s="75">
        <v>0.84</v>
      </c>
      <c r="AV4" s="75">
        <v>0.34</v>
      </c>
      <c r="AW4" s="75">
        <v>0.6</v>
      </c>
      <c r="AX4" s="75">
        <v>1.07</v>
      </c>
      <c r="AY4" s="75">
        <v>0.7</v>
      </c>
      <c r="AZ4" s="75">
        <v>0.49</v>
      </c>
      <c r="BA4" s="75">
        <v>0.65</v>
      </c>
      <c r="BB4" s="75">
        <v>0.86</v>
      </c>
      <c r="BC4" s="75">
        <v>1</v>
      </c>
      <c r="BD4" s="75">
        <v>0.64</v>
      </c>
      <c r="BE4" s="81">
        <v>0.71250000000000002</v>
      </c>
      <c r="BF4" s="81">
        <v>6.0903859999999997E-2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</row>
    <row r="5" spans="1:68" x14ac:dyDescent="0.2">
      <c r="A5" s="282"/>
      <c r="B5" s="79" t="s">
        <v>304</v>
      </c>
      <c r="C5" s="75">
        <v>0.24</v>
      </c>
      <c r="D5" s="75">
        <v>0.54</v>
      </c>
      <c r="E5" s="75">
        <v>1.1499999999999999</v>
      </c>
      <c r="F5" s="75">
        <v>0.92</v>
      </c>
      <c r="G5" s="75">
        <v>0.42</v>
      </c>
      <c r="H5" s="75">
        <v>1.74</v>
      </c>
      <c r="I5" s="75">
        <v>3.54</v>
      </c>
      <c r="J5" s="75">
        <v>1.6</v>
      </c>
      <c r="K5" s="75">
        <v>0.27</v>
      </c>
      <c r="L5" s="75">
        <v>0.6</v>
      </c>
      <c r="M5" s="75">
        <v>0.27</v>
      </c>
      <c r="N5" s="75">
        <v>0.72</v>
      </c>
      <c r="O5" s="75">
        <v>1.0008330000000001</v>
      </c>
      <c r="P5" s="75">
        <v>0.2727233</v>
      </c>
      <c r="Q5" s="75">
        <v>1.99</v>
      </c>
      <c r="R5" s="75">
        <v>0.24</v>
      </c>
      <c r="S5" s="75">
        <v>0.59</v>
      </c>
      <c r="T5" s="75">
        <v>0.55000000000000004</v>
      </c>
      <c r="U5" s="75">
        <v>2.71</v>
      </c>
      <c r="V5" s="75">
        <v>0.67</v>
      </c>
      <c r="W5" s="75">
        <v>1.61</v>
      </c>
      <c r="X5" s="75">
        <v>0.97</v>
      </c>
      <c r="Y5" s="75">
        <v>2.92</v>
      </c>
      <c r="Z5" s="75">
        <v>0.42</v>
      </c>
      <c r="AA5" s="75">
        <v>0.97</v>
      </c>
      <c r="AB5" s="75">
        <v>0.53</v>
      </c>
      <c r="AC5" s="81">
        <v>1.180833</v>
      </c>
      <c r="AD5" s="81">
        <v>0.26380799999999999</v>
      </c>
      <c r="AE5" s="75">
        <v>0.51</v>
      </c>
      <c r="AF5" s="75">
        <v>0.45</v>
      </c>
      <c r="AG5" s="75">
        <v>0.43</v>
      </c>
      <c r="AH5" s="75">
        <v>0.56999999999999995</v>
      </c>
      <c r="AI5" s="75">
        <v>0.5</v>
      </c>
      <c r="AJ5" s="75">
        <v>0.52</v>
      </c>
      <c r="AK5" s="75">
        <v>0.73</v>
      </c>
      <c r="AL5" s="75">
        <v>0.55000000000000004</v>
      </c>
      <c r="AM5" s="75">
        <v>0.56999999999999995</v>
      </c>
      <c r="AN5" s="75">
        <v>0.32</v>
      </c>
      <c r="AO5" s="75">
        <v>0.61</v>
      </c>
      <c r="AP5" s="75">
        <v>0.48</v>
      </c>
      <c r="AQ5" s="81">
        <v>0.52</v>
      </c>
      <c r="AR5" s="81">
        <v>2.9284399999999999E-2</v>
      </c>
      <c r="AS5" s="75">
        <v>0.46</v>
      </c>
      <c r="AT5" s="75">
        <v>0.75</v>
      </c>
      <c r="AU5" s="75">
        <v>0.71</v>
      </c>
      <c r="AV5" s="75">
        <v>0.38</v>
      </c>
      <c r="AW5" s="75">
        <v>0.74</v>
      </c>
      <c r="AX5" s="75">
        <v>1.18</v>
      </c>
      <c r="AY5" s="75">
        <v>1.39</v>
      </c>
      <c r="AZ5" s="75">
        <v>0.8</v>
      </c>
      <c r="BA5" s="75">
        <v>0.52</v>
      </c>
      <c r="BB5" s="75">
        <v>0.75</v>
      </c>
      <c r="BC5" s="75">
        <v>0.98</v>
      </c>
      <c r="BD5" s="75">
        <v>0.46</v>
      </c>
      <c r="BE5" s="81">
        <v>0.76</v>
      </c>
      <c r="BF5" s="81">
        <v>8.7403629999999996E-2</v>
      </c>
      <c r="BG5" s="82"/>
      <c r="BH5" s="82"/>
      <c r="BI5" s="82"/>
      <c r="BJ5" s="82"/>
      <c r="BK5" s="82"/>
      <c r="BL5" s="82"/>
      <c r="BM5" s="82"/>
      <c r="BN5" s="82"/>
      <c r="BO5" s="82"/>
      <c r="BP5" s="82"/>
    </row>
    <row r="6" spans="1:68" x14ac:dyDescent="0.2">
      <c r="A6" s="282"/>
      <c r="B6" s="79" t="s">
        <v>305</v>
      </c>
      <c r="C6" s="75">
        <v>0.38</v>
      </c>
      <c r="D6" s="75">
        <v>1.1000000000000001</v>
      </c>
      <c r="E6" s="75">
        <v>0.85</v>
      </c>
      <c r="F6" s="75">
        <v>1.4</v>
      </c>
      <c r="G6" s="75">
        <v>0.36</v>
      </c>
      <c r="H6" s="75">
        <v>1.1299999999999999</v>
      </c>
      <c r="I6" s="75">
        <v>2.1</v>
      </c>
      <c r="J6" s="75">
        <v>1.48</v>
      </c>
      <c r="K6" s="75">
        <v>0.24</v>
      </c>
      <c r="L6" s="75">
        <v>0.99</v>
      </c>
      <c r="M6" s="75">
        <v>1.0900000000000001</v>
      </c>
      <c r="N6" s="75">
        <v>0.89</v>
      </c>
      <c r="O6" s="75">
        <v>1.0008330000000001</v>
      </c>
      <c r="P6" s="75">
        <v>0.15179960000000001</v>
      </c>
      <c r="Q6" s="75">
        <v>1.92</v>
      </c>
      <c r="R6" s="75">
        <v>0.73</v>
      </c>
      <c r="S6" s="75">
        <v>1.08</v>
      </c>
      <c r="T6" s="75">
        <v>0.99</v>
      </c>
      <c r="U6" s="75">
        <v>2.5099999999999998</v>
      </c>
      <c r="V6" s="75">
        <v>0.85</v>
      </c>
      <c r="W6" s="75">
        <v>1.39</v>
      </c>
      <c r="X6" s="75">
        <v>0.52</v>
      </c>
      <c r="Y6" s="75">
        <v>1.82</v>
      </c>
      <c r="Z6" s="75">
        <v>0.64</v>
      </c>
      <c r="AA6" s="75">
        <v>0.38</v>
      </c>
      <c r="AB6" s="75">
        <v>1.46</v>
      </c>
      <c r="AC6" s="81">
        <v>1.190833</v>
      </c>
      <c r="AD6" s="81">
        <v>0.1861063</v>
      </c>
      <c r="AE6" s="75">
        <v>0.92</v>
      </c>
      <c r="AF6" s="75">
        <v>0.81</v>
      </c>
      <c r="AG6" s="75">
        <v>0.8</v>
      </c>
      <c r="AH6" s="75">
        <v>1.17</v>
      </c>
      <c r="AI6" s="75">
        <v>1.21</v>
      </c>
      <c r="AJ6" s="75">
        <v>0.99</v>
      </c>
      <c r="AK6" s="75">
        <v>1.02</v>
      </c>
      <c r="AL6" s="75">
        <v>1.35</v>
      </c>
      <c r="AM6" s="75">
        <v>0.8</v>
      </c>
      <c r="AN6" s="75">
        <v>0.59</v>
      </c>
      <c r="AO6" s="75">
        <v>1.64</v>
      </c>
      <c r="AP6" s="75">
        <v>0.77</v>
      </c>
      <c r="AQ6" s="81">
        <v>1.005833</v>
      </c>
      <c r="AR6" s="81">
        <v>8.4776519999999994E-2</v>
      </c>
      <c r="AS6" s="75">
        <v>1.02</v>
      </c>
      <c r="AT6" s="75">
        <v>1.24</v>
      </c>
      <c r="AU6" s="75">
        <v>1.37</v>
      </c>
      <c r="AV6" s="75">
        <v>0.55000000000000004</v>
      </c>
      <c r="AW6" s="75">
        <v>1.05</v>
      </c>
      <c r="AX6" s="75">
        <v>1.5</v>
      </c>
      <c r="AY6" s="75">
        <v>1.53</v>
      </c>
      <c r="AZ6" s="75">
        <v>0.85</v>
      </c>
      <c r="BA6" s="75">
        <v>0.62</v>
      </c>
      <c r="BB6" s="75">
        <v>1.07</v>
      </c>
      <c r="BC6" s="75">
        <v>0.69</v>
      </c>
      <c r="BD6" s="75">
        <v>0.45</v>
      </c>
      <c r="BE6" s="81">
        <v>0.99499990000000005</v>
      </c>
      <c r="BF6" s="81">
        <v>0.1066323</v>
      </c>
      <c r="BG6" s="82"/>
      <c r="BH6" s="82"/>
      <c r="BI6" s="82"/>
      <c r="BJ6" s="82"/>
      <c r="BK6" s="82"/>
      <c r="BL6" s="82"/>
      <c r="BM6" s="82"/>
      <c r="BN6" s="82"/>
      <c r="BO6" s="82"/>
      <c r="BP6" s="82"/>
    </row>
    <row r="7" spans="1:68" x14ac:dyDescent="0.2">
      <c r="A7" s="282"/>
      <c r="B7" s="79" t="s">
        <v>306</v>
      </c>
      <c r="C7" s="75">
        <v>1.86</v>
      </c>
      <c r="D7" s="75">
        <v>1.3</v>
      </c>
      <c r="E7" s="75">
        <v>0.22</v>
      </c>
      <c r="F7" s="75">
        <v>0.87</v>
      </c>
      <c r="G7" s="75">
        <v>0.96</v>
      </c>
      <c r="H7" s="75">
        <v>0.79</v>
      </c>
      <c r="I7" s="75">
        <v>0.97</v>
      </c>
      <c r="J7" s="75">
        <v>0.88</v>
      </c>
      <c r="K7" s="75">
        <v>0.75</v>
      </c>
      <c r="L7" s="75">
        <v>1.71</v>
      </c>
      <c r="M7" s="75">
        <v>0.69</v>
      </c>
      <c r="N7" s="75">
        <v>0.99</v>
      </c>
      <c r="O7" s="75">
        <v>0.99916669999999996</v>
      </c>
      <c r="P7" s="75">
        <v>0.1284727</v>
      </c>
      <c r="Q7" s="75">
        <v>1.23</v>
      </c>
      <c r="R7" s="75">
        <v>0.46</v>
      </c>
      <c r="S7" s="75">
        <v>1.6</v>
      </c>
      <c r="T7" s="75">
        <v>0.56000000000000005</v>
      </c>
      <c r="U7" s="75">
        <v>0.34</v>
      </c>
      <c r="V7" s="75">
        <v>1.29</v>
      </c>
      <c r="W7" s="75">
        <v>0.76</v>
      </c>
      <c r="X7" s="75">
        <v>0.56999999999999995</v>
      </c>
      <c r="Y7" s="75">
        <v>0.87</v>
      </c>
      <c r="Z7" s="75">
        <v>0.73</v>
      </c>
      <c r="AA7" s="75">
        <v>1.31</v>
      </c>
      <c r="AB7" s="75">
        <v>1.24</v>
      </c>
      <c r="AC7" s="81">
        <v>0.91333339999999996</v>
      </c>
      <c r="AD7" s="81">
        <v>0.1172173</v>
      </c>
      <c r="AE7" s="75">
        <v>0.9</v>
      </c>
      <c r="AF7" s="75">
        <v>1.19</v>
      </c>
      <c r="AG7" s="75">
        <v>0.7</v>
      </c>
      <c r="AH7" s="75">
        <v>0.52</v>
      </c>
      <c r="AI7" s="75">
        <v>1.45</v>
      </c>
      <c r="AJ7" s="75">
        <v>0.68</v>
      </c>
      <c r="AK7" s="75">
        <v>0.84</v>
      </c>
      <c r="AL7" s="75">
        <v>0.96</v>
      </c>
      <c r="AM7" s="75">
        <v>1.17</v>
      </c>
      <c r="AN7" s="75">
        <v>0.97</v>
      </c>
      <c r="AO7" s="75">
        <v>0.89</v>
      </c>
      <c r="AP7" s="75">
        <v>0.61</v>
      </c>
      <c r="AQ7" s="81">
        <v>0.90666670000000005</v>
      </c>
      <c r="AR7" s="81">
        <v>7.7267089999999997E-2</v>
      </c>
      <c r="AS7" s="75">
        <v>1.35</v>
      </c>
      <c r="AT7" s="75">
        <v>0.75</v>
      </c>
      <c r="AU7" s="75">
        <v>0.54</v>
      </c>
      <c r="AV7" s="75">
        <v>0.94</v>
      </c>
      <c r="AW7" s="75">
        <v>0.61</v>
      </c>
      <c r="AX7" s="75">
        <v>0.4</v>
      </c>
      <c r="AY7" s="75">
        <v>0.71</v>
      </c>
      <c r="AZ7" s="75">
        <v>1.01</v>
      </c>
      <c r="BA7" s="75">
        <v>0.75</v>
      </c>
      <c r="BB7" s="75">
        <v>0.81</v>
      </c>
      <c r="BC7" s="75">
        <v>0.54</v>
      </c>
      <c r="BD7" s="75">
        <v>0.77</v>
      </c>
      <c r="BE7" s="81">
        <v>0.76500000000000001</v>
      </c>
      <c r="BF7" s="81">
        <v>7.266048E-2</v>
      </c>
      <c r="BG7" s="82"/>
      <c r="BH7" s="82"/>
      <c r="BI7" s="82"/>
      <c r="BJ7" s="82"/>
      <c r="BK7" s="82"/>
      <c r="BL7" s="82"/>
      <c r="BM7" s="82"/>
      <c r="BN7" s="82"/>
      <c r="BO7" s="82"/>
      <c r="BP7" s="82"/>
    </row>
    <row r="8" spans="1:68" x14ac:dyDescent="0.2">
      <c r="A8" s="282"/>
      <c r="B8" s="79" t="s">
        <v>307</v>
      </c>
      <c r="C8" s="75">
        <v>0.53</v>
      </c>
      <c r="D8" s="75">
        <v>0.77</v>
      </c>
      <c r="E8" s="75">
        <v>0.73</v>
      </c>
      <c r="F8" s="75">
        <v>0.61</v>
      </c>
      <c r="G8" s="75">
        <v>1.85</v>
      </c>
      <c r="H8" s="75">
        <v>0.75</v>
      </c>
      <c r="I8" s="75">
        <v>0.78</v>
      </c>
      <c r="J8" s="75">
        <v>1.54</v>
      </c>
      <c r="K8" s="75">
        <v>0.57999999999999996</v>
      </c>
      <c r="L8" s="75">
        <v>0.67</v>
      </c>
      <c r="M8" s="75">
        <v>2.2599999999999998</v>
      </c>
      <c r="N8" s="75">
        <v>0.94</v>
      </c>
      <c r="O8" s="75">
        <v>1.0008330000000001</v>
      </c>
      <c r="P8" s="75">
        <v>0.1628415</v>
      </c>
      <c r="Q8" s="75">
        <v>0.8</v>
      </c>
      <c r="R8" s="75">
        <v>0.39</v>
      </c>
      <c r="S8" s="75">
        <v>0.59</v>
      </c>
      <c r="T8" s="75">
        <v>0.56000000000000005</v>
      </c>
      <c r="U8" s="75">
        <v>1.1100000000000001</v>
      </c>
      <c r="V8" s="75">
        <v>0.68</v>
      </c>
      <c r="W8" s="75">
        <v>0.66</v>
      </c>
      <c r="X8" s="75">
        <v>0.94</v>
      </c>
      <c r="Y8" s="75">
        <v>0.66</v>
      </c>
      <c r="Z8" s="75">
        <v>0.56999999999999995</v>
      </c>
      <c r="AA8" s="75">
        <v>1.19</v>
      </c>
      <c r="AB8" s="75">
        <v>0.84</v>
      </c>
      <c r="AC8" s="81">
        <v>0.74916669999999996</v>
      </c>
      <c r="AD8" s="81">
        <v>6.8240430000000005E-2</v>
      </c>
      <c r="AE8" s="75">
        <v>1.19</v>
      </c>
      <c r="AF8" s="75">
        <v>0.7</v>
      </c>
      <c r="AG8" s="75">
        <v>0.84</v>
      </c>
      <c r="AH8" s="75">
        <v>0.76</v>
      </c>
      <c r="AI8" s="75">
        <v>1.04</v>
      </c>
      <c r="AJ8" s="75">
        <v>1.02</v>
      </c>
      <c r="AK8" s="75">
        <v>1.47</v>
      </c>
      <c r="AL8" s="75">
        <v>0.74</v>
      </c>
      <c r="AM8" s="75">
        <v>0.99</v>
      </c>
      <c r="AN8" s="75">
        <v>1.27</v>
      </c>
      <c r="AO8" s="75">
        <v>1.97</v>
      </c>
      <c r="AP8" s="75">
        <v>0.77</v>
      </c>
      <c r="AQ8" s="81">
        <v>1.0633330000000001</v>
      </c>
      <c r="AR8" s="81">
        <v>0.1072545</v>
      </c>
      <c r="AS8" s="75">
        <v>1.78</v>
      </c>
      <c r="AT8" s="75">
        <v>0.94</v>
      </c>
      <c r="AU8" s="75">
        <v>1.65</v>
      </c>
      <c r="AV8" s="75">
        <v>1.69</v>
      </c>
      <c r="AW8" s="75">
        <v>1.6</v>
      </c>
      <c r="AX8" s="75">
        <v>1.1200000000000001</v>
      </c>
      <c r="AY8" s="75">
        <v>1.68</v>
      </c>
      <c r="AZ8" s="75">
        <v>1.76</v>
      </c>
      <c r="BA8" s="75">
        <v>1.96</v>
      </c>
      <c r="BB8" s="75">
        <v>0.99</v>
      </c>
      <c r="BC8" s="75">
        <v>1.05</v>
      </c>
      <c r="BD8" s="75">
        <v>1.7</v>
      </c>
      <c r="BE8" s="81">
        <v>1.493333</v>
      </c>
      <c r="BF8" s="81">
        <v>0.10367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</row>
    <row r="9" spans="1:68" x14ac:dyDescent="0.2">
      <c r="A9" s="282"/>
      <c r="B9" s="79" t="s">
        <v>308</v>
      </c>
      <c r="C9" s="75">
        <v>0.69</v>
      </c>
      <c r="D9" s="75">
        <v>1.36</v>
      </c>
      <c r="E9" s="75">
        <v>0.52</v>
      </c>
      <c r="F9" s="75">
        <v>0.6</v>
      </c>
      <c r="G9" s="75">
        <v>2</v>
      </c>
      <c r="H9" s="75">
        <v>0.83</v>
      </c>
      <c r="I9" s="75">
        <v>0.63</v>
      </c>
      <c r="J9" s="75">
        <v>1.07</v>
      </c>
      <c r="K9" s="75">
        <v>0.95</v>
      </c>
      <c r="L9" s="75">
        <v>0.89</v>
      </c>
      <c r="M9" s="75">
        <v>1.1399999999999999</v>
      </c>
      <c r="N9" s="75">
        <v>1.32</v>
      </c>
      <c r="O9" s="75">
        <v>1</v>
      </c>
      <c r="P9" s="75">
        <v>0.12071129999999999</v>
      </c>
      <c r="Q9" s="75">
        <v>0.59</v>
      </c>
      <c r="R9" s="75">
        <v>0.83</v>
      </c>
      <c r="S9" s="75">
        <v>0.57999999999999996</v>
      </c>
      <c r="T9" s="75">
        <v>0.51</v>
      </c>
      <c r="U9" s="75">
        <v>1.06</v>
      </c>
      <c r="V9" s="75">
        <v>0.74</v>
      </c>
      <c r="W9" s="75">
        <v>0.85</v>
      </c>
      <c r="X9" s="75">
        <v>0.64</v>
      </c>
      <c r="Y9" s="75">
        <v>0.38</v>
      </c>
      <c r="Z9" s="75">
        <v>0.89</v>
      </c>
      <c r="AA9" s="75">
        <v>0.56999999999999995</v>
      </c>
      <c r="AB9" s="75">
        <v>0.98</v>
      </c>
      <c r="AC9" s="81">
        <v>0.71833329999999995</v>
      </c>
      <c r="AD9" s="81">
        <v>5.945247E-2</v>
      </c>
      <c r="AE9" s="75">
        <v>1.49</v>
      </c>
      <c r="AF9" s="75">
        <v>1.56</v>
      </c>
      <c r="AG9" s="75">
        <v>1.73</v>
      </c>
      <c r="AH9" s="75">
        <v>0.87</v>
      </c>
      <c r="AI9" s="75">
        <v>0.94</v>
      </c>
      <c r="AJ9" s="75">
        <v>1.51</v>
      </c>
      <c r="AK9" s="75">
        <v>1.78</v>
      </c>
      <c r="AL9" s="75">
        <v>0.95</v>
      </c>
      <c r="AM9" s="75">
        <v>0.84</v>
      </c>
      <c r="AN9" s="75">
        <v>1.2</v>
      </c>
      <c r="AO9" s="75">
        <v>1.65</v>
      </c>
      <c r="AP9" s="75">
        <v>1.68</v>
      </c>
      <c r="AQ9" s="81">
        <v>1.35</v>
      </c>
      <c r="AR9" s="81">
        <v>0.105119</v>
      </c>
      <c r="AS9" s="75">
        <v>1.31</v>
      </c>
      <c r="AT9" s="75">
        <v>0.66</v>
      </c>
      <c r="AU9" s="75">
        <v>0.88</v>
      </c>
      <c r="AV9" s="75">
        <v>1.1299999999999999</v>
      </c>
      <c r="AW9" s="75">
        <v>1.65</v>
      </c>
      <c r="AX9" s="75">
        <v>0.68</v>
      </c>
      <c r="AY9" s="75">
        <v>1.1200000000000001</v>
      </c>
      <c r="AZ9" s="75">
        <v>0.83</v>
      </c>
      <c r="BA9" s="75">
        <v>0.74</v>
      </c>
      <c r="BB9" s="75">
        <v>1.05</v>
      </c>
      <c r="BC9" s="75">
        <v>1.1399999999999999</v>
      </c>
      <c r="BD9" s="75">
        <v>1.57</v>
      </c>
      <c r="BE9" s="81">
        <v>1.0633330000000001</v>
      </c>
      <c r="BF9" s="81">
        <v>9.4454839999999998E-2</v>
      </c>
      <c r="BG9" s="82"/>
      <c r="BH9" s="82"/>
      <c r="BI9" s="82"/>
      <c r="BJ9" s="82"/>
      <c r="BK9" s="82"/>
      <c r="BL9" s="82"/>
      <c r="BM9" s="82"/>
      <c r="BN9" s="82"/>
      <c r="BO9" s="82"/>
      <c r="BP9" s="82"/>
    </row>
    <row r="10" spans="1:68" x14ac:dyDescent="0.2">
      <c r="A10" s="282"/>
      <c r="B10" s="79" t="s">
        <v>309</v>
      </c>
      <c r="C10" s="75">
        <v>1.1299999999999999</v>
      </c>
      <c r="D10" s="75">
        <v>0.89</v>
      </c>
      <c r="E10" s="75">
        <v>1.24</v>
      </c>
      <c r="F10" s="75">
        <v>0.97</v>
      </c>
      <c r="G10" s="75">
        <v>1.31</v>
      </c>
      <c r="H10" s="75">
        <v>0.62</v>
      </c>
      <c r="I10" s="75">
        <v>0.65</v>
      </c>
      <c r="J10" s="75">
        <v>0.76</v>
      </c>
      <c r="K10" s="75">
        <v>1.52</v>
      </c>
      <c r="L10" s="75">
        <v>0.72</v>
      </c>
      <c r="M10" s="75">
        <v>1.17</v>
      </c>
      <c r="N10" s="75">
        <v>1.02</v>
      </c>
      <c r="O10" s="75">
        <v>1</v>
      </c>
      <c r="P10" s="75">
        <v>8.1936780000000001E-2</v>
      </c>
      <c r="Q10" s="75">
        <v>1.17</v>
      </c>
      <c r="R10" s="75">
        <v>1.65</v>
      </c>
      <c r="S10" s="75">
        <v>1.58</v>
      </c>
      <c r="T10" s="75">
        <v>0.86</v>
      </c>
      <c r="U10" s="75">
        <v>0.96</v>
      </c>
      <c r="V10" s="75">
        <v>1.2</v>
      </c>
      <c r="W10" s="75">
        <v>0.79</v>
      </c>
      <c r="X10" s="75">
        <v>0.95</v>
      </c>
      <c r="Y10" s="75">
        <v>1.24</v>
      </c>
      <c r="Z10" s="75">
        <v>1.31</v>
      </c>
      <c r="AA10" s="75">
        <v>1.42</v>
      </c>
      <c r="AB10" s="75">
        <v>1.39</v>
      </c>
      <c r="AC10" s="81">
        <v>1.21</v>
      </c>
      <c r="AD10" s="81">
        <v>8.0179719999999996E-2</v>
      </c>
      <c r="AE10" s="75">
        <v>0.74</v>
      </c>
      <c r="AF10" s="75">
        <v>1.03</v>
      </c>
      <c r="AG10" s="75">
        <v>0.92</v>
      </c>
      <c r="AH10" s="75">
        <v>0.65</v>
      </c>
      <c r="AI10" s="75">
        <v>0.54</v>
      </c>
      <c r="AJ10" s="75">
        <v>0.68</v>
      </c>
      <c r="AK10" s="75">
        <v>0.81</v>
      </c>
      <c r="AL10" s="75">
        <v>0.76</v>
      </c>
      <c r="AM10" s="75">
        <v>0.93</v>
      </c>
      <c r="AN10" s="75">
        <v>1.1100000000000001</v>
      </c>
      <c r="AO10" s="75">
        <v>1.01</v>
      </c>
      <c r="AP10" s="75">
        <v>0.66</v>
      </c>
      <c r="AQ10" s="81">
        <v>0.82</v>
      </c>
      <c r="AR10" s="81">
        <v>5.141925E-2</v>
      </c>
      <c r="AS10" s="75">
        <v>0.91</v>
      </c>
      <c r="AT10" s="75">
        <v>0.78</v>
      </c>
      <c r="AU10" s="75">
        <v>0.84</v>
      </c>
      <c r="AV10" s="75">
        <v>0.63</v>
      </c>
      <c r="AW10" s="75">
        <v>0.76</v>
      </c>
      <c r="AX10" s="75">
        <v>0.94</v>
      </c>
      <c r="AY10" s="75">
        <v>1.02</v>
      </c>
      <c r="AZ10" s="75">
        <v>0.71</v>
      </c>
      <c r="BA10" s="75">
        <v>0.64</v>
      </c>
      <c r="BB10" s="75">
        <v>0.89</v>
      </c>
      <c r="BC10" s="75">
        <v>1.1499999999999999</v>
      </c>
      <c r="BD10" s="75">
        <v>0.81</v>
      </c>
      <c r="BE10" s="81">
        <v>0.84</v>
      </c>
      <c r="BF10" s="81">
        <v>4.4193099999999999E-2</v>
      </c>
      <c r="BG10" s="82"/>
      <c r="BH10" s="82"/>
      <c r="BI10" s="82"/>
      <c r="BJ10" s="82"/>
      <c r="BK10" s="82"/>
      <c r="BL10" s="82"/>
      <c r="BM10" s="82"/>
      <c r="BN10" s="82"/>
      <c r="BO10" s="82"/>
      <c r="BP10" s="82"/>
    </row>
    <row r="11" spans="1:68" x14ac:dyDescent="0.2">
      <c r="A11" s="282"/>
      <c r="B11" s="79" t="s">
        <v>310</v>
      </c>
      <c r="C11" s="75">
        <v>0.12</v>
      </c>
      <c r="D11" s="75">
        <v>1.19</v>
      </c>
      <c r="E11" s="75">
        <v>1.74</v>
      </c>
      <c r="F11" s="75">
        <v>1.18</v>
      </c>
      <c r="G11" s="75">
        <v>0.13</v>
      </c>
      <c r="H11" s="75">
        <v>1.1200000000000001</v>
      </c>
      <c r="I11" s="75">
        <v>1.82</v>
      </c>
      <c r="J11" s="75">
        <v>1.1599999999999999</v>
      </c>
      <c r="K11" s="75">
        <v>0.09</v>
      </c>
      <c r="L11" s="75">
        <v>1.05</v>
      </c>
      <c r="M11" s="75">
        <v>1.49</v>
      </c>
      <c r="N11" s="75">
        <v>0.92</v>
      </c>
      <c r="O11" s="75">
        <v>1.0008330000000001</v>
      </c>
      <c r="P11" s="75">
        <v>0.17269899999999999</v>
      </c>
      <c r="Q11" s="75">
        <v>2.54</v>
      </c>
      <c r="R11" s="75">
        <v>0.23</v>
      </c>
      <c r="S11" s="75">
        <v>0.76</v>
      </c>
      <c r="T11" s="75">
        <v>0.12</v>
      </c>
      <c r="U11" s="75">
        <v>2.5499999999999998</v>
      </c>
      <c r="V11" s="75">
        <v>0.24</v>
      </c>
      <c r="W11" s="75">
        <v>0.77</v>
      </c>
      <c r="X11" s="75">
        <v>0.21</v>
      </c>
      <c r="Y11" s="75">
        <v>2.16</v>
      </c>
      <c r="Z11" s="75">
        <v>0.22</v>
      </c>
      <c r="AA11" s="75">
        <v>0.65</v>
      </c>
      <c r="AB11" s="75">
        <v>0.11</v>
      </c>
      <c r="AC11" s="81">
        <v>0.87999989999999995</v>
      </c>
      <c r="AD11" s="81">
        <v>0.27728940000000002</v>
      </c>
      <c r="AE11" s="75">
        <v>0.79</v>
      </c>
      <c r="AF11" s="75">
        <v>0.67</v>
      </c>
      <c r="AG11" s="75">
        <v>0.47</v>
      </c>
      <c r="AH11" s="75">
        <v>0.85</v>
      </c>
      <c r="AI11" s="75">
        <v>0.73</v>
      </c>
      <c r="AJ11" s="75">
        <v>0.46</v>
      </c>
      <c r="AK11" s="75">
        <v>0.62</v>
      </c>
      <c r="AL11" s="75">
        <v>0.62</v>
      </c>
      <c r="AM11" s="75">
        <v>0.68</v>
      </c>
      <c r="AN11" s="75">
        <v>0.55000000000000004</v>
      </c>
      <c r="AO11" s="75">
        <v>0.43</v>
      </c>
      <c r="AP11" s="75">
        <v>0.73</v>
      </c>
      <c r="AQ11" s="81">
        <v>0.63333340000000005</v>
      </c>
      <c r="AR11" s="81">
        <v>3.8834019999999997E-2</v>
      </c>
      <c r="AS11" s="75">
        <v>0.66</v>
      </c>
      <c r="AT11" s="75">
        <v>0.02</v>
      </c>
      <c r="AU11" s="75">
        <v>0.49</v>
      </c>
      <c r="AV11" s="75">
        <v>0.55000000000000004</v>
      </c>
      <c r="AW11" s="75">
        <v>0.57999999999999996</v>
      </c>
      <c r="AX11" s="75">
        <v>0.38</v>
      </c>
      <c r="AY11" s="75">
        <v>0.47</v>
      </c>
      <c r="AZ11" s="75">
        <v>0.61</v>
      </c>
      <c r="BA11" s="75">
        <v>0.45</v>
      </c>
      <c r="BB11" s="75">
        <v>0.49</v>
      </c>
      <c r="BC11" s="75">
        <v>0.56000000000000005</v>
      </c>
      <c r="BD11" s="75">
        <v>0.51</v>
      </c>
      <c r="BE11" s="81">
        <v>0.48083330000000002</v>
      </c>
      <c r="BF11" s="81">
        <v>4.72174E-2</v>
      </c>
      <c r="BG11" s="82"/>
      <c r="BH11" s="82"/>
      <c r="BI11" s="82"/>
      <c r="BJ11" s="82"/>
      <c r="BK11" s="82"/>
      <c r="BL11" s="82"/>
      <c r="BM11" s="82"/>
      <c r="BN11" s="82"/>
      <c r="BO11" s="82"/>
      <c r="BP11" s="82"/>
    </row>
    <row r="12" spans="1:68" x14ac:dyDescent="0.2">
      <c r="A12" s="282"/>
      <c r="B12" s="83" t="s">
        <v>311</v>
      </c>
      <c r="C12" s="84">
        <v>1.0900000000000001</v>
      </c>
      <c r="D12" s="84">
        <v>0.94</v>
      </c>
      <c r="E12" s="84">
        <v>1.65</v>
      </c>
      <c r="F12" s="84">
        <v>1.08</v>
      </c>
      <c r="G12" s="84">
        <v>0.21</v>
      </c>
      <c r="H12" s="84">
        <v>0.9</v>
      </c>
      <c r="I12" s="84">
        <v>1.49</v>
      </c>
      <c r="J12" s="84">
        <v>0.87</v>
      </c>
      <c r="K12" s="84">
        <v>0.22</v>
      </c>
      <c r="L12" s="84">
        <v>0.96</v>
      </c>
      <c r="M12" s="84">
        <v>1.69</v>
      </c>
      <c r="N12" s="84">
        <v>1</v>
      </c>
      <c r="O12" s="84">
        <v>1.0083329999999999</v>
      </c>
      <c r="P12" s="84">
        <v>0.13531580000000001</v>
      </c>
      <c r="Q12" s="84">
        <v>2.59</v>
      </c>
      <c r="R12" s="84">
        <v>0.41</v>
      </c>
      <c r="S12" s="84">
        <v>0.84</v>
      </c>
      <c r="T12" s="84">
        <v>0.42</v>
      </c>
      <c r="U12" s="84">
        <v>2.2000000000000002</v>
      </c>
      <c r="V12" s="84">
        <v>0.39</v>
      </c>
      <c r="W12" s="84">
        <v>0.69</v>
      </c>
      <c r="X12" s="84">
        <v>0.28999999999999998</v>
      </c>
      <c r="Y12" s="84">
        <v>2.39</v>
      </c>
      <c r="Z12" s="84">
        <v>0.4</v>
      </c>
      <c r="AA12" s="84">
        <v>0.81</v>
      </c>
      <c r="AB12" s="84">
        <v>0.42</v>
      </c>
      <c r="AC12" s="85">
        <v>0.98750000000000004</v>
      </c>
      <c r="AD12" s="85">
        <v>0.25095610000000002</v>
      </c>
      <c r="AE12" s="84">
        <v>0.74</v>
      </c>
      <c r="AF12" s="84">
        <v>0.36</v>
      </c>
      <c r="AG12" s="84">
        <v>0.89</v>
      </c>
      <c r="AH12" s="84">
        <v>0.34</v>
      </c>
      <c r="AI12" s="84">
        <v>0.37</v>
      </c>
      <c r="AJ12" s="84">
        <v>0.31</v>
      </c>
      <c r="AK12" s="84">
        <v>0.49</v>
      </c>
      <c r="AL12" s="84">
        <v>0.53</v>
      </c>
      <c r="AM12" s="84">
        <v>0.48</v>
      </c>
      <c r="AN12" s="84">
        <v>0.37</v>
      </c>
      <c r="AO12" s="84">
        <v>0.69</v>
      </c>
      <c r="AP12" s="84">
        <v>0.67</v>
      </c>
      <c r="AQ12" s="85">
        <v>0.52</v>
      </c>
      <c r="AR12" s="85">
        <v>5.4104279999999998E-2</v>
      </c>
      <c r="AS12" s="84">
        <v>0.83</v>
      </c>
      <c r="AT12" s="84">
        <v>1.69</v>
      </c>
      <c r="AU12" s="84">
        <v>1.22</v>
      </c>
      <c r="AV12" s="84">
        <v>0.01</v>
      </c>
      <c r="AW12" s="84">
        <v>0.68</v>
      </c>
      <c r="AX12" s="84">
        <v>0.73</v>
      </c>
      <c r="AY12" s="84">
        <v>0.9</v>
      </c>
      <c r="AZ12" s="84">
        <v>0.5</v>
      </c>
      <c r="BA12" s="84">
        <v>0.89</v>
      </c>
      <c r="BB12" s="84">
        <v>0.63</v>
      </c>
      <c r="BC12" s="84">
        <v>1.05</v>
      </c>
      <c r="BD12" s="84">
        <v>0.54</v>
      </c>
      <c r="BE12" s="85">
        <v>0.80583329999999997</v>
      </c>
      <c r="BF12" s="85">
        <v>0.1193255</v>
      </c>
      <c r="BG12" s="82"/>
      <c r="BH12" s="82"/>
      <c r="BI12" s="82"/>
      <c r="BJ12" s="82"/>
      <c r="BK12" s="82"/>
      <c r="BL12" s="82"/>
      <c r="BM12" s="82"/>
      <c r="BN12" s="82"/>
      <c r="BO12" s="82"/>
      <c r="BP12" s="82"/>
    </row>
    <row r="13" spans="1:68" s="88" customFormat="1" x14ac:dyDescent="0.2">
      <c r="A13" s="75"/>
      <c r="B13" s="79" t="s">
        <v>312</v>
      </c>
      <c r="C13" s="75" t="s">
        <v>313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86"/>
      <c r="BF13" s="86"/>
      <c r="BG13" s="87"/>
      <c r="BH13" s="87"/>
      <c r="BI13" s="87"/>
      <c r="BJ13" s="87"/>
      <c r="BK13" s="87"/>
      <c r="BL13" s="87"/>
      <c r="BM13" s="87"/>
      <c r="BN13" s="87"/>
      <c r="BO13" s="87"/>
      <c r="BP13" s="87"/>
    </row>
    <row r="14" spans="1:68" s="91" customFormat="1" x14ac:dyDescent="0.2">
      <c r="A14" s="279"/>
      <c r="B14" s="89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89"/>
      <c r="P14" s="89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89"/>
      <c r="AD14" s="89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89"/>
      <c r="AR14" s="89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</row>
    <row r="15" spans="1:68" s="91" customFormat="1" x14ac:dyDescent="0.2">
      <c r="A15" s="279"/>
      <c r="B15" s="92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3"/>
      <c r="AD15" s="93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3"/>
      <c r="AR15" s="93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3"/>
      <c r="BF15" s="93"/>
      <c r="BG15" s="90"/>
      <c r="BH15" s="90"/>
      <c r="BI15" s="90"/>
      <c r="BJ15" s="90"/>
      <c r="BK15" s="90"/>
      <c r="BL15" s="90"/>
      <c r="BM15" s="90"/>
      <c r="BN15" s="90"/>
      <c r="BO15" s="90"/>
      <c r="BP15" s="90"/>
    </row>
    <row r="16" spans="1:68" s="91" customFormat="1" x14ac:dyDescent="0.2">
      <c r="A16" s="279"/>
      <c r="B16" s="92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3"/>
      <c r="AD16" s="93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3"/>
      <c r="AR16" s="93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3"/>
      <c r="BF16" s="93"/>
      <c r="BG16" s="90"/>
      <c r="BH16" s="90"/>
      <c r="BI16" s="90"/>
      <c r="BJ16" s="90"/>
      <c r="BK16" s="90"/>
      <c r="BL16" s="90"/>
      <c r="BM16" s="90"/>
      <c r="BN16" s="90"/>
      <c r="BO16" s="90"/>
      <c r="BP16" s="90"/>
    </row>
    <row r="17" spans="1:68" s="91" customFormat="1" x14ac:dyDescent="0.2">
      <c r="A17" s="279"/>
      <c r="B17" s="92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3"/>
      <c r="AD17" s="93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3"/>
      <c r="AR17" s="93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3"/>
      <c r="BF17" s="93"/>
      <c r="BG17" s="90"/>
      <c r="BH17" s="90"/>
      <c r="BI17" s="90"/>
      <c r="BJ17" s="90"/>
      <c r="BK17" s="90"/>
      <c r="BL17" s="90"/>
      <c r="BM17" s="90"/>
      <c r="BN17" s="90"/>
      <c r="BO17" s="90"/>
      <c r="BP17" s="90"/>
    </row>
    <row r="18" spans="1:68" s="91" customFormat="1" x14ac:dyDescent="0.2">
      <c r="A18" s="279"/>
      <c r="B18" s="92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3"/>
      <c r="AD18" s="93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3"/>
      <c r="AR18" s="93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3"/>
      <c r="BF18" s="93"/>
      <c r="BG18" s="90"/>
      <c r="BH18" s="90"/>
      <c r="BI18" s="90"/>
      <c r="BJ18" s="90"/>
      <c r="BK18" s="90"/>
      <c r="BL18" s="90"/>
      <c r="BM18" s="90"/>
      <c r="BN18" s="90"/>
      <c r="BO18" s="90"/>
      <c r="BP18" s="90"/>
    </row>
    <row r="19" spans="1:68" s="91" customFormat="1" x14ac:dyDescent="0.2">
      <c r="A19" s="279"/>
      <c r="B19" s="92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3"/>
      <c r="AD19" s="93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3"/>
      <c r="AR19" s="93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3"/>
      <c r="BF19" s="93"/>
      <c r="BG19" s="90"/>
      <c r="BH19" s="90"/>
      <c r="BI19" s="90"/>
      <c r="BJ19" s="90"/>
      <c r="BK19" s="90"/>
      <c r="BL19" s="90"/>
      <c r="BM19" s="90"/>
      <c r="BN19" s="90"/>
      <c r="BO19" s="90"/>
      <c r="BP19" s="90"/>
    </row>
    <row r="20" spans="1:68" s="91" customFormat="1" x14ac:dyDescent="0.2">
      <c r="A20" s="279"/>
      <c r="B20" s="92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3"/>
      <c r="AD20" s="93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3"/>
      <c r="AR20" s="93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3"/>
      <c r="BF20" s="93"/>
      <c r="BG20" s="90"/>
      <c r="BH20" s="90"/>
      <c r="BI20" s="90"/>
      <c r="BJ20" s="90"/>
      <c r="BK20" s="90"/>
      <c r="BL20" s="90"/>
      <c r="BM20" s="90"/>
      <c r="BN20" s="90"/>
      <c r="BO20" s="90"/>
      <c r="BP20" s="90"/>
    </row>
    <row r="21" spans="1:68" s="91" customFormat="1" x14ac:dyDescent="0.2">
      <c r="A21" s="279"/>
      <c r="B21" s="92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3"/>
      <c r="AD21" s="93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3"/>
      <c r="AR21" s="93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3"/>
      <c r="BF21" s="93"/>
      <c r="BG21" s="90"/>
      <c r="BH21" s="90"/>
      <c r="BI21" s="90"/>
      <c r="BJ21" s="90"/>
      <c r="BK21" s="90"/>
      <c r="BL21" s="90"/>
      <c r="BM21" s="90"/>
      <c r="BN21" s="90"/>
      <c r="BO21" s="90"/>
      <c r="BP21" s="90"/>
    </row>
    <row r="22" spans="1:68" s="91" customFormat="1" x14ac:dyDescent="0.2">
      <c r="A22" s="279"/>
      <c r="B22" s="92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3"/>
      <c r="AD22" s="93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3"/>
      <c r="AR22" s="93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3"/>
      <c r="BF22" s="93"/>
      <c r="BG22" s="90"/>
      <c r="BH22" s="90"/>
      <c r="BI22" s="90"/>
      <c r="BJ22" s="90"/>
      <c r="BK22" s="90"/>
      <c r="BL22" s="90"/>
      <c r="BM22" s="90"/>
      <c r="BN22" s="90"/>
      <c r="BO22" s="90"/>
      <c r="BP22" s="90"/>
    </row>
    <row r="23" spans="1:68" s="91" customFormat="1" x14ac:dyDescent="0.2">
      <c r="A23" s="279"/>
      <c r="B23" s="92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3"/>
      <c r="AD23" s="93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3"/>
      <c r="AR23" s="93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3"/>
      <c r="BF23" s="93"/>
      <c r="BG23" s="90"/>
      <c r="BH23" s="90"/>
      <c r="BI23" s="90"/>
      <c r="BJ23" s="90"/>
      <c r="BK23" s="90"/>
      <c r="BL23" s="90"/>
      <c r="BM23" s="90"/>
      <c r="BN23" s="90"/>
      <c r="BO23" s="90"/>
      <c r="BP23" s="90"/>
    </row>
    <row r="24" spans="1:68" s="91" customFormat="1" x14ac:dyDescent="0.2">
      <c r="A24" s="279"/>
      <c r="B24" s="92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3"/>
      <c r="AD24" s="93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3"/>
      <c r="AR24" s="93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3"/>
      <c r="BF24" s="93"/>
      <c r="BG24" s="90"/>
      <c r="BH24" s="90"/>
      <c r="BI24" s="90"/>
      <c r="BJ24" s="90"/>
      <c r="BK24" s="90"/>
      <c r="BL24" s="90"/>
      <c r="BM24" s="90"/>
      <c r="BN24" s="90"/>
      <c r="BO24" s="90"/>
      <c r="BP24" s="90"/>
    </row>
    <row r="25" spans="1:68" s="91" customFormat="1" x14ac:dyDescent="0.2">
      <c r="A25" s="279"/>
      <c r="B25" s="92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3"/>
      <c r="AD25" s="93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3"/>
      <c r="AR25" s="93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3"/>
      <c r="BF25" s="93"/>
      <c r="BG25" s="90"/>
      <c r="BH25" s="90"/>
      <c r="BI25" s="90"/>
      <c r="BJ25" s="90"/>
      <c r="BK25" s="90"/>
      <c r="BL25" s="90"/>
      <c r="BM25" s="90"/>
      <c r="BN25" s="90"/>
      <c r="BO25" s="90"/>
      <c r="BP25" s="90"/>
    </row>
    <row r="26" spans="1:68" s="91" customFormat="1" x14ac:dyDescent="0.2">
      <c r="A26" s="90"/>
      <c r="B26" s="92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3"/>
      <c r="AD26" s="93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3"/>
      <c r="AR26" s="93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3"/>
      <c r="BF26" s="93"/>
    </row>
    <row r="27" spans="1:68" s="91" customFormat="1" x14ac:dyDescent="0.2">
      <c r="A27" s="279"/>
      <c r="B27" s="89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89"/>
      <c r="P27" s="89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89"/>
      <c r="AD27" s="89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89"/>
      <c r="AR27" s="89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90"/>
      <c r="BF27" s="90"/>
    </row>
    <row r="28" spans="1:68" s="91" customFormat="1" x14ac:dyDescent="0.2">
      <c r="A28" s="279"/>
      <c r="B28" s="92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3"/>
      <c r="AD28" s="93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3"/>
      <c r="AR28" s="93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3"/>
      <c r="BF28" s="93"/>
    </row>
    <row r="29" spans="1:68" s="91" customFormat="1" x14ac:dyDescent="0.2">
      <c r="A29" s="279"/>
      <c r="B29" s="92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3"/>
      <c r="AD29" s="93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3"/>
      <c r="AR29" s="93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3"/>
      <c r="BF29" s="93"/>
    </row>
    <row r="30" spans="1:68" s="91" customFormat="1" x14ac:dyDescent="0.2">
      <c r="A30" s="279"/>
      <c r="B30" s="92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3"/>
      <c r="AD30" s="93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3"/>
      <c r="AR30" s="93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3"/>
      <c r="BF30" s="93"/>
    </row>
    <row r="31" spans="1:68" s="91" customFormat="1" x14ac:dyDescent="0.2">
      <c r="A31" s="279"/>
      <c r="B31" s="92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3"/>
      <c r="AD31" s="93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3"/>
      <c r="AR31" s="93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3"/>
      <c r="BF31" s="93"/>
    </row>
    <row r="32" spans="1:68" s="91" customFormat="1" x14ac:dyDescent="0.2">
      <c r="A32" s="279"/>
      <c r="B32" s="92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3"/>
      <c r="AD32" s="93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3"/>
      <c r="AR32" s="93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3"/>
      <c r="BF32" s="93"/>
    </row>
    <row r="33" spans="1:68" s="91" customFormat="1" x14ac:dyDescent="0.2">
      <c r="A33" s="279"/>
      <c r="B33" s="92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3"/>
      <c r="AD33" s="93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3"/>
      <c r="AR33" s="93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3"/>
      <c r="BF33" s="93"/>
    </row>
    <row r="34" spans="1:68" s="91" customFormat="1" x14ac:dyDescent="0.2">
      <c r="A34" s="279"/>
      <c r="B34" s="92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3"/>
      <c r="AD34" s="93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3"/>
      <c r="AR34" s="93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3"/>
      <c r="BF34" s="93"/>
    </row>
    <row r="35" spans="1:68" s="91" customFormat="1" x14ac:dyDescent="0.2">
      <c r="A35" s="279"/>
      <c r="B35" s="92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3"/>
      <c r="AD35" s="93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3"/>
      <c r="AR35" s="93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3"/>
      <c r="BF35" s="93"/>
    </row>
    <row r="36" spans="1:68" s="91" customFormat="1" x14ac:dyDescent="0.2">
      <c r="A36" s="279"/>
      <c r="B36" s="92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3"/>
      <c r="AD36" s="93"/>
      <c r="AE36" s="90"/>
      <c r="AF36" s="90"/>
      <c r="AG36" s="90"/>
      <c r="AH36" s="94"/>
      <c r="AI36" s="90"/>
      <c r="AJ36" s="90"/>
      <c r="AK36" s="90"/>
      <c r="AL36" s="90"/>
      <c r="AM36" s="90"/>
      <c r="AN36" s="90"/>
      <c r="AO36" s="90"/>
      <c r="AP36" s="90"/>
      <c r="AQ36" s="93"/>
      <c r="AR36" s="93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3"/>
      <c r="BF36" s="93"/>
    </row>
    <row r="37" spans="1:68" s="91" customFormat="1" x14ac:dyDescent="0.2">
      <c r="A37" s="279"/>
      <c r="B37" s="92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3"/>
      <c r="AD37" s="93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3"/>
      <c r="AR37" s="93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3"/>
      <c r="BF37" s="93"/>
    </row>
    <row r="38" spans="1:68" s="91" customFormat="1" x14ac:dyDescent="0.2">
      <c r="A38" s="279"/>
      <c r="B38" s="92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3"/>
      <c r="AD38" s="93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3"/>
      <c r="AR38" s="93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3"/>
      <c r="BF38" s="93"/>
    </row>
    <row r="39" spans="1:68" s="91" customFormat="1" x14ac:dyDescent="0.2">
      <c r="A39" s="90"/>
      <c r="B39" s="92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3"/>
      <c r="AD39" s="93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3"/>
      <c r="AR39" s="93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3"/>
      <c r="BF39" s="93"/>
      <c r="BG39" s="95"/>
      <c r="BH39" s="95"/>
      <c r="BI39" s="95"/>
      <c r="BJ39" s="95"/>
      <c r="BK39" s="95"/>
      <c r="BL39" s="95"/>
      <c r="BM39" s="95"/>
      <c r="BN39" s="95"/>
      <c r="BO39" s="95"/>
      <c r="BP39" s="95"/>
    </row>
    <row r="40" spans="1:68" s="91" customFormat="1" x14ac:dyDescent="0.2">
      <c r="A40" s="279"/>
      <c r="B40" s="89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89"/>
      <c r="P40" s="89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89"/>
      <c r="AD40" s="89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89"/>
      <c r="AR40" s="89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</row>
    <row r="41" spans="1:68" s="91" customFormat="1" x14ac:dyDescent="0.2">
      <c r="A41" s="279"/>
      <c r="B41" s="92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3"/>
      <c r="AD41" s="93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3"/>
      <c r="AR41" s="93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3"/>
      <c r="BF41" s="93"/>
      <c r="BG41" s="90"/>
      <c r="BH41" s="90"/>
      <c r="BI41" s="90"/>
      <c r="BJ41" s="90"/>
      <c r="BK41" s="90"/>
      <c r="BL41" s="90"/>
      <c r="BM41" s="90"/>
      <c r="BN41" s="90"/>
      <c r="BO41" s="90"/>
      <c r="BP41" s="90"/>
    </row>
    <row r="42" spans="1:68" s="91" customFormat="1" x14ac:dyDescent="0.2">
      <c r="A42" s="279"/>
      <c r="B42" s="92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3"/>
      <c r="AD42" s="93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3"/>
      <c r="AR42" s="93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3"/>
      <c r="BF42" s="93"/>
      <c r="BG42" s="90"/>
      <c r="BH42" s="90"/>
      <c r="BI42" s="90"/>
      <c r="BJ42" s="90"/>
      <c r="BK42" s="90"/>
      <c r="BL42" s="90"/>
      <c r="BM42" s="90"/>
      <c r="BN42" s="90"/>
      <c r="BO42" s="90"/>
      <c r="BP42" s="90"/>
    </row>
    <row r="43" spans="1:68" s="91" customFormat="1" x14ac:dyDescent="0.2">
      <c r="A43" s="279"/>
      <c r="B43" s="9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3"/>
      <c r="AD43" s="93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3"/>
      <c r="AR43" s="93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3"/>
      <c r="BF43" s="93"/>
      <c r="BG43" s="90"/>
      <c r="BH43" s="90"/>
      <c r="BI43" s="90"/>
      <c r="BJ43" s="90"/>
      <c r="BK43" s="90"/>
      <c r="BL43" s="90"/>
      <c r="BM43" s="90"/>
      <c r="BN43" s="90"/>
      <c r="BO43" s="90"/>
      <c r="BP43" s="90"/>
    </row>
    <row r="44" spans="1:68" s="91" customFormat="1" x14ac:dyDescent="0.2">
      <c r="A44" s="279"/>
      <c r="B44" s="92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3"/>
      <c r="AD44" s="93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3"/>
      <c r="AR44" s="93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3"/>
      <c r="BF44" s="93"/>
      <c r="BG44" s="90"/>
      <c r="BH44" s="90"/>
      <c r="BI44" s="90"/>
      <c r="BJ44" s="90"/>
      <c r="BK44" s="90"/>
      <c r="BL44" s="90"/>
      <c r="BM44" s="90"/>
      <c r="BN44" s="90"/>
      <c r="BO44" s="90"/>
      <c r="BP44" s="90"/>
    </row>
    <row r="45" spans="1:68" s="91" customFormat="1" x14ac:dyDescent="0.2">
      <c r="A45" s="279"/>
      <c r="B45" s="92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3"/>
      <c r="AD45" s="93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3"/>
      <c r="AR45" s="93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3"/>
      <c r="BF45" s="93"/>
      <c r="BG45" s="90"/>
      <c r="BH45" s="90"/>
      <c r="BI45" s="90"/>
      <c r="BJ45" s="90"/>
      <c r="BK45" s="90"/>
      <c r="BL45" s="90"/>
      <c r="BM45" s="90"/>
      <c r="BN45" s="90"/>
      <c r="BO45" s="90"/>
      <c r="BP45" s="90"/>
    </row>
    <row r="46" spans="1:68" s="91" customFormat="1" x14ac:dyDescent="0.2">
      <c r="A46" s="279"/>
      <c r="B46" s="92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3"/>
      <c r="AD46" s="93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3"/>
      <c r="AR46" s="93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3"/>
      <c r="BF46" s="93"/>
      <c r="BG46" s="90"/>
      <c r="BH46" s="90"/>
      <c r="BI46" s="90"/>
      <c r="BJ46" s="90"/>
      <c r="BK46" s="90"/>
      <c r="BL46" s="90"/>
      <c r="BM46" s="90"/>
      <c r="BN46" s="90"/>
      <c r="BO46" s="90"/>
      <c r="BP46" s="90"/>
    </row>
    <row r="47" spans="1:68" s="91" customFormat="1" x14ac:dyDescent="0.2">
      <c r="A47" s="279"/>
      <c r="B47" s="92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3"/>
      <c r="AD47" s="93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3"/>
      <c r="AR47" s="93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3"/>
      <c r="BF47" s="93"/>
      <c r="BG47" s="90"/>
      <c r="BH47" s="90"/>
      <c r="BI47" s="90"/>
      <c r="BJ47" s="90"/>
      <c r="BK47" s="90"/>
      <c r="BL47" s="90"/>
      <c r="BM47" s="90"/>
      <c r="BN47" s="90"/>
      <c r="BO47" s="90"/>
      <c r="BP47" s="90"/>
    </row>
    <row r="48" spans="1:68" s="91" customFormat="1" x14ac:dyDescent="0.2">
      <c r="A48" s="279"/>
      <c r="B48" s="92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3"/>
      <c r="AD48" s="93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3"/>
      <c r="AR48" s="93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3"/>
      <c r="BF48" s="93"/>
      <c r="BG48" s="90"/>
      <c r="BH48" s="90"/>
      <c r="BI48" s="90"/>
      <c r="BJ48" s="90"/>
      <c r="BK48" s="90"/>
      <c r="BL48" s="90"/>
      <c r="BM48" s="90"/>
      <c r="BN48" s="90"/>
      <c r="BO48" s="90"/>
      <c r="BP48" s="90"/>
    </row>
    <row r="49" spans="1:68" s="91" customFormat="1" x14ac:dyDescent="0.2">
      <c r="A49" s="279"/>
      <c r="B49" s="92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3"/>
      <c r="AD49" s="93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3"/>
      <c r="AR49" s="93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3"/>
      <c r="BF49" s="93"/>
      <c r="BG49" s="90"/>
      <c r="BH49" s="90"/>
      <c r="BI49" s="90"/>
      <c r="BJ49" s="90"/>
      <c r="BK49" s="90"/>
      <c r="BL49" s="90"/>
      <c r="BM49" s="90"/>
      <c r="BN49" s="90"/>
      <c r="BO49" s="90"/>
      <c r="BP49" s="90"/>
    </row>
    <row r="50" spans="1:68" s="91" customFormat="1" x14ac:dyDescent="0.2">
      <c r="A50" s="279"/>
      <c r="B50" s="92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3"/>
      <c r="AD50" s="93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3"/>
      <c r="AR50" s="93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3"/>
      <c r="BF50" s="93"/>
      <c r="BG50" s="90"/>
      <c r="BH50" s="90"/>
      <c r="BI50" s="90"/>
      <c r="BJ50" s="90"/>
      <c r="BK50" s="90"/>
      <c r="BL50" s="90"/>
      <c r="BM50" s="90"/>
      <c r="BN50" s="90"/>
      <c r="BO50" s="90"/>
      <c r="BP50" s="90"/>
    </row>
    <row r="51" spans="1:68" s="91" customFormat="1" x14ac:dyDescent="0.2">
      <c r="A51" s="279"/>
      <c r="B51" s="92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3"/>
      <c r="AD51" s="93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3"/>
      <c r="AR51" s="93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3"/>
      <c r="BF51" s="93"/>
      <c r="BG51" s="90"/>
      <c r="BH51" s="90"/>
      <c r="BI51" s="90"/>
      <c r="BJ51" s="90"/>
      <c r="BK51" s="90"/>
      <c r="BL51" s="90"/>
      <c r="BM51" s="90"/>
      <c r="BN51" s="90"/>
      <c r="BO51" s="90"/>
      <c r="BP51" s="90"/>
    </row>
    <row r="52" spans="1:68" s="91" customFormat="1" x14ac:dyDescent="0.2">
      <c r="A52" s="90"/>
      <c r="B52" s="92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3"/>
      <c r="AD52" s="93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3"/>
      <c r="AR52" s="93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3"/>
      <c r="BF52" s="93"/>
    </row>
  </sheetData>
  <mergeCells count="20">
    <mergeCell ref="A14:A25"/>
    <mergeCell ref="C14:N14"/>
    <mergeCell ref="Q14:AB14"/>
    <mergeCell ref="AE14:AP14"/>
    <mergeCell ref="AS14:BD14"/>
    <mergeCell ref="C1:N1"/>
    <mergeCell ref="Q1:AB1"/>
    <mergeCell ref="AE1:AP1"/>
    <mergeCell ref="AS1:BD1"/>
    <mergeCell ref="A2:A12"/>
    <mergeCell ref="A40:A51"/>
    <mergeCell ref="C40:N40"/>
    <mergeCell ref="Q40:AB40"/>
    <mergeCell ref="AE40:AP40"/>
    <mergeCell ref="AS40:BD40"/>
    <mergeCell ref="A27:A38"/>
    <mergeCell ref="C27:N27"/>
    <mergeCell ref="Q27:AB27"/>
    <mergeCell ref="AE27:AP27"/>
    <mergeCell ref="AS27:BD27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"/>
  <sheetViews>
    <sheetView zoomScale="136" zoomScaleNormal="136" workbookViewId="0">
      <selection activeCell="A2" sqref="A2:A13"/>
    </sheetView>
  </sheetViews>
  <sheetFormatPr defaultColWidth="12.5703125" defaultRowHeight="11.25" x14ac:dyDescent="0.2"/>
  <cols>
    <col min="1" max="1" width="12.5703125" style="78" customWidth="1"/>
    <col min="2" max="56" width="6.7109375" style="78" customWidth="1"/>
    <col min="57" max="57" width="7.42578125" style="78" customWidth="1"/>
    <col min="58" max="58" width="8.28515625" style="78" customWidth="1"/>
    <col min="59" max="256" width="12.5703125" style="78"/>
    <col min="257" max="257" width="12.5703125" style="78" customWidth="1"/>
    <col min="258" max="312" width="6.7109375" style="78" customWidth="1"/>
    <col min="313" max="313" width="7.42578125" style="78" customWidth="1"/>
    <col min="314" max="314" width="8.28515625" style="78" customWidth="1"/>
    <col min="315" max="512" width="12.5703125" style="78"/>
    <col min="513" max="513" width="12.5703125" style="78" customWidth="1"/>
    <col min="514" max="568" width="6.7109375" style="78" customWidth="1"/>
    <col min="569" max="569" width="7.42578125" style="78" customWidth="1"/>
    <col min="570" max="570" width="8.28515625" style="78" customWidth="1"/>
    <col min="571" max="768" width="12.5703125" style="78"/>
    <col min="769" max="769" width="12.5703125" style="78" customWidth="1"/>
    <col min="770" max="824" width="6.7109375" style="78" customWidth="1"/>
    <col min="825" max="825" width="7.42578125" style="78" customWidth="1"/>
    <col min="826" max="826" width="8.28515625" style="78" customWidth="1"/>
    <col min="827" max="1024" width="12.5703125" style="78"/>
    <col min="1025" max="1025" width="12.5703125" style="78" customWidth="1"/>
    <col min="1026" max="1080" width="6.7109375" style="78" customWidth="1"/>
    <col min="1081" max="1081" width="7.42578125" style="78" customWidth="1"/>
    <col min="1082" max="1082" width="8.28515625" style="78" customWidth="1"/>
    <col min="1083" max="1280" width="12.5703125" style="78"/>
    <col min="1281" max="1281" width="12.5703125" style="78" customWidth="1"/>
    <col min="1282" max="1336" width="6.7109375" style="78" customWidth="1"/>
    <col min="1337" max="1337" width="7.42578125" style="78" customWidth="1"/>
    <col min="1338" max="1338" width="8.28515625" style="78" customWidth="1"/>
    <col min="1339" max="1536" width="12.5703125" style="78"/>
    <col min="1537" max="1537" width="12.5703125" style="78" customWidth="1"/>
    <col min="1538" max="1592" width="6.7109375" style="78" customWidth="1"/>
    <col min="1593" max="1593" width="7.42578125" style="78" customWidth="1"/>
    <col min="1594" max="1594" width="8.28515625" style="78" customWidth="1"/>
    <col min="1595" max="1792" width="12.5703125" style="78"/>
    <col min="1793" max="1793" width="12.5703125" style="78" customWidth="1"/>
    <col min="1794" max="1848" width="6.7109375" style="78" customWidth="1"/>
    <col min="1849" max="1849" width="7.42578125" style="78" customWidth="1"/>
    <col min="1850" max="1850" width="8.28515625" style="78" customWidth="1"/>
    <col min="1851" max="2048" width="12.5703125" style="78"/>
    <col min="2049" max="2049" width="12.5703125" style="78" customWidth="1"/>
    <col min="2050" max="2104" width="6.7109375" style="78" customWidth="1"/>
    <col min="2105" max="2105" width="7.42578125" style="78" customWidth="1"/>
    <col min="2106" max="2106" width="8.28515625" style="78" customWidth="1"/>
    <col min="2107" max="2304" width="12.5703125" style="78"/>
    <col min="2305" max="2305" width="12.5703125" style="78" customWidth="1"/>
    <col min="2306" max="2360" width="6.7109375" style="78" customWidth="1"/>
    <col min="2361" max="2361" width="7.42578125" style="78" customWidth="1"/>
    <col min="2362" max="2362" width="8.28515625" style="78" customWidth="1"/>
    <col min="2363" max="2560" width="12.5703125" style="78"/>
    <col min="2561" max="2561" width="12.5703125" style="78" customWidth="1"/>
    <col min="2562" max="2616" width="6.7109375" style="78" customWidth="1"/>
    <col min="2617" max="2617" width="7.42578125" style="78" customWidth="1"/>
    <col min="2618" max="2618" width="8.28515625" style="78" customWidth="1"/>
    <col min="2619" max="2816" width="12.5703125" style="78"/>
    <col min="2817" max="2817" width="12.5703125" style="78" customWidth="1"/>
    <col min="2818" max="2872" width="6.7109375" style="78" customWidth="1"/>
    <col min="2873" max="2873" width="7.42578125" style="78" customWidth="1"/>
    <col min="2874" max="2874" width="8.28515625" style="78" customWidth="1"/>
    <col min="2875" max="3072" width="12.5703125" style="78"/>
    <col min="3073" max="3073" width="12.5703125" style="78" customWidth="1"/>
    <col min="3074" max="3128" width="6.7109375" style="78" customWidth="1"/>
    <col min="3129" max="3129" width="7.42578125" style="78" customWidth="1"/>
    <col min="3130" max="3130" width="8.28515625" style="78" customWidth="1"/>
    <col min="3131" max="3328" width="12.5703125" style="78"/>
    <col min="3329" max="3329" width="12.5703125" style="78" customWidth="1"/>
    <col min="3330" max="3384" width="6.7109375" style="78" customWidth="1"/>
    <col min="3385" max="3385" width="7.42578125" style="78" customWidth="1"/>
    <col min="3386" max="3386" width="8.28515625" style="78" customWidth="1"/>
    <col min="3387" max="3584" width="12.5703125" style="78"/>
    <col min="3585" max="3585" width="12.5703125" style="78" customWidth="1"/>
    <col min="3586" max="3640" width="6.7109375" style="78" customWidth="1"/>
    <col min="3641" max="3641" width="7.42578125" style="78" customWidth="1"/>
    <col min="3642" max="3642" width="8.28515625" style="78" customWidth="1"/>
    <col min="3643" max="3840" width="12.5703125" style="78"/>
    <col min="3841" max="3841" width="12.5703125" style="78" customWidth="1"/>
    <col min="3842" max="3896" width="6.7109375" style="78" customWidth="1"/>
    <col min="3897" max="3897" width="7.42578125" style="78" customWidth="1"/>
    <col min="3898" max="3898" width="8.28515625" style="78" customWidth="1"/>
    <col min="3899" max="4096" width="12.5703125" style="78"/>
    <col min="4097" max="4097" width="12.5703125" style="78" customWidth="1"/>
    <col min="4098" max="4152" width="6.7109375" style="78" customWidth="1"/>
    <col min="4153" max="4153" width="7.42578125" style="78" customWidth="1"/>
    <col min="4154" max="4154" width="8.28515625" style="78" customWidth="1"/>
    <col min="4155" max="4352" width="12.5703125" style="78"/>
    <col min="4353" max="4353" width="12.5703125" style="78" customWidth="1"/>
    <col min="4354" max="4408" width="6.7109375" style="78" customWidth="1"/>
    <col min="4409" max="4409" width="7.42578125" style="78" customWidth="1"/>
    <col min="4410" max="4410" width="8.28515625" style="78" customWidth="1"/>
    <col min="4411" max="4608" width="12.5703125" style="78"/>
    <col min="4609" max="4609" width="12.5703125" style="78" customWidth="1"/>
    <col min="4610" max="4664" width="6.7109375" style="78" customWidth="1"/>
    <col min="4665" max="4665" width="7.42578125" style="78" customWidth="1"/>
    <col min="4666" max="4666" width="8.28515625" style="78" customWidth="1"/>
    <col min="4667" max="4864" width="12.5703125" style="78"/>
    <col min="4865" max="4865" width="12.5703125" style="78" customWidth="1"/>
    <col min="4866" max="4920" width="6.7109375" style="78" customWidth="1"/>
    <col min="4921" max="4921" width="7.42578125" style="78" customWidth="1"/>
    <col min="4922" max="4922" width="8.28515625" style="78" customWidth="1"/>
    <col min="4923" max="5120" width="12.5703125" style="78"/>
    <col min="5121" max="5121" width="12.5703125" style="78" customWidth="1"/>
    <col min="5122" max="5176" width="6.7109375" style="78" customWidth="1"/>
    <col min="5177" max="5177" width="7.42578125" style="78" customWidth="1"/>
    <col min="5178" max="5178" width="8.28515625" style="78" customWidth="1"/>
    <col min="5179" max="5376" width="12.5703125" style="78"/>
    <col min="5377" max="5377" width="12.5703125" style="78" customWidth="1"/>
    <col min="5378" max="5432" width="6.7109375" style="78" customWidth="1"/>
    <col min="5433" max="5433" width="7.42578125" style="78" customWidth="1"/>
    <col min="5434" max="5434" width="8.28515625" style="78" customWidth="1"/>
    <col min="5435" max="5632" width="12.5703125" style="78"/>
    <col min="5633" max="5633" width="12.5703125" style="78" customWidth="1"/>
    <col min="5634" max="5688" width="6.7109375" style="78" customWidth="1"/>
    <col min="5689" max="5689" width="7.42578125" style="78" customWidth="1"/>
    <col min="5690" max="5690" width="8.28515625" style="78" customWidth="1"/>
    <col min="5691" max="5888" width="12.5703125" style="78"/>
    <col min="5889" max="5889" width="12.5703125" style="78" customWidth="1"/>
    <col min="5890" max="5944" width="6.7109375" style="78" customWidth="1"/>
    <col min="5945" max="5945" width="7.42578125" style="78" customWidth="1"/>
    <col min="5946" max="5946" width="8.28515625" style="78" customWidth="1"/>
    <col min="5947" max="6144" width="12.5703125" style="78"/>
    <col min="6145" max="6145" width="12.5703125" style="78" customWidth="1"/>
    <col min="6146" max="6200" width="6.7109375" style="78" customWidth="1"/>
    <col min="6201" max="6201" width="7.42578125" style="78" customWidth="1"/>
    <col min="6202" max="6202" width="8.28515625" style="78" customWidth="1"/>
    <col min="6203" max="6400" width="12.5703125" style="78"/>
    <col min="6401" max="6401" width="12.5703125" style="78" customWidth="1"/>
    <col min="6402" max="6456" width="6.7109375" style="78" customWidth="1"/>
    <col min="6457" max="6457" width="7.42578125" style="78" customWidth="1"/>
    <col min="6458" max="6458" width="8.28515625" style="78" customWidth="1"/>
    <col min="6459" max="6656" width="12.5703125" style="78"/>
    <col min="6657" max="6657" width="12.5703125" style="78" customWidth="1"/>
    <col min="6658" max="6712" width="6.7109375" style="78" customWidth="1"/>
    <col min="6713" max="6713" width="7.42578125" style="78" customWidth="1"/>
    <col min="6714" max="6714" width="8.28515625" style="78" customWidth="1"/>
    <col min="6715" max="6912" width="12.5703125" style="78"/>
    <col min="6913" max="6913" width="12.5703125" style="78" customWidth="1"/>
    <col min="6914" max="6968" width="6.7109375" style="78" customWidth="1"/>
    <col min="6969" max="6969" width="7.42578125" style="78" customWidth="1"/>
    <col min="6970" max="6970" width="8.28515625" style="78" customWidth="1"/>
    <col min="6971" max="7168" width="12.5703125" style="78"/>
    <col min="7169" max="7169" width="12.5703125" style="78" customWidth="1"/>
    <col min="7170" max="7224" width="6.7109375" style="78" customWidth="1"/>
    <col min="7225" max="7225" width="7.42578125" style="78" customWidth="1"/>
    <col min="7226" max="7226" width="8.28515625" style="78" customWidth="1"/>
    <col min="7227" max="7424" width="12.5703125" style="78"/>
    <col min="7425" max="7425" width="12.5703125" style="78" customWidth="1"/>
    <col min="7426" max="7480" width="6.7109375" style="78" customWidth="1"/>
    <col min="7481" max="7481" width="7.42578125" style="78" customWidth="1"/>
    <col min="7482" max="7482" width="8.28515625" style="78" customWidth="1"/>
    <col min="7483" max="7680" width="12.5703125" style="78"/>
    <col min="7681" max="7681" width="12.5703125" style="78" customWidth="1"/>
    <col min="7682" max="7736" width="6.7109375" style="78" customWidth="1"/>
    <col min="7737" max="7737" width="7.42578125" style="78" customWidth="1"/>
    <col min="7738" max="7738" width="8.28515625" style="78" customWidth="1"/>
    <col min="7739" max="7936" width="12.5703125" style="78"/>
    <col min="7937" max="7937" width="12.5703125" style="78" customWidth="1"/>
    <col min="7938" max="7992" width="6.7109375" style="78" customWidth="1"/>
    <col min="7993" max="7993" width="7.42578125" style="78" customWidth="1"/>
    <col min="7994" max="7994" width="8.28515625" style="78" customWidth="1"/>
    <col min="7995" max="8192" width="12.5703125" style="78"/>
    <col min="8193" max="8193" width="12.5703125" style="78" customWidth="1"/>
    <col min="8194" max="8248" width="6.7109375" style="78" customWidth="1"/>
    <col min="8249" max="8249" width="7.42578125" style="78" customWidth="1"/>
    <col min="8250" max="8250" width="8.28515625" style="78" customWidth="1"/>
    <col min="8251" max="8448" width="12.5703125" style="78"/>
    <col min="8449" max="8449" width="12.5703125" style="78" customWidth="1"/>
    <col min="8450" max="8504" width="6.7109375" style="78" customWidth="1"/>
    <col min="8505" max="8505" width="7.42578125" style="78" customWidth="1"/>
    <col min="8506" max="8506" width="8.28515625" style="78" customWidth="1"/>
    <col min="8507" max="8704" width="12.5703125" style="78"/>
    <col min="8705" max="8705" width="12.5703125" style="78" customWidth="1"/>
    <col min="8706" max="8760" width="6.7109375" style="78" customWidth="1"/>
    <col min="8761" max="8761" width="7.42578125" style="78" customWidth="1"/>
    <col min="8762" max="8762" width="8.28515625" style="78" customWidth="1"/>
    <col min="8763" max="8960" width="12.5703125" style="78"/>
    <col min="8961" max="8961" width="12.5703125" style="78" customWidth="1"/>
    <col min="8962" max="9016" width="6.7109375" style="78" customWidth="1"/>
    <col min="9017" max="9017" width="7.42578125" style="78" customWidth="1"/>
    <col min="9018" max="9018" width="8.28515625" style="78" customWidth="1"/>
    <col min="9019" max="9216" width="12.5703125" style="78"/>
    <col min="9217" max="9217" width="12.5703125" style="78" customWidth="1"/>
    <col min="9218" max="9272" width="6.7109375" style="78" customWidth="1"/>
    <col min="9273" max="9273" width="7.42578125" style="78" customWidth="1"/>
    <col min="9274" max="9274" width="8.28515625" style="78" customWidth="1"/>
    <col min="9275" max="9472" width="12.5703125" style="78"/>
    <col min="9473" max="9473" width="12.5703125" style="78" customWidth="1"/>
    <col min="9474" max="9528" width="6.7109375" style="78" customWidth="1"/>
    <col min="9529" max="9529" width="7.42578125" style="78" customWidth="1"/>
    <col min="9530" max="9530" width="8.28515625" style="78" customWidth="1"/>
    <col min="9531" max="9728" width="12.5703125" style="78"/>
    <col min="9729" max="9729" width="12.5703125" style="78" customWidth="1"/>
    <col min="9730" max="9784" width="6.7109375" style="78" customWidth="1"/>
    <col min="9785" max="9785" width="7.42578125" style="78" customWidth="1"/>
    <col min="9786" max="9786" width="8.28515625" style="78" customWidth="1"/>
    <col min="9787" max="9984" width="12.5703125" style="78"/>
    <col min="9985" max="9985" width="12.5703125" style="78" customWidth="1"/>
    <col min="9986" max="10040" width="6.7109375" style="78" customWidth="1"/>
    <col min="10041" max="10041" width="7.42578125" style="78" customWidth="1"/>
    <col min="10042" max="10042" width="8.28515625" style="78" customWidth="1"/>
    <col min="10043" max="10240" width="12.5703125" style="78"/>
    <col min="10241" max="10241" width="12.5703125" style="78" customWidth="1"/>
    <col min="10242" max="10296" width="6.7109375" style="78" customWidth="1"/>
    <col min="10297" max="10297" width="7.42578125" style="78" customWidth="1"/>
    <col min="10298" max="10298" width="8.28515625" style="78" customWidth="1"/>
    <col min="10299" max="10496" width="12.5703125" style="78"/>
    <col min="10497" max="10497" width="12.5703125" style="78" customWidth="1"/>
    <col min="10498" max="10552" width="6.7109375" style="78" customWidth="1"/>
    <col min="10553" max="10553" width="7.42578125" style="78" customWidth="1"/>
    <col min="10554" max="10554" width="8.28515625" style="78" customWidth="1"/>
    <col min="10555" max="10752" width="12.5703125" style="78"/>
    <col min="10753" max="10753" width="12.5703125" style="78" customWidth="1"/>
    <col min="10754" max="10808" width="6.7109375" style="78" customWidth="1"/>
    <col min="10809" max="10809" width="7.42578125" style="78" customWidth="1"/>
    <col min="10810" max="10810" width="8.28515625" style="78" customWidth="1"/>
    <col min="10811" max="11008" width="12.5703125" style="78"/>
    <col min="11009" max="11009" width="12.5703125" style="78" customWidth="1"/>
    <col min="11010" max="11064" width="6.7109375" style="78" customWidth="1"/>
    <col min="11065" max="11065" width="7.42578125" style="78" customWidth="1"/>
    <col min="11066" max="11066" width="8.28515625" style="78" customWidth="1"/>
    <col min="11067" max="11264" width="12.5703125" style="78"/>
    <col min="11265" max="11265" width="12.5703125" style="78" customWidth="1"/>
    <col min="11266" max="11320" width="6.7109375" style="78" customWidth="1"/>
    <col min="11321" max="11321" width="7.42578125" style="78" customWidth="1"/>
    <col min="11322" max="11322" width="8.28515625" style="78" customWidth="1"/>
    <col min="11323" max="11520" width="12.5703125" style="78"/>
    <col min="11521" max="11521" width="12.5703125" style="78" customWidth="1"/>
    <col min="11522" max="11576" width="6.7109375" style="78" customWidth="1"/>
    <col min="11577" max="11577" width="7.42578125" style="78" customWidth="1"/>
    <col min="11578" max="11578" width="8.28515625" style="78" customWidth="1"/>
    <col min="11579" max="11776" width="12.5703125" style="78"/>
    <col min="11777" max="11777" width="12.5703125" style="78" customWidth="1"/>
    <col min="11778" max="11832" width="6.7109375" style="78" customWidth="1"/>
    <col min="11833" max="11833" width="7.42578125" style="78" customWidth="1"/>
    <col min="11834" max="11834" width="8.28515625" style="78" customWidth="1"/>
    <col min="11835" max="12032" width="12.5703125" style="78"/>
    <col min="12033" max="12033" width="12.5703125" style="78" customWidth="1"/>
    <col min="12034" max="12088" width="6.7109375" style="78" customWidth="1"/>
    <col min="12089" max="12089" width="7.42578125" style="78" customWidth="1"/>
    <col min="12090" max="12090" width="8.28515625" style="78" customWidth="1"/>
    <col min="12091" max="12288" width="12.5703125" style="78"/>
    <col min="12289" max="12289" width="12.5703125" style="78" customWidth="1"/>
    <col min="12290" max="12344" width="6.7109375" style="78" customWidth="1"/>
    <col min="12345" max="12345" width="7.42578125" style="78" customWidth="1"/>
    <col min="12346" max="12346" width="8.28515625" style="78" customWidth="1"/>
    <col min="12347" max="12544" width="12.5703125" style="78"/>
    <col min="12545" max="12545" width="12.5703125" style="78" customWidth="1"/>
    <col min="12546" max="12600" width="6.7109375" style="78" customWidth="1"/>
    <col min="12601" max="12601" width="7.42578125" style="78" customWidth="1"/>
    <col min="12602" max="12602" width="8.28515625" style="78" customWidth="1"/>
    <col min="12603" max="12800" width="12.5703125" style="78"/>
    <col min="12801" max="12801" width="12.5703125" style="78" customWidth="1"/>
    <col min="12802" max="12856" width="6.7109375" style="78" customWidth="1"/>
    <col min="12857" max="12857" width="7.42578125" style="78" customWidth="1"/>
    <col min="12858" max="12858" width="8.28515625" style="78" customWidth="1"/>
    <col min="12859" max="13056" width="12.5703125" style="78"/>
    <col min="13057" max="13057" width="12.5703125" style="78" customWidth="1"/>
    <col min="13058" max="13112" width="6.7109375" style="78" customWidth="1"/>
    <col min="13113" max="13113" width="7.42578125" style="78" customWidth="1"/>
    <col min="13114" max="13114" width="8.28515625" style="78" customWidth="1"/>
    <col min="13115" max="13312" width="12.5703125" style="78"/>
    <col min="13313" max="13313" width="12.5703125" style="78" customWidth="1"/>
    <col min="13314" max="13368" width="6.7109375" style="78" customWidth="1"/>
    <col min="13369" max="13369" width="7.42578125" style="78" customWidth="1"/>
    <col min="13370" max="13370" width="8.28515625" style="78" customWidth="1"/>
    <col min="13371" max="13568" width="12.5703125" style="78"/>
    <col min="13569" max="13569" width="12.5703125" style="78" customWidth="1"/>
    <col min="13570" max="13624" width="6.7109375" style="78" customWidth="1"/>
    <col min="13625" max="13625" width="7.42578125" style="78" customWidth="1"/>
    <col min="13626" max="13626" width="8.28515625" style="78" customWidth="1"/>
    <col min="13627" max="13824" width="12.5703125" style="78"/>
    <col min="13825" max="13825" width="12.5703125" style="78" customWidth="1"/>
    <col min="13826" max="13880" width="6.7109375" style="78" customWidth="1"/>
    <col min="13881" max="13881" width="7.42578125" style="78" customWidth="1"/>
    <col min="13882" max="13882" width="8.28515625" style="78" customWidth="1"/>
    <col min="13883" max="14080" width="12.5703125" style="78"/>
    <col min="14081" max="14081" width="12.5703125" style="78" customWidth="1"/>
    <col min="14082" max="14136" width="6.7109375" style="78" customWidth="1"/>
    <col min="14137" max="14137" width="7.42578125" style="78" customWidth="1"/>
    <col min="14138" max="14138" width="8.28515625" style="78" customWidth="1"/>
    <col min="14139" max="14336" width="12.5703125" style="78"/>
    <col min="14337" max="14337" width="12.5703125" style="78" customWidth="1"/>
    <col min="14338" max="14392" width="6.7109375" style="78" customWidth="1"/>
    <col min="14393" max="14393" width="7.42578125" style="78" customWidth="1"/>
    <col min="14394" max="14394" width="8.28515625" style="78" customWidth="1"/>
    <col min="14395" max="14592" width="12.5703125" style="78"/>
    <col min="14593" max="14593" width="12.5703125" style="78" customWidth="1"/>
    <col min="14594" max="14648" width="6.7109375" style="78" customWidth="1"/>
    <col min="14649" max="14649" width="7.42578125" style="78" customWidth="1"/>
    <col min="14650" max="14650" width="8.28515625" style="78" customWidth="1"/>
    <col min="14651" max="14848" width="12.5703125" style="78"/>
    <col min="14849" max="14849" width="12.5703125" style="78" customWidth="1"/>
    <col min="14850" max="14904" width="6.7109375" style="78" customWidth="1"/>
    <col min="14905" max="14905" width="7.42578125" style="78" customWidth="1"/>
    <col min="14906" max="14906" width="8.28515625" style="78" customWidth="1"/>
    <col min="14907" max="15104" width="12.5703125" style="78"/>
    <col min="15105" max="15105" width="12.5703125" style="78" customWidth="1"/>
    <col min="15106" max="15160" width="6.7109375" style="78" customWidth="1"/>
    <col min="15161" max="15161" width="7.42578125" style="78" customWidth="1"/>
    <col min="15162" max="15162" width="8.28515625" style="78" customWidth="1"/>
    <col min="15163" max="15360" width="12.5703125" style="78"/>
    <col min="15361" max="15361" width="12.5703125" style="78" customWidth="1"/>
    <col min="15362" max="15416" width="6.7109375" style="78" customWidth="1"/>
    <col min="15417" max="15417" width="7.42578125" style="78" customWidth="1"/>
    <col min="15418" max="15418" width="8.28515625" style="78" customWidth="1"/>
    <col min="15419" max="15616" width="12.5703125" style="78"/>
    <col min="15617" max="15617" width="12.5703125" style="78" customWidth="1"/>
    <col min="15618" max="15672" width="6.7109375" style="78" customWidth="1"/>
    <col min="15673" max="15673" width="7.42578125" style="78" customWidth="1"/>
    <col min="15674" max="15674" width="8.28515625" style="78" customWidth="1"/>
    <col min="15675" max="15872" width="12.5703125" style="78"/>
    <col min="15873" max="15873" width="12.5703125" style="78" customWidth="1"/>
    <col min="15874" max="15928" width="6.7109375" style="78" customWidth="1"/>
    <col min="15929" max="15929" width="7.42578125" style="78" customWidth="1"/>
    <col min="15930" max="15930" width="8.28515625" style="78" customWidth="1"/>
    <col min="15931" max="16128" width="12.5703125" style="78"/>
    <col min="16129" max="16129" width="12.5703125" style="78" customWidth="1"/>
    <col min="16130" max="16184" width="6.7109375" style="78" customWidth="1"/>
    <col min="16185" max="16185" width="7.42578125" style="78" customWidth="1"/>
    <col min="16186" max="16186" width="8.28515625" style="78" customWidth="1"/>
    <col min="16187" max="16384" width="12.5703125" style="78"/>
  </cols>
  <sheetData>
    <row r="1" spans="1:68" x14ac:dyDescent="0.2">
      <c r="A1" s="75" t="s">
        <v>300</v>
      </c>
      <c r="B1" s="76"/>
      <c r="C1" s="281" t="s">
        <v>7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76" t="s">
        <v>19</v>
      </c>
      <c r="P1" s="76" t="s">
        <v>108</v>
      </c>
      <c r="Q1" s="281" t="s">
        <v>8</v>
      </c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76" t="s">
        <v>19</v>
      </c>
      <c r="AD1" s="76" t="s">
        <v>108</v>
      </c>
      <c r="AE1" s="281" t="s">
        <v>9</v>
      </c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76" t="s">
        <v>19</v>
      </c>
      <c r="AR1" s="76" t="s">
        <v>108</v>
      </c>
      <c r="AS1" s="281" t="s">
        <v>10</v>
      </c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76" t="s">
        <v>19</v>
      </c>
      <c r="BF1" s="76" t="s">
        <v>108</v>
      </c>
      <c r="BG1" s="77"/>
      <c r="BH1" s="77"/>
      <c r="BI1" s="77"/>
      <c r="BJ1" s="77"/>
      <c r="BK1" s="77"/>
      <c r="BL1" s="77"/>
      <c r="BM1" s="77"/>
      <c r="BN1" s="77"/>
      <c r="BO1" s="77"/>
      <c r="BP1" s="77"/>
    </row>
    <row r="2" spans="1:68" x14ac:dyDescent="0.2">
      <c r="A2" s="296" t="s">
        <v>207</v>
      </c>
      <c r="B2" s="79" t="s">
        <v>301</v>
      </c>
      <c r="C2" s="75">
        <v>0.69</v>
      </c>
      <c r="D2" s="75">
        <v>1.1499999999999999</v>
      </c>
      <c r="E2" s="75">
        <v>0.79</v>
      </c>
      <c r="F2" s="75">
        <v>1.1499999999999999</v>
      </c>
      <c r="G2" s="75">
        <v>1.24</v>
      </c>
      <c r="H2" s="75">
        <v>0.98</v>
      </c>
      <c r="I2" s="75">
        <v>0.68</v>
      </c>
      <c r="J2" s="75">
        <v>0.84</v>
      </c>
      <c r="K2" s="75">
        <v>0.97</v>
      </c>
      <c r="L2" s="75">
        <v>1.24</v>
      </c>
      <c r="M2" s="75">
        <v>1.31</v>
      </c>
      <c r="N2" s="75">
        <v>0.96</v>
      </c>
      <c r="O2" s="75">
        <v>1</v>
      </c>
      <c r="P2" s="75">
        <v>6.3209609999999999E-2</v>
      </c>
      <c r="Q2" s="75">
        <v>0.92</v>
      </c>
      <c r="R2" s="75">
        <v>0.9</v>
      </c>
      <c r="S2" s="75">
        <v>0.87</v>
      </c>
      <c r="T2" s="75">
        <v>0.85</v>
      </c>
      <c r="U2" s="75">
        <v>0.84</v>
      </c>
      <c r="V2" s="75">
        <v>0.83</v>
      </c>
      <c r="W2" s="75">
        <v>1.27</v>
      </c>
      <c r="X2" s="75">
        <v>0.79</v>
      </c>
      <c r="Y2" s="75">
        <v>0.67</v>
      </c>
      <c r="Z2" s="75">
        <v>0.61</v>
      </c>
      <c r="AA2" s="75">
        <v>1.1299999999999999</v>
      </c>
      <c r="AB2" s="75">
        <v>0.74</v>
      </c>
      <c r="AC2" s="81">
        <v>0.86833329999999997</v>
      </c>
      <c r="AD2" s="81">
        <v>5.2567889999999999E-2</v>
      </c>
      <c r="AE2" s="75">
        <v>0.21</v>
      </c>
      <c r="AF2" s="75">
        <v>0.27</v>
      </c>
      <c r="AG2" s="75">
        <v>0.22</v>
      </c>
      <c r="AH2" s="75">
        <v>1.01</v>
      </c>
      <c r="AI2" s="75">
        <v>0.45</v>
      </c>
      <c r="AJ2" s="75">
        <v>0.31</v>
      </c>
      <c r="AK2" s="75">
        <v>0.31</v>
      </c>
      <c r="AL2" s="75">
        <v>0.37</v>
      </c>
      <c r="AM2" s="75">
        <v>0.42</v>
      </c>
      <c r="AN2" s="75">
        <v>0.46</v>
      </c>
      <c r="AO2" s="75">
        <v>0.56000000000000005</v>
      </c>
      <c r="AP2" s="75">
        <v>0.41</v>
      </c>
      <c r="AQ2" s="81">
        <v>0.4166667</v>
      </c>
      <c r="AR2" s="81">
        <v>6.1758739999999999E-2</v>
      </c>
      <c r="AS2" s="75">
        <v>0.01</v>
      </c>
      <c r="AT2" s="75">
        <v>0.01</v>
      </c>
      <c r="AU2" s="75">
        <v>0.86</v>
      </c>
      <c r="AV2" s="75">
        <v>0.71</v>
      </c>
      <c r="AW2" s="75">
        <v>1.45</v>
      </c>
      <c r="AX2" s="75">
        <v>0.01</v>
      </c>
      <c r="AY2" s="75">
        <v>0.45</v>
      </c>
      <c r="AZ2" s="75">
        <v>0.54</v>
      </c>
      <c r="BA2" s="75">
        <v>0.45</v>
      </c>
      <c r="BB2" s="75">
        <v>0.37</v>
      </c>
      <c r="BC2" s="75">
        <v>0.52</v>
      </c>
      <c r="BD2" s="75">
        <v>0.72</v>
      </c>
      <c r="BE2" s="81">
        <v>0.50833329999999999</v>
      </c>
      <c r="BF2" s="81">
        <v>0.1189591</v>
      </c>
      <c r="BG2" s="82"/>
      <c r="BH2" s="82"/>
      <c r="BI2" s="82"/>
      <c r="BJ2" s="82"/>
      <c r="BK2" s="82"/>
      <c r="BL2" s="82"/>
      <c r="BM2" s="82"/>
      <c r="BN2" s="82"/>
      <c r="BO2" s="82"/>
      <c r="BP2" s="82"/>
    </row>
    <row r="3" spans="1:68" x14ac:dyDescent="0.2">
      <c r="A3" s="283"/>
      <c r="B3" s="79" t="s">
        <v>302</v>
      </c>
      <c r="C3" s="75">
        <v>0.84</v>
      </c>
      <c r="D3" s="75">
        <v>1.1499999999999999</v>
      </c>
      <c r="E3" s="75">
        <v>1.01</v>
      </c>
      <c r="F3" s="75">
        <v>0.63</v>
      </c>
      <c r="G3" s="75">
        <v>0.92</v>
      </c>
      <c r="H3" s="75">
        <v>1.45</v>
      </c>
      <c r="I3" s="75">
        <v>0.89</v>
      </c>
      <c r="J3" s="75">
        <v>0.92</v>
      </c>
      <c r="K3" s="75">
        <v>1.23</v>
      </c>
      <c r="L3" s="75">
        <v>1.18</v>
      </c>
      <c r="M3" s="75">
        <v>0.86</v>
      </c>
      <c r="N3" s="75">
        <v>0.92</v>
      </c>
      <c r="O3" s="75">
        <v>1</v>
      </c>
      <c r="P3" s="75">
        <v>6.2993510000000003E-2</v>
      </c>
      <c r="Q3" s="75">
        <v>0.89</v>
      </c>
      <c r="R3" s="75">
        <v>0.72</v>
      </c>
      <c r="S3" s="75">
        <v>1.26</v>
      </c>
      <c r="T3" s="75">
        <v>1.1200000000000001</v>
      </c>
      <c r="U3" s="75">
        <v>0.78</v>
      </c>
      <c r="V3" s="75">
        <v>0.71</v>
      </c>
      <c r="W3" s="75">
        <v>0.84</v>
      </c>
      <c r="X3" s="75">
        <v>0.78</v>
      </c>
      <c r="Y3" s="75">
        <v>1.27</v>
      </c>
      <c r="Z3" s="75">
        <v>1.27</v>
      </c>
      <c r="AA3" s="75">
        <v>0.76</v>
      </c>
      <c r="AB3" s="75">
        <v>0.56000000000000005</v>
      </c>
      <c r="AC3" s="81">
        <v>0.91333339999999996</v>
      </c>
      <c r="AD3" s="81">
        <v>7.2082999999999994E-2</v>
      </c>
      <c r="AE3" s="75">
        <v>0.59</v>
      </c>
      <c r="AF3" s="75">
        <v>0.59</v>
      </c>
      <c r="AG3" s="75">
        <v>0.99</v>
      </c>
      <c r="AH3" s="75">
        <v>0.56000000000000005</v>
      </c>
      <c r="AI3" s="75">
        <v>0.33</v>
      </c>
      <c r="AJ3" s="75">
        <v>0.55000000000000004</v>
      </c>
      <c r="AK3" s="75">
        <v>0.51</v>
      </c>
      <c r="AL3" s="75">
        <v>0.85</v>
      </c>
      <c r="AM3" s="75">
        <v>0.37</v>
      </c>
      <c r="AN3" s="75">
        <v>0.52</v>
      </c>
      <c r="AO3" s="75">
        <v>0.72</v>
      </c>
      <c r="AP3" s="75">
        <v>0.64</v>
      </c>
      <c r="AQ3" s="81">
        <v>0.60166660000000005</v>
      </c>
      <c r="AR3" s="81">
        <v>5.3312020000000002E-2</v>
      </c>
      <c r="AS3" s="75">
        <v>0.8</v>
      </c>
      <c r="AT3" s="75">
        <v>0.77</v>
      </c>
      <c r="AU3" s="75">
        <v>0.81</v>
      </c>
      <c r="AV3" s="75">
        <v>0.72</v>
      </c>
      <c r="AW3" s="75">
        <v>0.65</v>
      </c>
      <c r="AX3" s="75">
        <v>0.5</v>
      </c>
      <c r="AY3" s="75">
        <v>0.96</v>
      </c>
      <c r="AZ3" s="75">
        <v>0.34</v>
      </c>
      <c r="BA3" s="75">
        <v>0.81</v>
      </c>
      <c r="BB3" s="75">
        <v>0.63</v>
      </c>
      <c r="BC3" s="75">
        <v>0.74</v>
      </c>
      <c r="BD3" s="75">
        <v>0.77</v>
      </c>
      <c r="BE3" s="81">
        <v>0.70833330000000005</v>
      </c>
      <c r="BF3" s="81">
        <v>4.6852980000000002E-2</v>
      </c>
      <c r="BG3" s="82"/>
      <c r="BH3" s="82"/>
      <c r="BI3" s="82"/>
      <c r="BJ3" s="82"/>
      <c r="BK3" s="82"/>
      <c r="BL3" s="82"/>
      <c r="BM3" s="82"/>
      <c r="BN3" s="82"/>
      <c r="BO3" s="82"/>
      <c r="BP3" s="82"/>
    </row>
    <row r="4" spans="1:68" x14ac:dyDescent="0.2">
      <c r="A4" s="283"/>
      <c r="B4" s="79" t="s">
        <v>303</v>
      </c>
      <c r="C4" s="75">
        <v>0.8</v>
      </c>
      <c r="D4" s="75">
        <v>0.9</v>
      </c>
      <c r="E4" s="75">
        <v>1.43</v>
      </c>
      <c r="F4" s="75">
        <v>0.86</v>
      </c>
      <c r="G4" s="75">
        <v>1.03</v>
      </c>
      <c r="H4" s="75">
        <v>0.93</v>
      </c>
      <c r="I4" s="75">
        <v>0.95</v>
      </c>
      <c r="J4" s="75">
        <v>0.74</v>
      </c>
      <c r="K4" s="75">
        <v>0.86</v>
      </c>
      <c r="L4" s="75">
        <v>1.1200000000000001</v>
      </c>
      <c r="M4" s="75">
        <v>1.1299999999999999</v>
      </c>
      <c r="N4" s="75">
        <v>1.1499999999999999</v>
      </c>
      <c r="O4" s="75">
        <v>0.99166659999999995</v>
      </c>
      <c r="P4" s="75">
        <v>5.5251939999999999E-2</v>
      </c>
      <c r="Q4" s="75">
        <v>1.02</v>
      </c>
      <c r="R4" s="75">
        <v>0.8</v>
      </c>
      <c r="S4" s="75">
        <v>0.7</v>
      </c>
      <c r="T4" s="75">
        <v>0.89</v>
      </c>
      <c r="U4" s="75">
        <v>0.98</v>
      </c>
      <c r="V4" s="75">
        <v>0.78</v>
      </c>
      <c r="W4" s="75">
        <v>0.59</v>
      </c>
      <c r="X4" s="75">
        <v>0.84</v>
      </c>
      <c r="Y4" s="75">
        <v>1.2</v>
      </c>
      <c r="Z4" s="75">
        <v>0.78</v>
      </c>
      <c r="AA4" s="75">
        <v>0.98</v>
      </c>
      <c r="AB4" s="75">
        <v>0.78</v>
      </c>
      <c r="AC4" s="81">
        <v>0.86166670000000001</v>
      </c>
      <c r="AD4" s="81">
        <v>4.7078809999999999E-2</v>
      </c>
      <c r="AE4" s="75">
        <v>0.08</v>
      </c>
      <c r="AF4" s="75">
        <v>7.0000000000000007E-2</v>
      </c>
      <c r="AG4" s="75">
        <v>0.21</v>
      </c>
      <c r="AH4" s="75">
        <v>0.86</v>
      </c>
      <c r="AI4" s="75">
        <v>0.86</v>
      </c>
      <c r="AJ4" s="75">
        <v>0.06</v>
      </c>
      <c r="AK4" s="75">
        <v>0.34</v>
      </c>
      <c r="AL4" s="75">
        <v>0.31</v>
      </c>
      <c r="AM4" s="75">
        <v>0.33</v>
      </c>
      <c r="AN4" s="75">
        <v>0.24</v>
      </c>
      <c r="AO4" s="75">
        <v>0.27</v>
      </c>
      <c r="AP4" s="75">
        <v>0.23</v>
      </c>
      <c r="AQ4" s="81">
        <v>0.32166670000000003</v>
      </c>
      <c r="AR4" s="81">
        <v>7.7877450000000001E-2</v>
      </c>
      <c r="AS4" s="75">
        <v>0.09</v>
      </c>
      <c r="AT4" s="75">
        <v>0.05</v>
      </c>
      <c r="AU4" s="75">
        <v>0.1</v>
      </c>
      <c r="AV4" s="75">
        <v>0.59</v>
      </c>
      <c r="AW4" s="75">
        <v>0.77</v>
      </c>
      <c r="AX4" s="75">
        <v>0.05</v>
      </c>
      <c r="AY4" s="75">
        <v>0.17</v>
      </c>
      <c r="AZ4" s="75">
        <v>0.28000000000000003</v>
      </c>
      <c r="BA4" s="75">
        <v>0.43</v>
      </c>
      <c r="BB4" s="75">
        <v>0.22</v>
      </c>
      <c r="BC4" s="75">
        <v>0.14000000000000001</v>
      </c>
      <c r="BD4" s="75">
        <v>0.41</v>
      </c>
      <c r="BE4" s="81">
        <v>0.27500000000000002</v>
      </c>
      <c r="BF4" s="81">
        <v>6.6566210000000001E-2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</row>
    <row r="5" spans="1:68" x14ac:dyDescent="0.2">
      <c r="A5" s="283"/>
      <c r="B5" s="79" t="s">
        <v>304</v>
      </c>
      <c r="C5" s="75">
        <v>0.83</v>
      </c>
      <c r="D5" s="75">
        <v>0.91</v>
      </c>
      <c r="E5" s="75">
        <v>1.06</v>
      </c>
      <c r="F5" s="75">
        <v>1.21</v>
      </c>
      <c r="G5" s="75">
        <v>1.31</v>
      </c>
      <c r="H5" s="75">
        <v>0.71</v>
      </c>
      <c r="I5" s="75">
        <v>0.57999999999999996</v>
      </c>
      <c r="J5" s="75">
        <v>0.66</v>
      </c>
      <c r="K5" s="75">
        <v>0.77</v>
      </c>
      <c r="L5" s="75">
        <v>1.29</v>
      </c>
      <c r="M5" s="75">
        <v>1.27</v>
      </c>
      <c r="N5" s="75">
        <v>1.58</v>
      </c>
      <c r="O5" s="75">
        <v>1.0149999999999999</v>
      </c>
      <c r="P5" s="75">
        <v>9.1307830000000006E-2</v>
      </c>
      <c r="Q5" s="75">
        <v>1.06</v>
      </c>
      <c r="R5" s="75">
        <v>1.43</v>
      </c>
      <c r="S5" s="75">
        <v>0.67</v>
      </c>
      <c r="T5" s="75">
        <v>1.1200000000000001</v>
      </c>
      <c r="U5" s="75">
        <v>0.9</v>
      </c>
      <c r="V5" s="75">
        <v>0.6</v>
      </c>
      <c r="W5" s="75">
        <v>0.83</v>
      </c>
      <c r="X5" s="75">
        <v>0.88</v>
      </c>
      <c r="Y5" s="75">
        <v>0.77</v>
      </c>
      <c r="Z5" s="75">
        <v>1.43</v>
      </c>
      <c r="AA5" s="75">
        <v>0.89</v>
      </c>
      <c r="AB5" s="75">
        <v>0.98</v>
      </c>
      <c r="AC5" s="81">
        <v>0.96333329999999995</v>
      </c>
      <c r="AD5" s="81">
        <v>7.5842080000000006E-2</v>
      </c>
      <c r="AE5" s="75">
        <v>0.74</v>
      </c>
      <c r="AF5" s="75">
        <v>0.3</v>
      </c>
      <c r="AG5" s="75">
        <v>0.44</v>
      </c>
      <c r="AH5" s="75">
        <v>0.54</v>
      </c>
      <c r="AI5" s="75">
        <v>0.62</v>
      </c>
      <c r="AJ5" s="75">
        <v>0.7</v>
      </c>
      <c r="AK5" s="75">
        <v>0.57999999999999996</v>
      </c>
      <c r="AL5" s="75">
        <v>0.43</v>
      </c>
      <c r="AM5" s="75">
        <v>0.62</v>
      </c>
      <c r="AN5" s="75">
        <v>0.74</v>
      </c>
      <c r="AO5" s="75">
        <v>0.46</v>
      </c>
      <c r="AP5" s="75">
        <v>0.51</v>
      </c>
      <c r="AQ5" s="81">
        <v>0.55666669999999996</v>
      </c>
      <c r="AR5" s="81">
        <v>3.9280139999999998E-2</v>
      </c>
      <c r="AS5" s="75">
        <v>0.71</v>
      </c>
      <c r="AT5" s="75">
        <v>0.91</v>
      </c>
      <c r="AU5" s="75">
        <v>0.68</v>
      </c>
      <c r="AV5" s="75">
        <v>0.85</v>
      </c>
      <c r="AW5" s="75">
        <v>0.45</v>
      </c>
      <c r="AX5" s="75">
        <v>0.78</v>
      </c>
      <c r="AY5" s="75">
        <v>0.59</v>
      </c>
      <c r="AZ5" s="75">
        <v>0.99</v>
      </c>
      <c r="BA5" s="75">
        <v>0.56000000000000005</v>
      </c>
      <c r="BB5" s="75">
        <v>0.83</v>
      </c>
      <c r="BC5" s="75">
        <v>0.55000000000000004</v>
      </c>
      <c r="BD5" s="75">
        <v>0.86</v>
      </c>
      <c r="BE5" s="81">
        <v>0.73</v>
      </c>
      <c r="BF5" s="81">
        <v>4.8147509999999998E-2</v>
      </c>
      <c r="BG5" s="82"/>
      <c r="BH5" s="82"/>
      <c r="BI5" s="82"/>
      <c r="BJ5" s="82"/>
      <c r="BK5" s="82"/>
      <c r="BL5" s="82"/>
      <c r="BM5" s="82"/>
      <c r="BN5" s="82"/>
      <c r="BO5" s="82"/>
      <c r="BP5" s="82"/>
    </row>
    <row r="6" spans="1:68" x14ac:dyDescent="0.2">
      <c r="A6" s="283"/>
      <c r="B6" s="79" t="s">
        <v>305</v>
      </c>
      <c r="C6" s="75">
        <v>0.72</v>
      </c>
      <c r="D6" s="75">
        <v>1.1200000000000001</v>
      </c>
      <c r="E6" s="75">
        <v>1.07</v>
      </c>
      <c r="F6" s="75">
        <v>1.0900000000000001</v>
      </c>
      <c r="G6" s="75">
        <v>1.31</v>
      </c>
      <c r="H6" s="75">
        <v>0.59</v>
      </c>
      <c r="I6" s="75">
        <v>0.62</v>
      </c>
      <c r="J6" s="75">
        <v>0.88</v>
      </c>
      <c r="K6" s="75">
        <v>0.91</v>
      </c>
      <c r="L6" s="75">
        <v>1.64</v>
      </c>
      <c r="M6" s="75">
        <v>0.72</v>
      </c>
      <c r="N6" s="75">
        <v>0.73</v>
      </c>
      <c r="O6" s="75">
        <v>0.95</v>
      </c>
      <c r="P6" s="75">
        <v>8.9941049999999995E-2</v>
      </c>
      <c r="Q6" s="75">
        <v>0.84</v>
      </c>
      <c r="R6" s="75">
        <v>0.88</v>
      </c>
      <c r="S6" s="75">
        <v>1.05</v>
      </c>
      <c r="T6" s="75">
        <v>1.01</v>
      </c>
      <c r="U6" s="75">
        <v>0.91</v>
      </c>
      <c r="V6" s="75">
        <v>0.75</v>
      </c>
      <c r="W6" s="75">
        <v>0.92</v>
      </c>
      <c r="X6" s="75">
        <v>1.25</v>
      </c>
      <c r="Y6" s="75">
        <v>0.84</v>
      </c>
      <c r="Z6" s="75">
        <v>0.76</v>
      </c>
      <c r="AA6" s="75">
        <v>0.81</v>
      </c>
      <c r="AB6" s="75">
        <v>0.86</v>
      </c>
      <c r="AC6" s="81">
        <v>0.90666670000000005</v>
      </c>
      <c r="AD6" s="81">
        <v>4.0495669999999998E-2</v>
      </c>
      <c r="AE6" s="75">
        <v>0.84</v>
      </c>
      <c r="AF6" s="75">
        <v>0.17</v>
      </c>
      <c r="AG6" s="75">
        <v>0.37</v>
      </c>
      <c r="AH6" s="75">
        <v>0.5</v>
      </c>
      <c r="AI6" s="75">
        <v>0.53</v>
      </c>
      <c r="AJ6" s="75">
        <v>0.48</v>
      </c>
      <c r="AK6" s="75">
        <v>0.56999999999999995</v>
      </c>
      <c r="AL6" s="75">
        <v>0.28999999999999998</v>
      </c>
      <c r="AM6" s="75">
        <v>0.48</v>
      </c>
      <c r="AN6" s="75">
        <v>0.76</v>
      </c>
      <c r="AO6" s="75">
        <v>0.45</v>
      </c>
      <c r="AP6" s="75">
        <v>0.34</v>
      </c>
      <c r="AQ6" s="81">
        <v>0.4816667</v>
      </c>
      <c r="AR6" s="81">
        <v>5.3919599999999998E-2</v>
      </c>
      <c r="AS6" s="75">
        <v>0.19</v>
      </c>
      <c r="AT6" s="75">
        <v>0.15</v>
      </c>
      <c r="AU6" s="75">
        <v>0.21</v>
      </c>
      <c r="AV6" s="75">
        <v>0.1</v>
      </c>
      <c r="AW6" s="75">
        <v>0.45</v>
      </c>
      <c r="AX6" s="75">
        <v>0.16</v>
      </c>
      <c r="AY6" s="75">
        <v>7.0000000000000007E-2</v>
      </c>
      <c r="AZ6" s="75">
        <v>0.21</v>
      </c>
      <c r="BA6" s="75">
        <v>0.42</v>
      </c>
      <c r="BB6" s="75">
        <v>0.16</v>
      </c>
      <c r="BC6" s="75">
        <v>0.06</v>
      </c>
      <c r="BD6" s="75">
        <v>0.34</v>
      </c>
      <c r="BE6" s="81">
        <v>0.21</v>
      </c>
      <c r="BF6" s="81">
        <v>3.711163E-2</v>
      </c>
      <c r="BG6" s="82"/>
      <c r="BH6" s="82"/>
      <c r="BI6" s="82"/>
      <c r="BJ6" s="82"/>
      <c r="BK6" s="82"/>
      <c r="BL6" s="82"/>
      <c r="BM6" s="82"/>
      <c r="BN6" s="82"/>
      <c r="BO6" s="82"/>
      <c r="BP6" s="82"/>
    </row>
    <row r="7" spans="1:68" x14ac:dyDescent="0.2">
      <c r="A7" s="283"/>
      <c r="B7" s="79" t="s">
        <v>306</v>
      </c>
      <c r="C7" s="75">
        <v>0.96</v>
      </c>
      <c r="D7" s="75">
        <v>1.1399999999999999</v>
      </c>
      <c r="E7" s="75">
        <v>1.03</v>
      </c>
      <c r="F7" s="75">
        <v>1.03</v>
      </c>
      <c r="G7" s="75">
        <v>0.98</v>
      </c>
      <c r="H7" s="75">
        <v>0.85</v>
      </c>
      <c r="I7" s="75">
        <v>0.76</v>
      </c>
      <c r="J7" s="75">
        <v>0.53</v>
      </c>
      <c r="K7" s="75">
        <v>1.71</v>
      </c>
      <c r="L7" s="75">
        <v>0.99</v>
      </c>
      <c r="M7" s="75">
        <v>1.22</v>
      </c>
      <c r="N7" s="75">
        <v>0.78</v>
      </c>
      <c r="O7" s="75">
        <v>0.99833329999999998</v>
      </c>
      <c r="P7" s="75">
        <v>8.3727860000000001E-2</v>
      </c>
      <c r="Q7" s="75">
        <v>0.84</v>
      </c>
      <c r="R7" s="75">
        <v>1.05</v>
      </c>
      <c r="S7" s="75">
        <v>0.81</v>
      </c>
      <c r="T7" s="75">
        <v>0.95</v>
      </c>
      <c r="U7" s="75">
        <v>1.04</v>
      </c>
      <c r="V7" s="75">
        <v>1.3</v>
      </c>
      <c r="W7" s="75">
        <v>0.84</v>
      </c>
      <c r="X7" s="75">
        <v>1.26</v>
      </c>
      <c r="Y7" s="75">
        <v>0.78</v>
      </c>
      <c r="Z7" s="75">
        <v>1.08</v>
      </c>
      <c r="AA7" s="75">
        <v>0.69</v>
      </c>
      <c r="AB7" s="75">
        <v>1.34</v>
      </c>
      <c r="AC7" s="81">
        <v>0.99833329999999998</v>
      </c>
      <c r="AD7" s="81">
        <v>6.2641760000000005E-2</v>
      </c>
      <c r="AE7" s="75">
        <v>0.08</v>
      </c>
      <c r="AF7" s="75">
        <v>7.0000000000000007E-2</v>
      </c>
      <c r="AG7" s="75">
        <v>0.25</v>
      </c>
      <c r="AH7" s="75">
        <v>0.86</v>
      </c>
      <c r="AI7" s="75">
        <v>0.86</v>
      </c>
      <c r="AJ7" s="75">
        <v>0.06</v>
      </c>
      <c r="AK7" s="75">
        <v>0.27</v>
      </c>
      <c r="AL7" s="75">
        <v>0.12</v>
      </c>
      <c r="AM7" s="75">
        <v>0.19</v>
      </c>
      <c r="AN7" s="75">
        <v>0.32</v>
      </c>
      <c r="AO7" s="75">
        <v>0.33</v>
      </c>
      <c r="AP7" s="75">
        <v>0.45</v>
      </c>
      <c r="AQ7" s="81">
        <v>0.32166670000000003</v>
      </c>
      <c r="AR7" s="81">
        <v>8.0348039999999996E-2</v>
      </c>
      <c r="AS7" s="75">
        <v>0.09</v>
      </c>
      <c r="AT7" s="75">
        <v>0.05</v>
      </c>
      <c r="AU7" s="75">
        <v>0.1</v>
      </c>
      <c r="AV7" s="75">
        <v>0.59</v>
      </c>
      <c r="AW7" s="75">
        <v>0.77</v>
      </c>
      <c r="AX7" s="75">
        <v>0.05</v>
      </c>
      <c r="AY7" s="75">
        <v>0.3</v>
      </c>
      <c r="AZ7" s="75">
        <v>0.44</v>
      </c>
      <c r="BA7" s="75">
        <v>0.24</v>
      </c>
      <c r="BB7" s="75">
        <v>0.22</v>
      </c>
      <c r="BC7" s="75">
        <v>0.27</v>
      </c>
      <c r="BD7" s="75">
        <v>0.18</v>
      </c>
      <c r="BE7" s="81">
        <v>0.27500000000000002</v>
      </c>
      <c r="BF7" s="81">
        <v>6.4637680000000003E-2</v>
      </c>
      <c r="BG7" s="82"/>
      <c r="BH7" s="82"/>
      <c r="BI7" s="82"/>
      <c r="BJ7" s="82"/>
      <c r="BK7" s="82"/>
      <c r="BL7" s="82"/>
      <c r="BM7" s="82"/>
      <c r="BN7" s="82"/>
      <c r="BO7" s="82"/>
      <c r="BP7" s="82"/>
    </row>
    <row r="8" spans="1:68" x14ac:dyDescent="0.2">
      <c r="A8" s="283"/>
      <c r="B8" s="79" t="s">
        <v>307</v>
      </c>
      <c r="C8" s="75">
        <v>0.92</v>
      </c>
      <c r="D8" s="75">
        <v>0.6</v>
      </c>
      <c r="E8" s="75">
        <v>1.51</v>
      </c>
      <c r="F8" s="75">
        <v>0.97</v>
      </c>
      <c r="G8" s="75">
        <v>1.18</v>
      </c>
      <c r="H8" s="75">
        <v>0.83</v>
      </c>
      <c r="I8" s="75">
        <v>0.94</v>
      </c>
      <c r="J8" s="75">
        <v>0.87</v>
      </c>
      <c r="K8" s="75">
        <v>1.57</v>
      </c>
      <c r="L8" s="75">
        <v>0.97</v>
      </c>
      <c r="M8" s="75">
        <v>1.25</v>
      </c>
      <c r="N8" s="75">
        <v>0.61</v>
      </c>
      <c r="O8" s="75">
        <v>1.0183329999999999</v>
      </c>
      <c r="P8" s="75">
        <v>8.8999770000000006E-2</v>
      </c>
      <c r="Q8" s="75">
        <v>0.63</v>
      </c>
      <c r="R8" s="75">
        <v>1.2</v>
      </c>
      <c r="S8" s="75">
        <v>0.55000000000000004</v>
      </c>
      <c r="T8" s="75">
        <v>0.66</v>
      </c>
      <c r="U8" s="75">
        <v>1.1599999999999999</v>
      </c>
      <c r="V8" s="75">
        <v>0.78</v>
      </c>
      <c r="W8" s="75">
        <v>0.94</v>
      </c>
      <c r="X8" s="75">
        <v>1.02</v>
      </c>
      <c r="Y8" s="75">
        <v>0.56999999999999995</v>
      </c>
      <c r="Z8" s="75">
        <v>1.01</v>
      </c>
      <c r="AA8" s="75">
        <v>0.68</v>
      </c>
      <c r="AB8" s="75">
        <v>0.76</v>
      </c>
      <c r="AC8" s="81">
        <v>0.83</v>
      </c>
      <c r="AD8" s="81">
        <v>6.5782010000000002E-2</v>
      </c>
      <c r="AE8" s="75">
        <v>0.28999999999999998</v>
      </c>
      <c r="AF8" s="75">
        <v>0.31</v>
      </c>
      <c r="AG8" s="75">
        <v>0.28999999999999998</v>
      </c>
      <c r="AH8" s="75">
        <v>0.28999999999999998</v>
      </c>
      <c r="AI8" s="75">
        <v>0.32</v>
      </c>
      <c r="AJ8" s="75">
        <v>0.28999999999999998</v>
      </c>
      <c r="AK8" s="75">
        <v>0.25</v>
      </c>
      <c r="AL8" s="75">
        <v>0.21</v>
      </c>
      <c r="AM8" s="75">
        <v>0.31</v>
      </c>
      <c r="AN8" s="75">
        <v>0.25</v>
      </c>
      <c r="AO8" s="75">
        <v>0.52</v>
      </c>
      <c r="AP8" s="75">
        <v>0.25</v>
      </c>
      <c r="AQ8" s="81">
        <v>0.29833330000000002</v>
      </c>
      <c r="AR8" s="81">
        <v>2.218494E-2</v>
      </c>
      <c r="AS8" s="75">
        <v>1</v>
      </c>
      <c r="AT8" s="75">
        <v>0.11</v>
      </c>
      <c r="AU8" s="75">
        <v>0.95</v>
      </c>
      <c r="AV8" s="75">
        <v>0.61</v>
      </c>
      <c r="AW8" s="75">
        <v>1.1299999999999999</v>
      </c>
      <c r="AX8" s="75">
        <v>0.63</v>
      </c>
      <c r="AY8" s="75">
        <v>1.08</v>
      </c>
      <c r="AZ8" s="75">
        <v>0.92</v>
      </c>
      <c r="BA8" s="75">
        <v>0.84</v>
      </c>
      <c r="BB8" s="75">
        <v>0.54</v>
      </c>
      <c r="BC8" s="75">
        <v>0.48</v>
      </c>
      <c r="BD8" s="75">
        <v>0.56999999999999995</v>
      </c>
      <c r="BE8" s="81">
        <v>0.73833329999999997</v>
      </c>
      <c r="BF8" s="81">
        <v>8.6347019999999997E-2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</row>
    <row r="9" spans="1:68" x14ac:dyDescent="0.2">
      <c r="A9" s="283"/>
      <c r="B9" s="79" t="s">
        <v>308</v>
      </c>
      <c r="C9" s="75">
        <v>0.27</v>
      </c>
      <c r="D9" s="75">
        <v>1.28</v>
      </c>
      <c r="E9" s="75">
        <v>0.97</v>
      </c>
      <c r="F9" s="75">
        <v>1</v>
      </c>
      <c r="G9" s="75">
        <v>1.75</v>
      </c>
      <c r="H9" s="75">
        <v>0.74</v>
      </c>
      <c r="I9" s="75">
        <v>1.21</v>
      </c>
      <c r="J9" s="75">
        <v>0.97</v>
      </c>
      <c r="K9" s="75">
        <v>1.07</v>
      </c>
      <c r="L9" s="75">
        <v>1.26</v>
      </c>
      <c r="M9" s="75">
        <v>0.69</v>
      </c>
      <c r="N9" s="75">
        <v>0.81</v>
      </c>
      <c r="O9" s="75">
        <v>1.0016670000000001</v>
      </c>
      <c r="P9" s="75">
        <v>0.10631450000000001</v>
      </c>
      <c r="Q9" s="75">
        <v>1.02</v>
      </c>
      <c r="R9" s="75">
        <v>1.18</v>
      </c>
      <c r="S9" s="75">
        <v>0.77</v>
      </c>
      <c r="T9" s="75">
        <v>1.08</v>
      </c>
      <c r="U9" s="75">
        <v>1.2</v>
      </c>
      <c r="V9" s="75">
        <v>0.62</v>
      </c>
      <c r="W9" s="75">
        <v>1.38</v>
      </c>
      <c r="X9" s="75">
        <v>1.18</v>
      </c>
      <c r="Y9" s="75">
        <v>1.26</v>
      </c>
      <c r="Z9" s="75">
        <v>0.74</v>
      </c>
      <c r="AA9" s="75">
        <v>0.68</v>
      </c>
      <c r="AB9" s="75">
        <v>0.63</v>
      </c>
      <c r="AC9" s="81">
        <v>0.97833329999999996</v>
      </c>
      <c r="AD9" s="81">
        <v>7.8921060000000001E-2</v>
      </c>
      <c r="AE9" s="75">
        <v>0.38</v>
      </c>
      <c r="AF9" s="75">
        <v>0.18</v>
      </c>
      <c r="AG9" s="75">
        <v>0.26</v>
      </c>
      <c r="AH9" s="75">
        <v>0.49</v>
      </c>
      <c r="AI9" s="75">
        <v>0.53</v>
      </c>
      <c r="AJ9" s="75">
        <v>0.6</v>
      </c>
      <c r="AK9" s="75">
        <v>0.31</v>
      </c>
      <c r="AL9" s="75">
        <v>0.25</v>
      </c>
      <c r="AM9" s="75">
        <v>0.24</v>
      </c>
      <c r="AN9" s="75">
        <v>0.21</v>
      </c>
      <c r="AO9" s="75">
        <v>0.32</v>
      </c>
      <c r="AP9" s="75">
        <v>0.27</v>
      </c>
      <c r="AQ9" s="81">
        <v>0.33666669999999999</v>
      </c>
      <c r="AR9" s="81">
        <v>3.9009189999999999E-2</v>
      </c>
      <c r="AS9" s="75">
        <v>0.46</v>
      </c>
      <c r="AT9" s="75">
        <v>0.01</v>
      </c>
      <c r="AU9" s="75">
        <v>0.01</v>
      </c>
      <c r="AV9" s="75">
        <v>0.37</v>
      </c>
      <c r="AW9" s="75">
        <v>0.63</v>
      </c>
      <c r="AX9" s="75">
        <v>0.48</v>
      </c>
      <c r="AY9" s="75">
        <v>0.76</v>
      </c>
      <c r="AZ9" s="75">
        <v>0.01</v>
      </c>
      <c r="BA9" s="75">
        <v>0.88</v>
      </c>
      <c r="BB9" s="75">
        <v>0.57999999999999996</v>
      </c>
      <c r="BC9" s="75">
        <v>0.3</v>
      </c>
      <c r="BD9" s="75">
        <v>0.31</v>
      </c>
      <c r="BE9" s="81">
        <v>0.4</v>
      </c>
      <c r="BF9" s="81">
        <v>8.3964280000000002E-2</v>
      </c>
      <c r="BG9" s="82"/>
      <c r="BH9" s="82"/>
      <c r="BI9" s="82"/>
      <c r="BJ9" s="82"/>
      <c r="BK9" s="82"/>
      <c r="BL9" s="82"/>
      <c r="BM9" s="82"/>
      <c r="BN9" s="82"/>
      <c r="BO9" s="82"/>
      <c r="BP9" s="82"/>
    </row>
    <row r="10" spans="1:68" x14ac:dyDescent="0.2">
      <c r="A10" s="283"/>
      <c r="B10" s="79" t="s">
        <v>309</v>
      </c>
      <c r="C10" s="75">
        <v>0.94</v>
      </c>
      <c r="D10" s="75">
        <v>1.07</v>
      </c>
      <c r="E10" s="75">
        <v>1.1200000000000001</v>
      </c>
      <c r="F10" s="75">
        <v>1.0900000000000001</v>
      </c>
      <c r="G10" s="75">
        <v>0.75</v>
      </c>
      <c r="H10" s="75">
        <v>1.02</v>
      </c>
      <c r="I10" s="75">
        <v>0.87</v>
      </c>
      <c r="J10" s="75">
        <v>0.67</v>
      </c>
      <c r="K10" s="75">
        <v>1.23</v>
      </c>
      <c r="L10" s="75">
        <v>1.1200000000000001</v>
      </c>
      <c r="M10" s="75">
        <v>1.1499999999999999</v>
      </c>
      <c r="N10" s="75">
        <v>0.83</v>
      </c>
      <c r="O10" s="75">
        <v>0.98833329999999997</v>
      </c>
      <c r="P10" s="75">
        <v>5.0510029999999997E-2</v>
      </c>
      <c r="Q10" s="75">
        <v>0.99</v>
      </c>
      <c r="R10" s="75">
        <v>1.05</v>
      </c>
      <c r="S10" s="75">
        <v>1.06</v>
      </c>
      <c r="T10" s="75">
        <v>1.46</v>
      </c>
      <c r="U10" s="75">
        <v>0.9</v>
      </c>
      <c r="V10" s="75">
        <v>0.87</v>
      </c>
      <c r="W10" s="75">
        <v>1.04</v>
      </c>
      <c r="X10" s="75">
        <v>1.1499999999999999</v>
      </c>
      <c r="Y10" s="75">
        <v>0.91</v>
      </c>
      <c r="Z10" s="75">
        <v>0.78</v>
      </c>
      <c r="AA10" s="75">
        <v>1.24</v>
      </c>
      <c r="AB10" s="75">
        <v>1.21</v>
      </c>
      <c r="AC10" s="81">
        <v>1.0549999999999999</v>
      </c>
      <c r="AD10" s="81">
        <v>5.440449E-2</v>
      </c>
      <c r="AE10" s="75">
        <v>0.05</v>
      </c>
      <c r="AF10" s="75">
        <v>0.04</v>
      </c>
      <c r="AG10" s="75">
        <v>0.05</v>
      </c>
      <c r="AH10" s="75">
        <v>1.06</v>
      </c>
      <c r="AI10" s="75">
        <v>1.91</v>
      </c>
      <c r="AJ10" s="75">
        <v>0.04</v>
      </c>
      <c r="AK10" s="75">
        <v>0.55000000000000004</v>
      </c>
      <c r="AL10" s="75">
        <v>0.66</v>
      </c>
      <c r="AM10" s="75">
        <v>0.46</v>
      </c>
      <c r="AN10" s="75">
        <v>0.71</v>
      </c>
      <c r="AO10" s="75">
        <v>0.44</v>
      </c>
      <c r="AP10" s="75">
        <v>0.33</v>
      </c>
      <c r="AQ10" s="81">
        <v>0.52500000000000002</v>
      </c>
      <c r="AR10" s="81">
        <v>0.15639639999999999</v>
      </c>
      <c r="AS10" s="75">
        <v>0.05</v>
      </c>
      <c r="AT10" s="75">
        <v>0.06</v>
      </c>
      <c r="AU10" s="75">
        <v>0.09</v>
      </c>
      <c r="AV10" s="75">
        <v>1.7</v>
      </c>
      <c r="AW10" s="75">
        <v>1.37</v>
      </c>
      <c r="AX10" s="75">
        <v>0.05</v>
      </c>
      <c r="AY10" s="75">
        <v>0.05</v>
      </c>
      <c r="AZ10" s="75">
        <v>0.09</v>
      </c>
      <c r="BA10" s="75">
        <v>1.7</v>
      </c>
      <c r="BB10" s="75">
        <v>1.64</v>
      </c>
      <c r="BC10" s="75">
        <v>0.91</v>
      </c>
      <c r="BD10" s="75">
        <v>0.45</v>
      </c>
      <c r="BE10" s="81">
        <v>0.68</v>
      </c>
      <c r="BF10" s="81">
        <v>0.21061959999999999</v>
      </c>
      <c r="BG10" s="82"/>
      <c r="BH10" s="82"/>
      <c r="BI10" s="82"/>
      <c r="BJ10" s="82"/>
      <c r="BK10" s="82"/>
      <c r="BL10" s="82"/>
      <c r="BM10" s="82"/>
      <c r="BN10" s="82"/>
      <c r="BO10" s="82"/>
      <c r="BP10" s="82"/>
    </row>
    <row r="11" spans="1:68" x14ac:dyDescent="0.2">
      <c r="A11" s="283"/>
      <c r="B11" s="79" t="s">
        <v>310</v>
      </c>
      <c r="C11" s="75">
        <v>0.95</v>
      </c>
      <c r="D11" s="75">
        <v>1.1100000000000001</v>
      </c>
      <c r="E11" s="75">
        <v>1.62</v>
      </c>
      <c r="F11" s="75">
        <v>0.7</v>
      </c>
      <c r="G11" s="75">
        <v>0.65</v>
      </c>
      <c r="H11" s="75">
        <v>0.97</v>
      </c>
      <c r="I11" s="75">
        <v>1.26</v>
      </c>
      <c r="J11" s="75">
        <v>0.55000000000000004</v>
      </c>
      <c r="K11" s="75">
        <v>0.77</v>
      </c>
      <c r="L11" s="75">
        <v>1.02</v>
      </c>
      <c r="M11" s="75">
        <v>1.7</v>
      </c>
      <c r="N11" s="75">
        <v>0.7</v>
      </c>
      <c r="O11" s="75">
        <v>1</v>
      </c>
      <c r="P11" s="75">
        <v>0.1071603</v>
      </c>
      <c r="Q11" s="75">
        <v>1.37</v>
      </c>
      <c r="R11" s="75">
        <v>1.08</v>
      </c>
      <c r="S11" s="75">
        <v>1.28</v>
      </c>
      <c r="T11" s="75">
        <v>1.18</v>
      </c>
      <c r="U11" s="75">
        <v>1.38</v>
      </c>
      <c r="V11" s="75">
        <v>1.1299999999999999</v>
      </c>
      <c r="W11" s="75">
        <v>1.17</v>
      </c>
      <c r="X11" s="75">
        <v>1.18</v>
      </c>
      <c r="Y11" s="75">
        <v>1.26</v>
      </c>
      <c r="Z11" s="75">
        <v>1.06</v>
      </c>
      <c r="AA11" s="75">
        <v>1.45</v>
      </c>
      <c r="AB11" s="75">
        <v>1.07</v>
      </c>
      <c r="AC11" s="81">
        <v>1.2175</v>
      </c>
      <c r="AD11" s="81">
        <v>3.7701480000000002E-2</v>
      </c>
      <c r="AE11" s="75">
        <v>14.97</v>
      </c>
      <c r="AF11" s="75">
        <v>35.04</v>
      </c>
      <c r="AG11" s="75">
        <v>10.37</v>
      </c>
      <c r="AH11" s="75">
        <v>16.12</v>
      </c>
      <c r="AI11" s="75">
        <v>13.77</v>
      </c>
      <c r="AJ11" s="75">
        <v>34.43</v>
      </c>
      <c r="AK11" s="75">
        <v>20.58</v>
      </c>
      <c r="AL11" s="75">
        <v>17.66</v>
      </c>
      <c r="AM11" s="75">
        <v>29.52</v>
      </c>
      <c r="AN11" s="75">
        <v>17.09</v>
      </c>
      <c r="AO11" s="75">
        <v>18.27</v>
      </c>
      <c r="AP11" s="75">
        <v>21.58</v>
      </c>
      <c r="AQ11" s="81">
        <v>20.783329999999999</v>
      </c>
      <c r="AR11" s="81">
        <v>2.3181889999999998</v>
      </c>
      <c r="AS11" s="75">
        <v>15.15</v>
      </c>
      <c r="AT11" s="75">
        <v>16.28</v>
      </c>
      <c r="AU11" s="75">
        <v>14.44</v>
      </c>
      <c r="AV11" s="75">
        <v>34.75</v>
      </c>
      <c r="AW11" s="75">
        <v>9.41</v>
      </c>
      <c r="AX11" s="75">
        <v>16.72</v>
      </c>
      <c r="AY11" s="75">
        <v>18.23</v>
      </c>
      <c r="AZ11" s="75">
        <v>16.75</v>
      </c>
      <c r="BA11" s="75">
        <v>20.329999999999998</v>
      </c>
      <c r="BB11" s="75">
        <v>17.23</v>
      </c>
      <c r="BC11" s="75">
        <v>18.350000000000001</v>
      </c>
      <c r="BD11" s="75">
        <v>15.86</v>
      </c>
      <c r="BE11" s="81">
        <v>17.79167</v>
      </c>
      <c r="BF11" s="81">
        <v>1.722318</v>
      </c>
      <c r="BG11" s="82"/>
      <c r="BH11" s="82"/>
      <c r="BI11" s="82"/>
      <c r="BJ11" s="82"/>
      <c r="BK11" s="82"/>
      <c r="BL11" s="82"/>
      <c r="BM11" s="82"/>
      <c r="BN11" s="82"/>
      <c r="BO11" s="82"/>
      <c r="BP11" s="82"/>
    </row>
    <row r="12" spans="1:68" x14ac:dyDescent="0.2">
      <c r="A12" s="283"/>
      <c r="B12" s="79" t="s">
        <v>311</v>
      </c>
      <c r="C12" s="75">
        <v>1.1299999999999999</v>
      </c>
      <c r="D12" s="75">
        <v>1</v>
      </c>
      <c r="E12" s="75">
        <v>0.98</v>
      </c>
      <c r="F12" s="75">
        <v>1.01</v>
      </c>
      <c r="G12" s="75">
        <v>0.9</v>
      </c>
      <c r="H12" s="75">
        <v>0.98</v>
      </c>
      <c r="I12" s="75">
        <v>0.7</v>
      </c>
      <c r="J12" s="75">
        <v>0.78</v>
      </c>
      <c r="K12" s="75">
        <v>1.1499999999999999</v>
      </c>
      <c r="L12" s="75">
        <v>0.91</v>
      </c>
      <c r="M12" s="75">
        <v>1.21</v>
      </c>
      <c r="N12" s="75">
        <v>1.22</v>
      </c>
      <c r="O12" s="75">
        <v>0.99750000000000005</v>
      </c>
      <c r="P12" s="75">
        <v>4.6809169999999997E-2</v>
      </c>
      <c r="Q12" s="75">
        <v>1.5</v>
      </c>
      <c r="R12" s="75">
        <v>1.35</v>
      </c>
      <c r="S12" s="75">
        <v>1.4</v>
      </c>
      <c r="T12" s="75">
        <v>0.97</v>
      </c>
      <c r="U12" s="75">
        <v>1.3</v>
      </c>
      <c r="V12" s="75">
        <v>1.31</v>
      </c>
      <c r="W12" s="75">
        <v>1.1100000000000001</v>
      </c>
      <c r="X12" s="75">
        <v>0.9</v>
      </c>
      <c r="Y12" s="75">
        <v>1.02</v>
      </c>
      <c r="Z12" s="75">
        <v>1.29</v>
      </c>
      <c r="AA12" s="75">
        <v>1.22</v>
      </c>
      <c r="AB12" s="75">
        <v>0.96</v>
      </c>
      <c r="AC12" s="81">
        <v>1.194167</v>
      </c>
      <c r="AD12" s="81">
        <v>5.6654969999999999E-2</v>
      </c>
      <c r="AE12" s="75">
        <v>34.79</v>
      </c>
      <c r="AF12" s="75">
        <v>35.880000000000003</v>
      </c>
      <c r="AG12" s="75">
        <v>34.14</v>
      </c>
      <c r="AH12" s="75">
        <v>53.08</v>
      </c>
      <c r="AI12" s="75">
        <v>30.63</v>
      </c>
      <c r="AJ12" s="75">
        <v>38.6</v>
      </c>
      <c r="AK12" s="75">
        <v>33.619999999999997</v>
      </c>
      <c r="AL12" s="75">
        <v>40.880000000000003</v>
      </c>
      <c r="AM12" s="75">
        <v>40.909999999999997</v>
      </c>
      <c r="AN12" s="75">
        <v>33.25</v>
      </c>
      <c r="AO12" s="75">
        <v>35.94</v>
      </c>
      <c r="AP12" s="75">
        <v>40.729999999999997</v>
      </c>
      <c r="AQ12" s="81">
        <v>37.704169999999998</v>
      </c>
      <c r="AR12" s="81">
        <v>1.69879</v>
      </c>
      <c r="AS12" s="75">
        <v>34.130000000000003</v>
      </c>
      <c r="AT12" s="75">
        <v>49.95</v>
      </c>
      <c r="AU12" s="75">
        <v>33.770000000000003</v>
      </c>
      <c r="AV12" s="75">
        <v>44.37</v>
      </c>
      <c r="AW12" s="75">
        <v>37.020000000000003</v>
      </c>
      <c r="AX12" s="75">
        <v>56.35</v>
      </c>
      <c r="AY12" s="75">
        <v>40.340000000000003</v>
      </c>
      <c r="AZ12" s="75">
        <v>38.54</v>
      </c>
      <c r="BA12" s="75">
        <v>40.28</v>
      </c>
      <c r="BB12" s="75">
        <v>42.62</v>
      </c>
      <c r="BC12" s="75">
        <v>47.27</v>
      </c>
      <c r="BD12" s="75">
        <v>46.54</v>
      </c>
      <c r="BE12" s="81">
        <v>42.598329999999997</v>
      </c>
      <c r="BF12" s="81">
        <v>1.929379</v>
      </c>
      <c r="BG12" s="82"/>
      <c r="BH12" s="82"/>
      <c r="BI12" s="82"/>
      <c r="BJ12" s="82"/>
      <c r="BK12" s="82"/>
      <c r="BL12" s="82"/>
      <c r="BM12" s="82"/>
      <c r="BN12" s="82"/>
      <c r="BO12" s="82"/>
      <c r="BP12" s="82"/>
    </row>
    <row r="13" spans="1:68" x14ac:dyDescent="0.2">
      <c r="A13" s="284"/>
      <c r="B13" s="79" t="s">
        <v>312</v>
      </c>
      <c r="C13" s="75">
        <v>0.99</v>
      </c>
      <c r="D13" s="75">
        <v>1.0900000000000001</v>
      </c>
      <c r="E13" s="75">
        <v>1.22</v>
      </c>
      <c r="F13" s="75">
        <v>0.93</v>
      </c>
      <c r="G13" s="75">
        <v>0.9</v>
      </c>
      <c r="H13" s="75">
        <v>0.86</v>
      </c>
      <c r="I13" s="75">
        <v>0.78</v>
      </c>
      <c r="J13" s="75">
        <v>0.72</v>
      </c>
      <c r="K13" s="75">
        <v>0.92</v>
      </c>
      <c r="L13" s="75">
        <v>0.76</v>
      </c>
      <c r="M13" s="75">
        <v>1.37</v>
      </c>
      <c r="N13" s="75">
        <v>1.44</v>
      </c>
      <c r="O13" s="75">
        <v>0.99833340000000004</v>
      </c>
      <c r="P13" s="75">
        <v>6.8111249999999998E-2</v>
      </c>
      <c r="Q13" s="75">
        <v>1.29</v>
      </c>
      <c r="R13" s="75">
        <v>1.07</v>
      </c>
      <c r="S13" s="75">
        <v>1.42</v>
      </c>
      <c r="T13" s="75">
        <v>0.99</v>
      </c>
      <c r="U13" s="75">
        <v>0.86</v>
      </c>
      <c r="V13" s="75">
        <v>1.1200000000000001</v>
      </c>
      <c r="W13" s="75">
        <v>1.52</v>
      </c>
      <c r="X13" s="75">
        <v>0.86</v>
      </c>
      <c r="Y13" s="75">
        <v>1.17</v>
      </c>
      <c r="Z13" s="75">
        <v>0.75</v>
      </c>
      <c r="AA13" s="75">
        <v>1.27</v>
      </c>
      <c r="AB13" s="75">
        <v>1.18</v>
      </c>
      <c r="AC13" s="81">
        <v>1.125</v>
      </c>
      <c r="AD13" s="81">
        <v>6.7346900000000001E-2</v>
      </c>
      <c r="AE13" s="75">
        <v>0.17</v>
      </c>
      <c r="AF13" s="75">
        <v>0.2</v>
      </c>
      <c r="AG13" s="75">
        <v>0.28999999999999998</v>
      </c>
      <c r="AH13" s="75">
        <v>0.4</v>
      </c>
      <c r="AI13" s="75">
        <v>0.26</v>
      </c>
      <c r="AJ13" s="75">
        <v>0.12</v>
      </c>
      <c r="AK13" s="75">
        <v>0.16</v>
      </c>
      <c r="AL13" s="75">
        <v>0.53</v>
      </c>
      <c r="AM13" s="75">
        <v>0.21</v>
      </c>
      <c r="AN13" s="75">
        <v>0.19</v>
      </c>
      <c r="AO13" s="75">
        <v>0.17</v>
      </c>
      <c r="AP13" s="75">
        <v>0.18</v>
      </c>
      <c r="AQ13" s="81">
        <v>0.24</v>
      </c>
      <c r="AR13" s="81">
        <v>3.3911650000000002E-2</v>
      </c>
      <c r="AS13" s="75">
        <v>0.2</v>
      </c>
      <c r="AT13" s="75">
        <v>0.23</v>
      </c>
      <c r="AU13" s="75">
        <v>0.18</v>
      </c>
      <c r="AV13" s="75">
        <v>0.05</v>
      </c>
      <c r="AW13" s="75">
        <v>0.37</v>
      </c>
      <c r="AX13" s="75">
        <v>1.82</v>
      </c>
      <c r="AY13" s="75">
        <v>0.39</v>
      </c>
      <c r="AZ13" s="75">
        <v>0.63</v>
      </c>
      <c r="BA13" s="75">
        <v>0.54</v>
      </c>
      <c r="BB13" s="75">
        <v>0.42</v>
      </c>
      <c r="BC13" s="75">
        <v>0.35</v>
      </c>
      <c r="BD13" s="75">
        <v>0.52</v>
      </c>
      <c r="BE13" s="81">
        <v>0.47499999999999998</v>
      </c>
      <c r="BF13" s="81">
        <v>0.13141130000000001</v>
      </c>
      <c r="BG13" s="82"/>
      <c r="BH13" s="82"/>
      <c r="BI13" s="82"/>
      <c r="BJ13" s="82"/>
      <c r="BK13" s="82"/>
      <c r="BL13" s="82"/>
      <c r="BM13" s="82"/>
      <c r="BN13" s="82"/>
      <c r="BO13" s="82"/>
      <c r="BP13" s="82"/>
    </row>
  </sheetData>
  <mergeCells count="5">
    <mergeCell ref="C1:N1"/>
    <mergeCell ref="Q1:AB1"/>
    <mergeCell ref="AE1:AP1"/>
    <mergeCell ref="AS1:BD1"/>
    <mergeCell ref="A2:A13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"/>
  <sheetViews>
    <sheetView zoomScale="136" zoomScaleNormal="136" workbookViewId="0">
      <selection activeCell="A2" sqref="A2:A13"/>
    </sheetView>
  </sheetViews>
  <sheetFormatPr defaultColWidth="12.5703125" defaultRowHeight="11.25" x14ac:dyDescent="0.2"/>
  <cols>
    <col min="1" max="1" width="12.5703125" style="78" customWidth="1"/>
    <col min="2" max="56" width="6.7109375" style="78" customWidth="1"/>
    <col min="57" max="57" width="7.42578125" style="78" customWidth="1"/>
    <col min="58" max="58" width="8.28515625" style="78" customWidth="1"/>
    <col min="59" max="256" width="12.5703125" style="78"/>
    <col min="257" max="257" width="12.5703125" style="78" customWidth="1"/>
    <col min="258" max="312" width="6.7109375" style="78" customWidth="1"/>
    <col min="313" max="313" width="7.42578125" style="78" customWidth="1"/>
    <col min="314" max="314" width="8.28515625" style="78" customWidth="1"/>
    <col min="315" max="512" width="12.5703125" style="78"/>
    <col min="513" max="513" width="12.5703125" style="78" customWidth="1"/>
    <col min="514" max="568" width="6.7109375" style="78" customWidth="1"/>
    <col min="569" max="569" width="7.42578125" style="78" customWidth="1"/>
    <col min="570" max="570" width="8.28515625" style="78" customWidth="1"/>
    <col min="571" max="768" width="12.5703125" style="78"/>
    <col min="769" max="769" width="12.5703125" style="78" customWidth="1"/>
    <col min="770" max="824" width="6.7109375" style="78" customWidth="1"/>
    <col min="825" max="825" width="7.42578125" style="78" customWidth="1"/>
    <col min="826" max="826" width="8.28515625" style="78" customWidth="1"/>
    <col min="827" max="1024" width="12.5703125" style="78"/>
    <col min="1025" max="1025" width="12.5703125" style="78" customWidth="1"/>
    <col min="1026" max="1080" width="6.7109375" style="78" customWidth="1"/>
    <col min="1081" max="1081" width="7.42578125" style="78" customWidth="1"/>
    <col min="1082" max="1082" width="8.28515625" style="78" customWidth="1"/>
    <col min="1083" max="1280" width="12.5703125" style="78"/>
    <col min="1281" max="1281" width="12.5703125" style="78" customWidth="1"/>
    <col min="1282" max="1336" width="6.7109375" style="78" customWidth="1"/>
    <col min="1337" max="1337" width="7.42578125" style="78" customWidth="1"/>
    <col min="1338" max="1338" width="8.28515625" style="78" customWidth="1"/>
    <col min="1339" max="1536" width="12.5703125" style="78"/>
    <col min="1537" max="1537" width="12.5703125" style="78" customWidth="1"/>
    <col min="1538" max="1592" width="6.7109375" style="78" customWidth="1"/>
    <col min="1593" max="1593" width="7.42578125" style="78" customWidth="1"/>
    <col min="1594" max="1594" width="8.28515625" style="78" customWidth="1"/>
    <col min="1595" max="1792" width="12.5703125" style="78"/>
    <col min="1793" max="1793" width="12.5703125" style="78" customWidth="1"/>
    <col min="1794" max="1848" width="6.7109375" style="78" customWidth="1"/>
    <col min="1849" max="1849" width="7.42578125" style="78" customWidth="1"/>
    <col min="1850" max="1850" width="8.28515625" style="78" customWidth="1"/>
    <col min="1851" max="2048" width="12.5703125" style="78"/>
    <col min="2049" max="2049" width="12.5703125" style="78" customWidth="1"/>
    <col min="2050" max="2104" width="6.7109375" style="78" customWidth="1"/>
    <col min="2105" max="2105" width="7.42578125" style="78" customWidth="1"/>
    <col min="2106" max="2106" width="8.28515625" style="78" customWidth="1"/>
    <col min="2107" max="2304" width="12.5703125" style="78"/>
    <col min="2305" max="2305" width="12.5703125" style="78" customWidth="1"/>
    <col min="2306" max="2360" width="6.7109375" style="78" customWidth="1"/>
    <col min="2361" max="2361" width="7.42578125" style="78" customWidth="1"/>
    <col min="2362" max="2362" width="8.28515625" style="78" customWidth="1"/>
    <col min="2363" max="2560" width="12.5703125" style="78"/>
    <col min="2561" max="2561" width="12.5703125" style="78" customWidth="1"/>
    <col min="2562" max="2616" width="6.7109375" style="78" customWidth="1"/>
    <col min="2617" max="2617" width="7.42578125" style="78" customWidth="1"/>
    <col min="2618" max="2618" width="8.28515625" style="78" customWidth="1"/>
    <col min="2619" max="2816" width="12.5703125" style="78"/>
    <col min="2817" max="2817" width="12.5703125" style="78" customWidth="1"/>
    <col min="2818" max="2872" width="6.7109375" style="78" customWidth="1"/>
    <col min="2873" max="2873" width="7.42578125" style="78" customWidth="1"/>
    <col min="2874" max="2874" width="8.28515625" style="78" customWidth="1"/>
    <col min="2875" max="3072" width="12.5703125" style="78"/>
    <col min="3073" max="3073" width="12.5703125" style="78" customWidth="1"/>
    <col min="3074" max="3128" width="6.7109375" style="78" customWidth="1"/>
    <col min="3129" max="3129" width="7.42578125" style="78" customWidth="1"/>
    <col min="3130" max="3130" width="8.28515625" style="78" customWidth="1"/>
    <col min="3131" max="3328" width="12.5703125" style="78"/>
    <col min="3329" max="3329" width="12.5703125" style="78" customWidth="1"/>
    <col min="3330" max="3384" width="6.7109375" style="78" customWidth="1"/>
    <col min="3385" max="3385" width="7.42578125" style="78" customWidth="1"/>
    <col min="3386" max="3386" width="8.28515625" style="78" customWidth="1"/>
    <col min="3387" max="3584" width="12.5703125" style="78"/>
    <col min="3585" max="3585" width="12.5703125" style="78" customWidth="1"/>
    <col min="3586" max="3640" width="6.7109375" style="78" customWidth="1"/>
    <col min="3641" max="3641" width="7.42578125" style="78" customWidth="1"/>
    <col min="3642" max="3642" width="8.28515625" style="78" customWidth="1"/>
    <col min="3643" max="3840" width="12.5703125" style="78"/>
    <col min="3841" max="3841" width="12.5703125" style="78" customWidth="1"/>
    <col min="3842" max="3896" width="6.7109375" style="78" customWidth="1"/>
    <col min="3897" max="3897" width="7.42578125" style="78" customWidth="1"/>
    <col min="3898" max="3898" width="8.28515625" style="78" customWidth="1"/>
    <col min="3899" max="4096" width="12.5703125" style="78"/>
    <col min="4097" max="4097" width="12.5703125" style="78" customWidth="1"/>
    <col min="4098" max="4152" width="6.7109375" style="78" customWidth="1"/>
    <col min="4153" max="4153" width="7.42578125" style="78" customWidth="1"/>
    <col min="4154" max="4154" width="8.28515625" style="78" customWidth="1"/>
    <col min="4155" max="4352" width="12.5703125" style="78"/>
    <col min="4353" max="4353" width="12.5703125" style="78" customWidth="1"/>
    <col min="4354" max="4408" width="6.7109375" style="78" customWidth="1"/>
    <col min="4409" max="4409" width="7.42578125" style="78" customWidth="1"/>
    <col min="4410" max="4410" width="8.28515625" style="78" customWidth="1"/>
    <col min="4411" max="4608" width="12.5703125" style="78"/>
    <col min="4609" max="4609" width="12.5703125" style="78" customWidth="1"/>
    <col min="4610" max="4664" width="6.7109375" style="78" customWidth="1"/>
    <col min="4665" max="4665" width="7.42578125" style="78" customWidth="1"/>
    <col min="4666" max="4666" width="8.28515625" style="78" customWidth="1"/>
    <col min="4667" max="4864" width="12.5703125" style="78"/>
    <col min="4865" max="4865" width="12.5703125" style="78" customWidth="1"/>
    <col min="4866" max="4920" width="6.7109375" style="78" customWidth="1"/>
    <col min="4921" max="4921" width="7.42578125" style="78" customWidth="1"/>
    <col min="4922" max="4922" width="8.28515625" style="78" customWidth="1"/>
    <col min="4923" max="5120" width="12.5703125" style="78"/>
    <col min="5121" max="5121" width="12.5703125" style="78" customWidth="1"/>
    <col min="5122" max="5176" width="6.7109375" style="78" customWidth="1"/>
    <col min="5177" max="5177" width="7.42578125" style="78" customWidth="1"/>
    <col min="5178" max="5178" width="8.28515625" style="78" customWidth="1"/>
    <col min="5179" max="5376" width="12.5703125" style="78"/>
    <col min="5377" max="5377" width="12.5703125" style="78" customWidth="1"/>
    <col min="5378" max="5432" width="6.7109375" style="78" customWidth="1"/>
    <col min="5433" max="5433" width="7.42578125" style="78" customWidth="1"/>
    <col min="5434" max="5434" width="8.28515625" style="78" customWidth="1"/>
    <col min="5435" max="5632" width="12.5703125" style="78"/>
    <col min="5633" max="5633" width="12.5703125" style="78" customWidth="1"/>
    <col min="5634" max="5688" width="6.7109375" style="78" customWidth="1"/>
    <col min="5689" max="5689" width="7.42578125" style="78" customWidth="1"/>
    <col min="5690" max="5690" width="8.28515625" style="78" customWidth="1"/>
    <col min="5691" max="5888" width="12.5703125" style="78"/>
    <col min="5889" max="5889" width="12.5703125" style="78" customWidth="1"/>
    <col min="5890" max="5944" width="6.7109375" style="78" customWidth="1"/>
    <col min="5945" max="5945" width="7.42578125" style="78" customWidth="1"/>
    <col min="5946" max="5946" width="8.28515625" style="78" customWidth="1"/>
    <col min="5947" max="6144" width="12.5703125" style="78"/>
    <col min="6145" max="6145" width="12.5703125" style="78" customWidth="1"/>
    <col min="6146" max="6200" width="6.7109375" style="78" customWidth="1"/>
    <col min="6201" max="6201" width="7.42578125" style="78" customWidth="1"/>
    <col min="6202" max="6202" width="8.28515625" style="78" customWidth="1"/>
    <col min="6203" max="6400" width="12.5703125" style="78"/>
    <col min="6401" max="6401" width="12.5703125" style="78" customWidth="1"/>
    <col min="6402" max="6456" width="6.7109375" style="78" customWidth="1"/>
    <col min="6457" max="6457" width="7.42578125" style="78" customWidth="1"/>
    <col min="6458" max="6458" width="8.28515625" style="78" customWidth="1"/>
    <col min="6459" max="6656" width="12.5703125" style="78"/>
    <col min="6657" max="6657" width="12.5703125" style="78" customWidth="1"/>
    <col min="6658" max="6712" width="6.7109375" style="78" customWidth="1"/>
    <col min="6713" max="6713" width="7.42578125" style="78" customWidth="1"/>
    <col min="6714" max="6714" width="8.28515625" style="78" customWidth="1"/>
    <col min="6715" max="6912" width="12.5703125" style="78"/>
    <col min="6913" max="6913" width="12.5703125" style="78" customWidth="1"/>
    <col min="6914" max="6968" width="6.7109375" style="78" customWidth="1"/>
    <col min="6969" max="6969" width="7.42578125" style="78" customWidth="1"/>
    <col min="6970" max="6970" width="8.28515625" style="78" customWidth="1"/>
    <col min="6971" max="7168" width="12.5703125" style="78"/>
    <col min="7169" max="7169" width="12.5703125" style="78" customWidth="1"/>
    <col min="7170" max="7224" width="6.7109375" style="78" customWidth="1"/>
    <col min="7225" max="7225" width="7.42578125" style="78" customWidth="1"/>
    <col min="7226" max="7226" width="8.28515625" style="78" customWidth="1"/>
    <col min="7227" max="7424" width="12.5703125" style="78"/>
    <col min="7425" max="7425" width="12.5703125" style="78" customWidth="1"/>
    <col min="7426" max="7480" width="6.7109375" style="78" customWidth="1"/>
    <col min="7481" max="7481" width="7.42578125" style="78" customWidth="1"/>
    <col min="7482" max="7482" width="8.28515625" style="78" customWidth="1"/>
    <col min="7483" max="7680" width="12.5703125" style="78"/>
    <col min="7681" max="7681" width="12.5703125" style="78" customWidth="1"/>
    <col min="7682" max="7736" width="6.7109375" style="78" customWidth="1"/>
    <col min="7737" max="7737" width="7.42578125" style="78" customWidth="1"/>
    <col min="7738" max="7738" width="8.28515625" style="78" customWidth="1"/>
    <col min="7739" max="7936" width="12.5703125" style="78"/>
    <col min="7937" max="7937" width="12.5703125" style="78" customWidth="1"/>
    <col min="7938" max="7992" width="6.7109375" style="78" customWidth="1"/>
    <col min="7993" max="7993" width="7.42578125" style="78" customWidth="1"/>
    <col min="7994" max="7994" width="8.28515625" style="78" customWidth="1"/>
    <col min="7995" max="8192" width="12.5703125" style="78"/>
    <col min="8193" max="8193" width="12.5703125" style="78" customWidth="1"/>
    <col min="8194" max="8248" width="6.7109375" style="78" customWidth="1"/>
    <col min="8249" max="8249" width="7.42578125" style="78" customWidth="1"/>
    <col min="8250" max="8250" width="8.28515625" style="78" customWidth="1"/>
    <col min="8251" max="8448" width="12.5703125" style="78"/>
    <col min="8449" max="8449" width="12.5703125" style="78" customWidth="1"/>
    <col min="8450" max="8504" width="6.7109375" style="78" customWidth="1"/>
    <col min="8505" max="8505" width="7.42578125" style="78" customWidth="1"/>
    <col min="8506" max="8506" width="8.28515625" style="78" customWidth="1"/>
    <col min="8507" max="8704" width="12.5703125" style="78"/>
    <col min="8705" max="8705" width="12.5703125" style="78" customWidth="1"/>
    <col min="8706" max="8760" width="6.7109375" style="78" customWidth="1"/>
    <col min="8761" max="8761" width="7.42578125" style="78" customWidth="1"/>
    <col min="8762" max="8762" width="8.28515625" style="78" customWidth="1"/>
    <col min="8763" max="8960" width="12.5703125" style="78"/>
    <col min="8961" max="8961" width="12.5703125" style="78" customWidth="1"/>
    <col min="8962" max="9016" width="6.7109375" style="78" customWidth="1"/>
    <col min="9017" max="9017" width="7.42578125" style="78" customWidth="1"/>
    <col min="9018" max="9018" width="8.28515625" style="78" customWidth="1"/>
    <col min="9019" max="9216" width="12.5703125" style="78"/>
    <col min="9217" max="9217" width="12.5703125" style="78" customWidth="1"/>
    <col min="9218" max="9272" width="6.7109375" style="78" customWidth="1"/>
    <col min="9273" max="9273" width="7.42578125" style="78" customWidth="1"/>
    <col min="9274" max="9274" width="8.28515625" style="78" customWidth="1"/>
    <col min="9275" max="9472" width="12.5703125" style="78"/>
    <col min="9473" max="9473" width="12.5703125" style="78" customWidth="1"/>
    <col min="9474" max="9528" width="6.7109375" style="78" customWidth="1"/>
    <col min="9529" max="9529" width="7.42578125" style="78" customWidth="1"/>
    <col min="9530" max="9530" width="8.28515625" style="78" customWidth="1"/>
    <col min="9531" max="9728" width="12.5703125" style="78"/>
    <col min="9729" max="9729" width="12.5703125" style="78" customWidth="1"/>
    <col min="9730" max="9784" width="6.7109375" style="78" customWidth="1"/>
    <col min="9785" max="9785" width="7.42578125" style="78" customWidth="1"/>
    <col min="9786" max="9786" width="8.28515625" style="78" customWidth="1"/>
    <col min="9787" max="9984" width="12.5703125" style="78"/>
    <col min="9985" max="9985" width="12.5703125" style="78" customWidth="1"/>
    <col min="9986" max="10040" width="6.7109375" style="78" customWidth="1"/>
    <col min="10041" max="10041" width="7.42578125" style="78" customWidth="1"/>
    <col min="10042" max="10042" width="8.28515625" style="78" customWidth="1"/>
    <col min="10043" max="10240" width="12.5703125" style="78"/>
    <col min="10241" max="10241" width="12.5703125" style="78" customWidth="1"/>
    <col min="10242" max="10296" width="6.7109375" style="78" customWidth="1"/>
    <col min="10297" max="10297" width="7.42578125" style="78" customWidth="1"/>
    <col min="10298" max="10298" width="8.28515625" style="78" customWidth="1"/>
    <col min="10299" max="10496" width="12.5703125" style="78"/>
    <col min="10497" max="10497" width="12.5703125" style="78" customWidth="1"/>
    <col min="10498" max="10552" width="6.7109375" style="78" customWidth="1"/>
    <col min="10553" max="10553" width="7.42578125" style="78" customWidth="1"/>
    <col min="10554" max="10554" width="8.28515625" style="78" customWidth="1"/>
    <col min="10555" max="10752" width="12.5703125" style="78"/>
    <col min="10753" max="10753" width="12.5703125" style="78" customWidth="1"/>
    <col min="10754" max="10808" width="6.7109375" style="78" customWidth="1"/>
    <col min="10809" max="10809" width="7.42578125" style="78" customWidth="1"/>
    <col min="10810" max="10810" width="8.28515625" style="78" customWidth="1"/>
    <col min="10811" max="11008" width="12.5703125" style="78"/>
    <col min="11009" max="11009" width="12.5703125" style="78" customWidth="1"/>
    <col min="11010" max="11064" width="6.7109375" style="78" customWidth="1"/>
    <col min="11065" max="11065" width="7.42578125" style="78" customWidth="1"/>
    <col min="11066" max="11066" width="8.28515625" style="78" customWidth="1"/>
    <col min="11067" max="11264" width="12.5703125" style="78"/>
    <col min="11265" max="11265" width="12.5703125" style="78" customWidth="1"/>
    <col min="11266" max="11320" width="6.7109375" style="78" customWidth="1"/>
    <col min="11321" max="11321" width="7.42578125" style="78" customWidth="1"/>
    <col min="11322" max="11322" width="8.28515625" style="78" customWidth="1"/>
    <col min="11323" max="11520" width="12.5703125" style="78"/>
    <col min="11521" max="11521" width="12.5703125" style="78" customWidth="1"/>
    <col min="11522" max="11576" width="6.7109375" style="78" customWidth="1"/>
    <col min="11577" max="11577" width="7.42578125" style="78" customWidth="1"/>
    <col min="11578" max="11578" width="8.28515625" style="78" customWidth="1"/>
    <col min="11579" max="11776" width="12.5703125" style="78"/>
    <col min="11777" max="11777" width="12.5703125" style="78" customWidth="1"/>
    <col min="11778" max="11832" width="6.7109375" style="78" customWidth="1"/>
    <col min="11833" max="11833" width="7.42578125" style="78" customWidth="1"/>
    <col min="11834" max="11834" width="8.28515625" style="78" customWidth="1"/>
    <col min="11835" max="12032" width="12.5703125" style="78"/>
    <col min="12033" max="12033" width="12.5703125" style="78" customWidth="1"/>
    <col min="12034" max="12088" width="6.7109375" style="78" customWidth="1"/>
    <col min="12089" max="12089" width="7.42578125" style="78" customWidth="1"/>
    <col min="12090" max="12090" width="8.28515625" style="78" customWidth="1"/>
    <col min="12091" max="12288" width="12.5703125" style="78"/>
    <col min="12289" max="12289" width="12.5703125" style="78" customWidth="1"/>
    <col min="12290" max="12344" width="6.7109375" style="78" customWidth="1"/>
    <col min="12345" max="12345" width="7.42578125" style="78" customWidth="1"/>
    <col min="12346" max="12346" width="8.28515625" style="78" customWidth="1"/>
    <col min="12347" max="12544" width="12.5703125" style="78"/>
    <col min="12545" max="12545" width="12.5703125" style="78" customWidth="1"/>
    <col min="12546" max="12600" width="6.7109375" style="78" customWidth="1"/>
    <col min="12601" max="12601" width="7.42578125" style="78" customWidth="1"/>
    <col min="12602" max="12602" width="8.28515625" style="78" customWidth="1"/>
    <col min="12603" max="12800" width="12.5703125" style="78"/>
    <col min="12801" max="12801" width="12.5703125" style="78" customWidth="1"/>
    <col min="12802" max="12856" width="6.7109375" style="78" customWidth="1"/>
    <col min="12857" max="12857" width="7.42578125" style="78" customWidth="1"/>
    <col min="12858" max="12858" width="8.28515625" style="78" customWidth="1"/>
    <col min="12859" max="13056" width="12.5703125" style="78"/>
    <col min="13057" max="13057" width="12.5703125" style="78" customWidth="1"/>
    <col min="13058" max="13112" width="6.7109375" style="78" customWidth="1"/>
    <col min="13113" max="13113" width="7.42578125" style="78" customWidth="1"/>
    <col min="13114" max="13114" width="8.28515625" style="78" customWidth="1"/>
    <col min="13115" max="13312" width="12.5703125" style="78"/>
    <col min="13313" max="13313" width="12.5703125" style="78" customWidth="1"/>
    <col min="13314" max="13368" width="6.7109375" style="78" customWidth="1"/>
    <col min="13369" max="13369" width="7.42578125" style="78" customWidth="1"/>
    <col min="13370" max="13370" width="8.28515625" style="78" customWidth="1"/>
    <col min="13371" max="13568" width="12.5703125" style="78"/>
    <col min="13569" max="13569" width="12.5703125" style="78" customWidth="1"/>
    <col min="13570" max="13624" width="6.7109375" style="78" customWidth="1"/>
    <col min="13625" max="13625" width="7.42578125" style="78" customWidth="1"/>
    <col min="13626" max="13626" width="8.28515625" style="78" customWidth="1"/>
    <col min="13627" max="13824" width="12.5703125" style="78"/>
    <col min="13825" max="13825" width="12.5703125" style="78" customWidth="1"/>
    <col min="13826" max="13880" width="6.7109375" style="78" customWidth="1"/>
    <col min="13881" max="13881" width="7.42578125" style="78" customWidth="1"/>
    <col min="13882" max="13882" width="8.28515625" style="78" customWidth="1"/>
    <col min="13883" max="14080" width="12.5703125" style="78"/>
    <col min="14081" max="14081" width="12.5703125" style="78" customWidth="1"/>
    <col min="14082" max="14136" width="6.7109375" style="78" customWidth="1"/>
    <col min="14137" max="14137" width="7.42578125" style="78" customWidth="1"/>
    <col min="14138" max="14138" width="8.28515625" style="78" customWidth="1"/>
    <col min="14139" max="14336" width="12.5703125" style="78"/>
    <col min="14337" max="14337" width="12.5703125" style="78" customWidth="1"/>
    <col min="14338" max="14392" width="6.7109375" style="78" customWidth="1"/>
    <col min="14393" max="14393" width="7.42578125" style="78" customWidth="1"/>
    <col min="14394" max="14394" width="8.28515625" style="78" customWidth="1"/>
    <col min="14395" max="14592" width="12.5703125" style="78"/>
    <col min="14593" max="14593" width="12.5703125" style="78" customWidth="1"/>
    <col min="14594" max="14648" width="6.7109375" style="78" customWidth="1"/>
    <col min="14649" max="14649" width="7.42578125" style="78" customWidth="1"/>
    <col min="14650" max="14650" width="8.28515625" style="78" customWidth="1"/>
    <col min="14651" max="14848" width="12.5703125" style="78"/>
    <col min="14849" max="14849" width="12.5703125" style="78" customWidth="1"/>
    <col min="14850" max="14904" width="6.7109375" style="78" customWidth="1"/>
    <col min="14905" max="14905" width="7.42578125" style="78" customWidth="1"/>
    <col min="14906" max="14906" width="8.28515625" style="78" customWidth="1"/>
    <col min="14907" max="15104" width="12.5703125" style="78"/>
    <col min="15105" max="15105" width="12.5703125" style="78" customWidth="1"/>
    <col min="15106" max="15160" width="6.7109375" style="78" customWidth="1"/>
    <col min="15161" max="15161" width="7.42578125" style="78" customWidth="1"/>
    <col min="15162" max="15162" width="8.28515625" style="78" customWidth="1"/>
    <col min="15163" max="15360" width="12.5703125" style="78"/>
    <col min="15361" max="15361" width="12.5703125" style="78" customWidth="1"/>
    <col min="15362" max="15416" width="6.7109375" style="78" customWidth="1"/>
    <col min="15417" max="15417" width="7.42578125" style="78" customWidth="1"/>
    <col min="15418" max="15418" width="8.28515625" style="78" customWidth="1"/>
    <col min="15419" max="15616" width="12.5703125" style="78"/>
    <col min="15617" max="15617" width="12.5703125" style="78" customWidth="1"/>
    <col min="15618" max="15672" width="6.7109375" style="78" customWidth="1"/>
    <col min="15673" max="15673" width="7.42578125" style="78" customWidth="1"/>
    <col min="15674" max="15674" width="8.28515625" style="78" customWidth="1"/>
    <col min="15675" max="15872" width="12.5703125" style="78"/>
    <col min="15873" max="15873" width="12.5703125" style="78" customWidth="1"/>
    <col min="15874" max="15928" width="6.7109375" style="78" customWidth="1"/>
    <col min="15929" max="15929" width="7.42578125" style="78" customWidth="1"/>
    <col min="15930" max="15930" width="8.28515625" style="78" customWidth="1"/>
    <col min="15931" max="16128" width="12.5703125" style="78"/>
    <col min="16129" max="16129" width="12.5703125" style="78" customWidth="1"/>
    <col min="16130" max="16184" width="6.7109375" style="78" customWidth="1"/>
    <col min="16185" max="16185" width="7.42578125" style="78" customWidth="1"/>
    <col min="16186" max="16186" width="8.28515625" style="78" customWidth="1"/>
    <col min="16187" max="16384" width="12.5703125" style="78"/>
  </cols>
  <sheetData>
    <row r="1" spans="1:68" x14ac:dyDescent="0.2">
      <c r="A1" s="75" t="s">
        <v>300</v>
      </c>
      <c r="B1" s="76"/>
      <c r="C1" s="281" t="s">
        <v>7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76" t="s">
        <v>19</v>
      </c>
      <c r="P1" s="76" t="s">
        <v>108</v>
      </c>
      <c r="Q1" s="281" t="s">
        <v>8</v>
      </c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76" t="s">
        <v>19</v>
      </c>
      <c r="AD1" s="76" t="s">
        <v>108</v>
      </c>
      <c r="AE1" s="281" t="s">
        <v>9</v>
      </c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76" t="s">
        <v>19</v>
      </c>
      <c r="AR1" s="76" t="s">
        <v>108</v>
      </c>
      <c r="AS1" s="281" t="s">
        <v>10</v>
      </c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76" t="s">
        <v>19</v>
      </c>
      <c r="BF1" s="76" t="s">
        <v>108</v>
      </c>
      <c r="BG1" s="77"/>
      <c r="BH1" s="77"/>
      <c r="BI1" s="77"/>
      <c r="BJ1" s="77"/>
      <c r="BK1" s="77"/>
      <c r="BL1" s="77"/>
      <c r="BM1" s="77"/>
      <c r="BN1" s="77"/>
      <c r="BO1" s="77"/>
      <c r="BP1" s="77"/>
    </row>
    <row r="2" spans="1:68" ht="15" customHeight="1" x14ac:dyDescent="0.2">
      <c r="A2" s="296" t="s">
        <v>206</v>
      </c>
      <c r="B2" s="79" t="s">
        <v>301</v>
      </c>
      <c r="C2" s="75">
        <v>1.1200000000000001</v>
      </c>
      <c r="D2" s="75">
        <v>0.6</v>
      </c>
      <c r="E2" s="75">
        <v>0.9</v>
      </c>
      <c r="F2" s="75">
        <v>2.0299999999999998</v>
      </c>
      <c r="G2" s="75">
        <v>0.72</v>
      </c>
      <c r="H2" s="75">
        <v>0.75</v>
      </c>
      <c r="I2" s="75">
        <v>0.85</v>
      </c>
      <c r="J2" s="75">
        <v>1.49</v>
      </c>
      <c r="K2" s="75">
        <v>0.96</v>
      </c>
      <c r="L2" s="75">
        <v>0.59</v>
      </c>
      <c r="M2" s="75">
        <v>0.65</v>
      </c>
      <c r="N2" s="75">
        <v>1.34</v>
      </c>
      <c r="O2" s="75">
        <v>1</v>
      </c>
      <c r="P2" s="75">
        <v>0.1248211</v>
      </c>
      <c r="Q2" s="75">
        <v>0.86</v>
      </c>
      <c r="R2" s="75">
        <v>0.03</v>
      </c>
      <c r="S2" s="75">
        <v>0.64</v>
      </c>
      <c r="T2" s="75">
        <v>2.65</v>
      </c>
      <c r="U2" s="75">
        <v>0.66</v>
      </c>
      <c r="V2" s="75">
        <v>0.99</v>
      </c>
      <c r="W2" s="75">
        <v>0.59</v>
      </c>
      <c r="X2" s="75">
        <v>1.96</v>
      </c>
      <c r="Y2" s="75">
        <v>0.57999999999999996</v>
      </c>
      <c r="Z2" s="75">
        <v>1.06</v>
      </c>
      <c r="AA2" s="75">
        <v>0.47</v>
      </c>
      <c r="AB2" s="75">
        <v>1.84</v>
      </c>
      <c r="AC2" s="81">
        <v>1.0275000000000001</v>
      </c>
      <c r="AD2" s="81">
        <v>0.21629499999999999</v>
      </c>
      <c r="AE2" s="75">
        <v>0.27</v>
      </c>
      <c r="AF2" s="75">
        <v>1.3</v>
      </c>
      <c r="AG2" s="75">
        <v>0.28000000000000003</v>
      </c>
      <c r="AH2" s="75">
        <v>2</v>
      </c>
      <c r="AI2" s="75">
        <v>0.31</v>
      </c>
      <c r="AJ2" s="75">
        <v>2.15</v>
      </c>
      <c r="AK2" s="75">
        <v>0.22</v>
      </c>
      <c r="AL2" s="75">
        <v>0.65</v>
      </c>
      <c r="AM2" s="75">
        <v>0.18</v>
      </c>
      <c r="AN2" s="75">
        <v>0.25</v>
      </c>
      <c r="AO2" s="75">
        <v>0.15</v>
      </c>
      <c r="AP2" s="75">
        <v>0.83</v>
      </c>
      <c r="AQ2" s="81">
        <v>0.71583339999999995</v>
      </c>
      <c r="AR2" s="81">
        <v>0.2075852</v>
      </c>
      <c r="AS2" s="75">
        <v>2.4300000000000002</v>
      </c>
      <c r="AT2" s="75">
        <v>0.47</v>
      </c>
      <c r="AU2" s="75">
        <v>0.37</v>
      </c>
      <c r="AV2" s="75">
        <v>2.31</v>
      </c>
      <c r="AW2" s="75">
        <v>0.41</v>
      </c>
      <c r="AX2" s="75">
        <v>0.54</v>
      </c>
      <c r="AY2" s="75">
        <v>1.84</v>
      </c>
      <c r="AZ2" s="75">
        <v>0.32</v>
      </c>
      <c r="BA2" s="75">
        <v>0.53</v>
      </c>
      <c r="BB2" s="75">
        <v>0.5</v>
      </c>
      <c r="BC2" s="75">
        <v>1.51</v>
      </c>
      <c r="BD2" s="75">
        <v>0.43</v>
      </c>
      <c r="BE2" s="81">
        <v>0.97166660000000005</v>
      </c>
      <c r="BF2" s="81">
        <v>0.23375670000000001</v>
      </c>
    </row>
    <row r="3" spans="1:68" x14ac:dyDescent="0.2">
      <c r="A3" s="283"/>
      <c r="B3" s="79" t="s">
        <v>302</v>
      </c>
      <c r="C3" s="75">
        <v>1</v>
      </c>
      <c r="D3" s="75">
        <v>1.1599999999999999</v>
      </c>
      <c r="E3" s="75">
        <v>1.63</v>
      </c>
      <c r="F3" s="75">
        <v>0.63</v>
      </c>
      <c r="G3" s="75">
        <v>0.36</v>
      </c>
      <c r="H3" s="75">
        <v>1.35</v>
      </c>
      <c r="I3" s="75">
        <v>1.31</v>
      </c>
      <c r="J3" s="75">
        <v>0.62</v>
      </c>
      <c r="K3" s="75">
        <v>0.3</v>
      </c>
      <c r="L3" s="75">
        <v>1.1299999999999999</v>
      </c>
      <c r="M3" s="75">
        <v>1.68</v>
      </c>
      <c r="N3" s="75">
        <v>0.82</v>
      </c>
      <c r="O3" s="75">
        <v>0.99916669999999996</v>
      </c>
      <c r="P3" s="75">
        <v>0.1329642</v>
      </c>
      <c r="Q3" s="75">
        <v>1.05</v>
      </c>
      <c r="R3" s="75">
        <v>0.47</v>
      </c>
      <c r="S3" s="75">
        <v>1.93</v>
      </c>
      <c r="T3" s="75">
        <v>1.1000000000000001</v>
      </c>
      <c r="U3" s="75">
        <v>1.05</v>
      </c>
      <c r="V3" s="75">
        <v>0.82</v>
      </c>
      <c r="W3" s="75">
        <v>1.38</v>
      </c>
      <c r="X3" s="75">
        <v>1.19</v>
      </c>
      <c r="Y3" s="75">
        <v>1.02</v>
      </c>
      <c r="Z3" s="75">
        <v>0.78</v>
      </c>
      <c r="AA3" s="75">
        <v>1.56</v>
      </c>
      <c r="AB3" s="75">
        <v>1.0900000000000001</v>
      </c>
      <c r="AC3" s="81">
        <v>1.1200000000000001</v>
      </c>
      <c r="AD3" s="81">
        <v>0.10910789999999999</v>
      </c>
      <c r="AE3" s="75">
        <v>1.25</v>
      </c>
      <c r="AF3" s="75">
        <v>1.04</v>
      </c>
      <c r="AG3" s="75">
        <v>0.45</v>
      </c>
      <c r="AH3" s="75">
        <v>1.1200000000000001</v>
      </c>
      <c r="AI3" s="75">
        <v>0.04</v>
      </c>
      <c r="AJ3" s="75">
        <v>0.77</v>
      </c>
      <c r="AK3" s="75">
        <v>1.06</v>
      </c>
      <c r="AL3" s="75">
        <v>0.75</v>
      </c>
      <c r="AM3" s="75">
        <v>0.24</v>
      </c>
      <c r="AN3" s="75">
        <v>1.26</v>
      </c>
      <c r="AO3" s="75">
        <v>7.0000000000000007E-2</v>
      </c>
      <c r="AP3" s="75">
        <v>0.47</v>
      </c>
      <c r="AQ3" s="81">
        <v>0.71</v>
      </c>
      <c r="AR3" s="81">
        <v>0.12919919999999999</v>
      </c>
      <c r="AS3" s="75">
        <v>1.47</v>
      </c>
      <c r="AT3" s="75">
        <v>0.67</v>
      </c>
      <c r="AU3" s="75">
        <v>1.35</v>
      </c>
      <c r="AV3" s="75">
        <v>0.45</v>
      </c>
      <c r="AW3" s="75">
        <v>1.41</v>
      </c>
      <c r="AX3" s="75">
        <v>0.71</v>
      </c>
      <c r="AY3" s="75">
        <v>0.55000000000000004</v>
      </c>
      <c r="AZ3" s="75">
        <v>0.34</v>
      </c>
      <c r="BA3" s="75">
        <v>1.44</v>
      </c>
      <c r="BB3" s="75">
        <v>0.43</v>
      </c>
      <c r="BC3" s="75">
        <v>1.57</v>
      </c>
      <c r="BD3" s="75">
        <v>1.35</v>
      </c>
      <c r="BE3" s="81">
        <v>0.97833329999999996</v>
      </c>
      <c r="BF3" s="81">
        <v>0.1404907</v>
      </c>
    </row>
    <row r="4" spans="1:68" x14ac:dyDescent="0.2">
      <c r="A4" s="283"/>
      <c r="B4" s="79" t="s">
        <v>303</v>
      </c>
      <c r="C4" s="75">
        <v>0.99</v>
      </c>
      <c r="D4" s="75">
        <v>0.97</v>
      </c>
      <c r="E4" s="75">
        <v>1.69</v>
      </c>
      <c r="F4" s="75">
        <v>0.91</v>
      </c>
      <c r="G4" s="75">
        <v>0.94</v>
      </c>
      <c r="H4" s="75">
        <v>0.73</v>
      </c>
      <c r="I4" s="75">
        <v>1.52</v>
      </c>
      <c r="J4" s="75">
        <v>1.05</v>
      </c>
      <c r="K4" s="75">
        <v>0.73</v>
      </c>
      <c r="L4" s="75">
        <v>0.82</v>
      </c>
      <c r="M4" s="75">
        <v>1.1599999999999999</v>
      </c>
      <c r="N4" s="75">
        <v>0.47</v>
      </c>
      <c r="O4" s="75">
        <v>0.99833340000000004</v>
      </c>
      <c r="P4" s="75">
        <v>9.7170839999999994E-2</v>
      </c>
      <c r="Q4" s="75">
        <v>0.87</v>
      </c>
      <c r="R4" s="75">
        <v>0.88</v>
      </c>
      <c r="S4" s="75">
        <v>1.3</v>
      </c>
      <c r="T4" s="75">
        <v>1.1200000000000001</v>
      </c>
      <c r="U4" s="75">
        <v>0.93</v>
      </c>
      <c r="V4" s="75">
        <v>0.84</v>
      </c>
      <c r="W4" s="75">
        <v>1.85</v>
      </c>
      <c r="X4" s="75">
        <v>0.87</v>
      </c>
      <c r="Y4" s="75">
        <v>0.96</v>
      </c>
      <c r="Z4" s="75">
        <v>1.1299999999999999</v>
      </c>
      <c r="AA4" s="75">
        <v>1.51</v>
      </c>
      <c r="AB4" s="75">
        <v>0.93</v>
      </c>
      <c r="AC4" s="81">
        <v>1.099167</v>
      </c>
      <c r="AD4" s="81">
        <v>9.0079580000000006E-2</v>
      </c>
      <c r="AE4" s="75">
        <v>1.41</v>
      </c>
      <c r="AF4" s="75">
        <v>0.42</v>
      </c>
      <c r="AG4" s="75">
        <v>1.44</v>
      </c>
      <c r="AH4" s="75">
        <v>0.78</v>
      </c>
      <c r="AI4" s="75">
        <v>0.57999999999999996</v>
      </c>
      <c r="AJ4" s="75">
        <v>0.54</v>
      </c>
      <c r="AK4" s="75">
        <v>1.41</v>
      </c>
      <c r="AL4" s="75">
        <v>1.1000000000000001</v>
      </c>
      <c r="AM4" s="75">
        <v>1.5</v>
      </c>
      <c r="AN4" s="75">
        <v>0.49</v>
      </c>
      <c r="AO4" s="75">
        <v>1.35</v>
      </c>
      <c r="AP4" s="75">
        <v>0.88</v>
      </c>
      <c r="AQ4" s="81">
        <v>0.99166659999999995</v>
      </c>
      <c r="AR4" s="81">
        <v>0.12181599999999999</v>
      </c>
      <c r="AS4" s="75">
        <v>0.97</v>
      </c>
      <c r="AT4" s="75">
        <v>1.77</v>
      </c>
      <c r="AU4" s="75">
        <v>0.81</v>
      </c>
      <c r="AV4" s="75">
        <v>0.97</v>
      </c>
      <c r="AW4" s="75">
        <v>0.87</v>
      </c>
      <c r="AX4" s="75">
        <v>1.32</v>
      </c>
      <c r="AY4" s="75">
        <v>1.07</v>
      </c>
      <c r="AZ4" s="75">
        <v>0.81</v>
      </c>
      <c r="BA4" s="75">
        <v>0.83</v>
      </c>
      <c r="BB4" s="75">
        <v>1.24</v>
      </c>
      <c r="BC4" s="75">
        <v>0.69</v>
      </c>
      <c r="BD4" s="75">
        <v>0.72</v>
      </c>
      <c r="BE4" s="81">
        <v>1.005833</v>
      </c>
      <c r="BF4" s="81">
        <v>8.9260080000000006E-2</v>
      </c>
    </row>
    <row r="5" spans="1:68" x14ac:dyDescent="0.2">
      <c r="A5" s="283"/>
      <c r="B5" s="79" t="s">
        <v>304</v>
      </c>
      <c r="C5" s="75">
        <v>2E-3</v>
      </c>
      <c r="D5" s="75">
        <v>0.68</v>
      </c>
      <c r="E5" s="75">
        <v>1E-3</v>
      </c>
      <c r="F5" s="75">
        <v>1.97</v>
      </c>
      <c r="G5" s="75">
        <v>1.05</v>
      </c>
      <c r="H5" s="75">
        <v>1.1399999999999999</v>
      </c>
      <c r="I5" s="75">
        <v>0.88</v>
      </c>
      <c r="J5" s="75">
        <v>1.61</v>
      </c>
      <c r="K5" s="75">
        <v>0.61</v>
      </c>
      <c r="L5" s="75">
        <v>0.55000000000000004</v>
      </c>
      <c r="M5" s="75">
        <v>0.51</v>
      </c>
      <c r="N5" s="75">
        <v>1.02</v>
      </c>
      <c r="O5" s="75">
        <v>0.83525000000000005</v>
      </c>
      <c r="P5" s="75">
        <v>0.16776820000000001</v>
      </c>
      <c r="Q5" s="75">
        <v>0.57999999999999996</v>
      </c>
      <c r="R5" s="75">
        <v>0.56000000000000005</v>
      </c>
      <c r="S5" s="75">
        <v>0.32</v>
      </c>
      <c r="T5" s="75">
        <v>2.0099999999999998</v>
      </c>
      <c r="U5" s="75">
        <v>0.79</v>
      </c>
      <c r="V5" s="75">
        <v>0.62</v>
      </c>
      <c r="W5" s="75">
        <v>0.67</v>
      </c>
      <c r="X5" s="75">
        <v>2.0299999999999998</v>
      </c>
      <c r="Y5" s="75">
        <v>0.5</v>
      </c>
      <c r="Z5" s="75">
        <v>0.83</v>
      </c>
      <c r="AA5" s="75">
        <v>0.56999999999999995</v>
      </c>
      <c r="AB5" s="75">
        <v>1.04</v>
      </c>
      <c r="AC5" s="81">
        <v>0.87666659999999996</v>
      </c>
      <c r="AD5" s="81">
        <v>0.16268730000000001</v>
      </c>
      <c r="AE5" s="75">
        <v>0.44</v>
      </c>
      <c r="AF5" s="75">
        <v>1.05</v>
      </c>
      <c r="AG5" s="75">
        <v>0.94</v>
      </c>
      <c r="AH5" s="75">
        <v>0.48</v>
      </c>
      <c r="AI5" s="75">
        <v>1.05</v>
      </c>
      <c r="AJ5" s="75">
        <v>0.55000000000000004</v>
      </c>
      <c r="AK5" s="75">
        <v>0.46</v>
      </c>
      <c r="AL5" s="75">
        <v>1.1200000000000001</v>
      </c>
      <c r="AM5" s="75">
        <v>1.04</v>
      </c>
      <c r="AN5" s="75">
        <v>2.0499999999999998</v>
      </c>
      <c r="AO5" s="75">
        <v>0.23</v>
      </c>
      <c r="AP5" s="75">
        <v>0.54</v>
      </c>
      <c r="AQ5" s="81">
        <v>0.82916670000000003</v>
      </c>
      <c r="AR5" s="81">
        <v>0.1419425</v>
      </c>
      <c r="AS5" s="75">
        <v>0.6</v>
      </c>
      <c r="AT5" s="75">
        <v>0.76</v>
      </c>
      <c r="AU5" s="75">
        <v>0.43</v>
      </c>
      <c r="AV5" s="75">
        <v>1.45</v>
      </c>
      <c r="AW5" s="75">
        <v>1.42</v>
      </c>
      <c r="AX5" s="75">
        <v>1.53</v>
      </c>
      <c r="AY5" s="75">
        <v>0.3</v>
      </c>
      <c r="AZ5" s="75">
        <v>1.29</v>
      </c>
      <c r="BA5" s="75">
        <v>0.49</v>
      </c>
      <c r="BB5" s="75">
        <v>1.67</v>
      </c>
      <c r="BC5" s="75">
        <v>0.36</v>
      </c>
      <c r="BD5" s="75">
        <v>1.29</v>
      </c>
      <c r="BE5" s="81">
        <v>0.96583339999999995</v>
      </c>
      <c r="BF5" s="81">
        <v>0.14987600000000001</v>
      </c>
    </row>
    <row r="6" spans="1:68" x14ac:dyDescent="0.2">
      <c r="A6" s="283"/>
      <c r="B6" s="79" t="s">
        <v>305</v>
      </c>
      <c r="C6" s="75">
        <v>0.72</v>
      </c>
      <c r="D6" s="75">
        <v>1.08</v>
      </c>
      <c r="E6" s="75">
        <v>0.64</v>
      </c>
      <c r="F6" s="75">
        <v>1.59</v>
      </c>
      <c r="G6" s="75">
        <v>0.84</v>
      </c>
      <c r="H6" s="75">
        <v>1.04</v>
      </c>
      <c r="I6" s="75">
        <v>0.99</v>
      </c>
      <c r="J6" s="75">
        <v>1.57</v>
      </c>
      <c r="K6" s="75">
        <v>0.71</v>
      </c>
      <c r="L6" s="75">
        <v>0.7</v>
      </c>
      <c r="M6" s="75">
        <v>0.6</v>
      </c>
      <c r="N6" s="75">
        <v>1.51</v>
      </c>
      <c r="O6" s="75">
        <v>0.99916669999999996</v>
      </c>
      <c r="P6" s="75">
        <v>0.10691589999999999</v>
      </c>
      <c r="Q6" s="75">
        <v>0.64</v>
      </c>
      <c r="R6" s="75">
        <v>0.98</v>
      </c>
      <c r="S6" s="75">
        <v>0.81</v>
      </c>
      <c r="T6" s="75">
        <v>2.69</v>
      </c>
      <c r="U6" s="75">
        <v>0.92</v>
      </c>
      <c r="V6" s="75">
        <v>1.1000000000000001</v>
      </c>
      <c r="W6" s="75">
        <v>1.08</v>
      </c>
      <c r="X6" s="75">
        <v>2.2000000000000002</v>
      </c>
      <c r="Y6" s="75">
        <v>0.54</v>
      </c>
      <c r="Z6" s="75">
        <v>0.82</v>
      </c>
      <c r="AA6" s="75">
        <v>0.87</v>
      </c>
      <c r="AB6" s="75">
        <v>1.95</v>
      </c>
      <c r="AC6" s="81">
        <v>1.2166669999999999</v>
      </c>
      <c r="AD6" s="81">
        <v>0.19627339999999999</v>
      </c>
      <c r="AE6" s="75">
        <v>0.55000000000000004</v>
      </c>
      <c r="AF6" s="75">
        <v>1.02</v>
      </c>
      <c r="AG6" s="75">
        <v>0.93</v>
      </c>
      <c r="AH6" s="75">
        <v>1.34</v>
      </c>
      <c r="AI6" s="75">
        <v>0.33</v>
      </c>
      <c r="AJ6" s="75">
        <v>0.23</v>
      </c>
      <c r="AK6" s="75">
        <v>0.06</v>
      </c>
      <c r="AL6" s="75">
        <v>0.69</v>
      </c>
      <c r="AM6" s="75">
        <v>1.54</v>
      </c>
      <c r="AN6" s="75">
        <v>0.81</v>
      </c>
      <c r="AO6" s="75">
        <v>0.93</v>
      </c>
      <c r="AP6" s="75">
        <v>0.86</v>
      </c>
      <c r="AQ6" s="81">
        <v>0.77416660000000004</v>
      </c>
      <c r="AR6" s="81">
        <v>0.12568270000000001</v>
      </c>
      <c r="AS6" s="75">
        <v>1.29</v>
      </c>
      <c r="AT6" s="75">
        <v>1.34</v>
      </c>
      <c r="AU6" s="75">
        <v>1.39</v>
      </c>
      <c r="AV6" s="75">
        <v>0.32</v>
      </c>
      <c r="AW6" s="75">
        <v>0.41</v>
      </c>
      <c r="AX6" s="75">
        <v>1.53</v>
      </c>
      <c r="AY6" s="75">
        <v>0.35</v>
      </c>
      <c r="AZ6" s="75">
        <v>0.36</v>
      </c>
      <c r="BA6" s="75">
        <v>0.45</v>
      </c>
      <c r="BB6" s="75">
        <v>1.29</v>
      </c>
      <c r="BC6" s="75">
        <v>0.44</v>
      </c>
      <c r="BD6" s="75">
        <v>0.43</v>
      </c>
      <c r="BE6" s="81">
        <v>0.8</v>
      </c>
      <c r="BF6" s="81">
        <v>0.14617340000000001</v>
      </c>
    </row>
    <row r="7" spans="1:68" x14ac:dyDescent="0.2">
      <c r="A7" s="283"/>
      <c r="B7" s="79" t="s">
        <v>306</v>
      </c>
      <c r="C7" s="75">
        <v>0.9</v>
      </c>
      <c r="D7" s="75">
        <v>0.78</v>
      </c>
      <c r="E7" s="75">
        <v>1.89</v>
      </c>
      <c r="F7" s="75">
        <v>0.84</v>
      </c>
      <c r="G7" s="75">
        <v>0.93</v>
      </c>
      <c r="H7" s="75">
        <v>1.31</v>
      </c>
      <c r="I7" s="75">
        <v>1.06</v>
      </c>
      <c r="J7" s="75">
        <v>0.83</v>
      </c>
      <c r="K7" s="75">
        <v>1.57</v>
      </c>
      <c r="L7" s="75">
        <v>0.79</v>
      </c>
      <c r="M7" s="75">
        <v>1.42</v>
      </c>
      <c r="N7" s="75">
        <v>0.98</v>
      </c>
      <c r="O7" s="75">
        <v>1.108333</v>
      </c>
      <c r="P7" s="75">
        <v>0.1035201</v>
      </c>
      <c r="Q7" s="75">
        <v>0.91</v>
      </c>
      <c r="R7" s="75">
        <v>1.49</v>
      </c>
      <c r="S7" s="75">
        <v>0.77</v>
      </c>
      <c r="T7" s="75">
        <v>1.45</v>
      </c>
      <c r="U7" s="75">
        <v>1.29</v>
      </c>
      <c r="V7" s="75">
        <v>1.69</v>
      </c>
      <c r="W7" s="75">
        <v>0.96</v>
      </c>
      <c r="X7" s="75">
        <v>1.74</v>
      </c>
      <c r="Y7" s="75">
        <v>1.32</v>
      </c>
      <c r="Z7" s="75">
        <v>0.96</v>
      </c>
      <c r="AA7" s="75">
        <v>1.25</v>
      </c>
      <c r="AB7" s="75">
        <v>1.37</v>
      </c>
      <c r="AC7" s="81">
        <v>1.266667</v>
      </c>
      <c r="AD7" s="81">
        <v>8.9741500000000002E-2</v>
      </c>
      <c r="AE7" s="75">
        <v>0.34</v>
      </c>
      <c r="AF7" s="75">
        <v>0.37</v>
      </c>
      <c r="AG7" s="75">
        <v>0.34</v>
      </c>
      <c r="AH7" s="75">
        <v>0.54</v>
      </c>
      <c r="AI7" s="75">
        <v>0.41</v>
      </c>
      <c r="AJ7" s="75">
        <v>0.62</v>
      </c>
      <c r="AK7" s="75">
        <v>0.27</v>
      </c>
      <c r="AL7" s="75">
        <v>0.54</v>
      </c>
      <c r="AM7" s="75">
        <v>0.52</v>
      </c>
      <c r="AN7" s="75">
        <v>0.17</v>
      </c>
      <c r="AO7" s="75">
        <v>0.56000000000000005</v>
      </c>
      <c r="AP7" s="75">
        <v>0.21</v>
      </c>
      <c r="AQ7" s="81">
        <v>0.40749999999999997</v>
      </c>
      <c r="AR7" s="81">
        <v>4.2731100000000001E-2</v>
      </c>
      <c r="AS7" s="75">
        <v>0.74</v>
      </c>
      <c r="AT7" s="75">
        <v>0.47</v>
      </c>
      <c r="AU7" s="75">
        <v>0.59</v>
      </c>
      <c r="AV7" s="75">
        <v>0.51</v>
      </c>
      <c r="AW7" s="75">
        <v>0.48</v>
      </c>
      <c r="AX7" s="75">
        <v>0.4</v>
      </c>
      <c r="AY7" s="75">
        <v>0.38</v>
      </c>
      <c r="AZ7" s="75">
        <v>0.43</v>
      </c>
      <c r="BA7" s="75">
        <v>0.26</v>
      </c>
      <c r="BB7" s="75">
        <v>0.41</v>
      </c>
      <c r="BC7" s="75">
        <v>0.31</v>
      </c>
      <c r="BD7" s="75">
        <v>0.44</v>
      </c>
      <c r="BE7" s="81">
        <v>0.45166669999999998</v>
      </c>
      <c r="BF7" s="81">
        <v>3.6282420000000003E-2</v>
      </c>
    </row>
    <row r="8" spans="1:68" x14ac:dyDescent="0.2">
      <c r="A8" s="283"/>
      <c r="B8" s="79" t="s">
        <v>307</v>
      </c>
      <c r="C8" s="75">
        <v>0.97</v>
      </c>
      <c r="D8" s="75">
        <v>0.71</v>
      </c>
      <c r="E8" s="75">
        <v>0.83</v>
      </c>
      <c r="F8" s="75">
        <v>0.96</v>
      </c>
      <c r="G8" s="75">
        <v>0.89</v>
      </c>
      <c r="H8" s="75">
        <v>0.71</v>
      </c>
      <c r="I8" s="75">
        <v>0.86</v>
      </c>
      <c r="J8" s="75">
        <v>0.57999999999999996</v>
      </c>
      <c r="K8" s="75">
        <v>0.61</v>
      </c>
      <c r="L8" s="75">
        <v>0.64</v>
      </c>
      <c r="M8" s="75">
        <v>0.56999999999999995</v>
      </c>
      <c r="N8" s="75">
        <v>0.39</v>
      </c>
      <c r="O8" s="75">
        <v>0.7266667</v>
      </c>
      <c r="P8" s="75">
        <v>5.1483059999999997E-2</v>
      </c>
      <c r="Q8" s="75">
        <v>0.89</v>
      </c>
      <c r="R8" s="75">
        <v>0.73</v>
      </c>
      <c r="S8" s="75">
        <v>0.96</v>
      </c>
      <c r="T8" s="75">
        <v>1.44</v>
      </c>
      <c r="U8" s="75">
        <v>0.59</v>
      </c>
      <c r="V8" s="75">
        <v>1.36</v>
      </c>
      <c r="W8" s="75">
        <v>0.93</v>
      </c>
      <c r="X8" s="75">
        <v>1.1499999999999999</v>
      </c>
      <c r="Y8" s="75">
        <v>0.98</v>
      </c>
      <c r="Z8" s="75">
        <v>0.88</v>
      </c>
      <c r="AA8" s="75">
        <v>0.79</v>
      </c>
      <c r="AB8" s="75">
        <v>1.24</v>
      </c>
      <c r="AC8" s="81">
        <v>0.99500010000000005</v>
      </c>
      <c r="AD8" s="81">
        <v>7.3931780000000002E-2</v>
      </c>
      <c r="AE8" s="75">
        <v>0.31</v>
      </c>
      <c r="AF8" s="75">
        <v>0.3</v>
      </c>
      <c r="AG8" s="75">
        <v>0.39</v>
      </c>
      <c r="AH8" s="75">
        <v>0.13</v>
      </c>
      <c r="AI8" s="75">
        <v>0.31</v>
      </c>
      <c r="AJ8" s="75">
        <v>0.22</v>
      </c>
      <c r="AK8" s="75">
        <v>0.35</v>
      </c>
      <c r="AL8" s="75">
        <v>0.27</v>
      </c>
      <c r="AM8" s="75">
        <v>0.26</v>
      </c>
      <c r="AN8" s="75">
        <v>0.16</v>
      </c>
      <c r="AO8" s="75">
        <v>0.18</v>
      </c>
      <c r="AP8" s="75">
        <v>0.18</v>
      </c>
      <c r="AQ8" s="81">
        <v>0.255</v>
      </c>
      <c r="AR8" s="81">
        <v>2.3468220000000001E-2</v>
      </c>
      <c r="AS8" s="75">
        <v>0.55000000000000004</v>
      </c>
      <c r="AT8" s="75">
        <v>0.72</v>
      </c>
      <c r="AU8" s="75">
        <v>0.46</v>
      </c>
      <c r="AV8" s="75">
        <v>0.45</v>
      </c>
      <c r="AW8" s="75">
        <v>0.5</v>
      </c>
      <c r="AX8" s="75">
        <v>0.76</v>
      </c>
      <c r="AY8" s="75">
        <v>0.76</v>
      </c>
      <c r="AZ8" s="75">
        <v>0.41</v>
      </c>
      <c r="BA8" s="75">
        <v>1.17</v>
      </c>
      <c r="BB8" s="75">
        <v>0.47</v>
      </c>
      <c r="BC8" s="75">
        <v>0.42</v>
      </c>
      <c r="BD8" s="75">
        <v>0.21</v>
      </c>
      <c r="BE8" s="81">
        <v>0.57333330000000005</v>
      </c>
      <c r="BF8" s="81">
        <v>7.146023E-2</v>
      </c>
    </row>
    <row r="9" spans="1:68" x14ac:dyDescent="0.2">
      <c r="A9" s="283"/>
      <c r="B9" s="79" t="s">
        <v>308</v>
      </c>
      <c r="C9" s="75">
        <v>0.54</v>
      </c>
      <c r="D9" s="75">
        <v>0.7</v>
      </c>
      <c r="E9" s="75">
        <v>0.68</v>
      </c>
      <c r="F9" s="75">
        <v>1.67</v>
      </c>
      <c r="G9" s="75">
        <v>0.95</v>
      </c>
      <c r="H9" s="75">
        <v>0.82</v>
      </c>
      <c r="I9" s="75">
        <v>0.79</v>
      </c>
      <c r="J9" s="75">
        <v>1.75</v>
      </c>
      <c r="K9" s="75">
        <v>1.01</v>
      </c>
      <c r="L9" s="75">
        <v>0.66</v>
      </c>
      <c r="M9" s="75">
        <v>0.95</v>
      </c>
      <c r="N9" s="75">
        <v>1.49</v>
      </c>
      <c r="O9" s="75">
        <v>1.0008330000000001</v>
      </c>
      <c r="P9" s="75">
        <v>0.1184717</v>
      </c>
      <c r="Q9" s="75">
        <v>0.56999999999999995</v>
      </c>
      <c r="R9" s="75">
        <v>0.75</v>
      </c>
      <c r="S9" s="75">
        <v>0.77</v>
      </c>
      <c r="T9" s="75">
        <v>0.96</v>
      </c>
      <c r="U9" s="75">
        <v>0.79</v>
      </c>
      <c r="V9" s="75">
        <v>1.25</v>
      </c>
      <c r="W9" s="75">
        <v>1.1499999999999999</v>
      </c>
      <c r="X9" s="75">
        <v>3.03</v>
      </c>
      <c r="Y9" s="75">
        <v>0.66</v>
      </c>
      <c r="Z9" s="75">
        <v>1.07</v>
      </c>
      <c r="AA9" s="75">
        <v>1.58</v>
      </c>
      <c r="AB9" s="75">
        <v>2.21</v>
      </c>
      <c r="AC9" s="81">
        <v>1.2324999999999999</v>
      </c>
      <c r="AD9" s="81">
        <v>0.21005450000000001</v>
      </c>
      <c r="AE9" s="75">
        <v>0.1</v>
      </c>
      <c r="AF9" s="75">
        <v>0.11</v>
      </c>
      <c r="AG9" s="75">
        <v>0.13</v>
      </c>
      <c r="AH9" s="75">
        <v>0.08</v>
      </c>
      <c r="AI9" s="75">
        <v>0.16</v>
      </c>
      <c r="AJ9" s="75">
        <v>0.14000000000000001</v>
      </c>
      <c r="AK9" s="75">
        <v>0.16</v>
      </c>
      <c r="AL9" s="75">
        <v>0.06</v>
      </c>
      <c r="AM9" s="75">
        <v>0.14000000000000001</v>
      </c>
      <c r="AN9" s="75">
        <v>0.11</v>
      </c>
      <c r="AO9" s="75">
        <v>0.14000000000000001</v>
      </c>
      <c r="AP9" s="75">
        <v>0.1</v>
      </c>
      <c r="AQ9" s="81">
        <v>0.1191667</v>
      </c>
      <c r="AR9" s="81">
        <v>8.9998600000000002E-3</v>
      </c>
      <c r="AS9" s="75">
        <v>0.57999999999999996</v>
      </c>
      <c r="AT9" s="75">
        <v>0.98</v>
      </c>
      <c r="AU9" s="75">
        <v>0.43</v>
      </c>
      <c r="AV9" s="75">
        <v>0.51</v>
      </c>
      <c r="AW9" s="75">
        <v>0.43</v>
      </c>
      <c r="AX9" s="75">
        <v>0.68</v>
      </c>
      <c r="AY9" s="75">
        <v>0.28000000000000003</v>
      </c>
      <c r="AZ9" s="75">
        <v>0.45</v>
      </c>
      <c r="BA9" s="75">
        <v>0.48</v>
      </c>
      <c r="BB9" s="75">
        <v>0.55000000000000004</v>
      </c>
      <c r="BC9" s="75">
        <v>0.57999999999999996</v>
      </c>
      <c r="BD9" s="75">
        <v>0.42</v>
      </c>
      <c r="BE9" s="81">
        <v>0.53083329999999995</v>
      </c>
      <c r="BF9" s="81">
        <v>5.032408E-2</v>
      </c>
    </row>
    <row r="10" spans="1:68" x14ac:dyDescent="0.2">
      <c r="A10" s="283"/>
      <c r="B10" s="79" t="s">
        <v>309</v>
      </c>
      <c r="C10" s="75">
        <v>0.68</v>
      </c>
      <c r="D10" s="75">
        <v>0.72</v>
      </c>
      <c r="E10" s="75">
        <v>0.66</v>
      </c>
      <c r="F10" s="75">
        <v>1.53</v>
      </c>
      <c r="G10" s="75">
        <v>1.05</v>
      </c>
      <c r="H10" s="75">
        <v>0.88</v>
      </c>
      <c r="I10" s="75">
        <v>1.04</v>
      </c>
      <c r="J10" s="75">
        <v>1.85</v>
      </c>
      <c r="K10" s="75">
        <v>0.73</v>
      </c>
      <c r="L10" s="75">
        <v>0.69</v>
      </c>
      <c r="M10" s="75">
        <v>0.65</v>
      </c>
      <c r="N10" s="75">
        <v>1.51</v>
      </c>
      <c r="O10" s="75">
        <v>0.99916669999999996</v>
      </c>
      <c r="P10" s="75">
        <v>0.1190204</v>
      </c>
      <c r="Q10" s="75">
        <v>0.61</v>
      </c>
      <c r="R10" s="75">
        <v>1.07</v>
      </c>
      <c r="S10" s="75">
        <v>0.87</v>
      </c>
      <c r="T10" s="75">
        <v>2.6</v>
      </c>
      <c r="U10" s="75">
        <v>0.73</v>
      </c>
      <c r="V10" s="75">
        <v>1.35</v>
      </c>
      <c r="W10" s="75">
        <v>1.27</v>
      </c>
      <c r="X10" s="75">
        <v>3.26</v>
      </c>
      <c r="Y10" s="75">
        <v>0.56000000000000005</v>
      </c>
      <c r="Z10" s="75">
        <v>0.98</v>
      </c>
      <c r="AA10" s="75">
        <v>0.88</v>
      </c>
      <c r="AB10" s="75">
        <v>2.2799999999999998</v>
      </c>
      <c r="AC10" s="81">
        <v>1.371667</v>
      </c>
      <c r="AD10" s="81">
        <v>0.25074079999999999</v>
      </c>
      <c r="AE10" s="75">
        <v>0.01</v>
      </c>
      <c r="AF10" s="75">
        <v>0.02</v>
      </c>
      <c r="AG10" s="75">
        <v>0.01</v>
      </c>
      <c r="AH10" s="96">
        <v>0.01</v>
      </c>
      <c r="AI10" s="75">
        <v>0.02</v>
      </c>
      <c r="AJ10" s="75">
        <v>0.02</v>
      </c>
      <c r="AK10" s="75">
        <v>0.02</v>
      </c>
      <c r="AL10" s="75">
        <v>0.01</v>
      </c>
      <c r="AM10" s="75">
        <v>0.01</v>
      </c>
      <c r="AN10" s="75">
        <v>0.01</v>
      </c>
      <c r="AO10" s="75">
        <v>0.01</v>
      </c>
      <c r="AP10" s="75">
        <v>0.01</v>
      </c>
      <c r="AQ10" s="81">
        <v>1.3333329999999999E-2</v>
      </c>
      <c r="AR10" s="81">
        <v>1.4213380000000001E-3</v>
      </c>
      <c r="AS10" s="75">
        <v>0.48</v>
      </c>
      <c r="AT10" s="75">
        <v>0.54</v>
      </c>
      <c r="AU10" s="75">
        <v>0.45</v>
      </c>
      <c r="AV10" s="75">
        <v>0.35</v>
      </c>
      <c r="AW10" s="75">
        <v>0.35</v>
      </c>
      <c r="AX10" s="75">
        <v>0.43</v>
      </c>
      <c r="AY10" s="75">
        <v>0.31</v>
      </c>
      <c r="AZ10" s="75">
        <v>0.28999999999999998</v>
      </c>
      <c r="BA10" s="75">
        <v>0.46</v>
      </c>
      <c r="BB10" s="75">
        <v>0.54</v>
      </c>
      <c r="BC10" s="75">
        <v>0.37</v>
      </c>
      <c r="BD10" s="75">
        <v>0.33</v>
      </c>
      <c r="BE10" s="81">
        <v>0.40833330000000001</v>
      </c>
      <c r="BF10" s="81">
        <v>2.5040369999999999E-2</v>
      </c>
    </row>
    <row r="11" spans="1:68" x14ac:dyDescent="0.2">
      <c r="A11" s="283"/>
      <c r="B11" s="79" t="s">
        <v>310</v>
      </c>
      <c r="C11" s="75">
        <v>0.24</v>
      </c>
      <c r="D11" s="75">
        <v>0.45</v>
      </c>
      <c r="E11" s="75">
        <v>0.22</v>
      </c>
      <c r="F11" s="75">
        <v>3.18</v>
      </c>
      <c r="G11" s="75">
        <v>0.31</v>
      </c>
      <c r="H11" s="75">
        <v>0.56999999999999995</v>
      </c>
      <c r="I11" s="75">
        <v>0.68</v>
      </c>
      <c r="J11" s="75">
        <v>0.59</v>
      </c>
      <c r="K11" s="75">
        <v>0.72</v>
      </c>
      <c r="L11" s="75">
        <v>0.94</v>
      </c>
      <c r="M11" s="75">
        <v>1.05</v>
      </c>
      <c r="N11" s="75">
        <v>0.59</v>
      </c>
      <c r="O11" s="75">
        <v>0.79500000000000004</v>
      </c>
      <c r="P11" s="75">
        <v>0.22897500000000001</v>
      </c>
      <c r="Q11" s="75">
        <v>0.62</v>
      </c>
      <c r="R11" s="75">
        <v>2.2400000000000002</v>
      </c>
      <c r="S11" s="75">
        <v>2.19</v>
      </c>
      <c r="T11" s="75">
        <v>0.84</v>
      </c>
      <c r="U11" s="75">
        <v>0.61</v>
      </c>
      <c r="V11" s="75">
        <v>1.28</v>
      </c>
      <c r="W11" s="75">
        <v>1.72</v>
      </c>
      <c r="X11" s="75">
        <v>1.59</v>
      </c>
      <c r="Y11" s="75">
        <v>1.64</v>
      </c>
      <c r="Z11" s="75">
        <v>1.59</v>
      </c>
      <c r="AA11" s="75">
        <v>0.84</v>
      </c>
      <c r="AB11" s="75">
        <v>1.04</v>
      </c>
      <c r="AC11" s="81">
        <v>1.35</v>
      </c>
      <c r="AD11" s="81">
        <v>0.1636608</v>
      </c>
      <c r="AE11" s="75">
        <v>0.19</v>
      </c>
      <c r="AF11" s="75">
        <v>3.11</v>
      </c>
      <c r="AG11" s="75">
        <v>0.33</v>
      </c>
      <c r="AH11" s="75">
        <v>0.38</v>
      </c>
      <c r="AI11" s="75">
        <v>0.16</v>
      </c>
      <c r="AJ11" s="75">
        <v>3.07</v>
      </c>
      <c r="AK11" s="75">
        <v>1.07</v>
      </c>
      <c r="AL11" s="75">
        <v>1.28</v>
      </c>
      <c r="AM11" s="75">
        <v>1.43</v>
      </c>
      <c r="AN11" s="75">
        <v>1.24</v>
      </c>
      <c r="AO11" s="75">
        <v>1.28</v>
      </c>
      <c r="AP11" s="75">
        <v>0.94</v>
      </c>
      <c r="AQ11" s="81">
        <v>1.2066669999999999</v>
      </c>
      <c r="AR11" s="81">
        <v>0.28639959999999998</v>
      </c>
      <c r="AS11" s="75">
        <v>1.24</v>
      </c>
      <c r="AT11" s="75">
        <v>2.56</v>
      </c>
      <c r="AU11" s="75">
        <v>0.95</v>
      </c>
      <c r="AV11" s="75">
        <v>1.23</v>
      </c>
      <c r="AW11" s="75">
        <v>2.23</v>
      </c>
      <c r="AX11" s="75">
        <v>2.16</v>
      </c>
      <c r="AY11" s="75">
        <v>2.74</v>
      </c>
      <c r="AZ11" s="75">
        <v>3.77</v>
      </c>
      <c r="BA11" s="75">
        <v>2.2799999999999998</v>
      </c>
      <c r="BB11" s="75">
        <v>2.66</v>
      </c>
      <c r="BC11" s="75">
        <v>3.94</v>
      </c>
      <c r="BD11" s="75">
        <v>4.6399999999999997</v>
      </c>
      <c r="BE11" s="81">
        <v>2.5333329999999998</v>
      </c>
      <c r="BF11" s="81">
        <v>0.32775019999999999</v>
      </c>
    </row>
    <row r="12" spans="1:68" x14ac:dyDescent="0.2">
      <c r="A12" s="283"/>
      <c r="B12" s="79" t="s">
        <v>311</v>
      </c>
      <c r="C12" s="75">
        <v>0.6</v>
      </c>
      <c r="D12" s="75">
        <v>0.82</v>
      </c>
      <c r="E12" s="75">
        <v>0.95</v>
      </c>
      <c r="F12" s="75">
        <v>1.81</v>
      </c>
      <c r="G12" s="75">
        <v>0.54</v>
      </c>
      <c r="H12" s="75">
        <v>0.74</v>
      </c>
      <c r="I12" s="75">
        <v>0.71</v>
      </c>
      <c r="J12" s="75">
        <v>1.47</v>
      </c>
      <c r="K12" s="75">
        <v>0.52</v>
      </c>
      <c r="L12" s="75">
        <v>1.04</v>
      </c>
      <c r="M12" s="75">
        <v>1.05</v>
      </c>
      <c r="N12" s="75">
        <v>0.67</v>
      </c>
      <c r="O12" s="75">
        <v>0.91</v>
      </c>
      <c r="P12" s="75">
        <v>0.1128622</v>
      </c>
      <c r="Q12" s="75">
        <v>0.81</v>
      </c>
      <c r="R12" s="75">
        <v>0.76</v>
      </c>
      <c r="S12" s="75">
        <v>0.55000000000000004</v>
      </c>
      <c r="T12" s="75">
        <v>0.68</v>
      </c>
      <c r="U12" s="75">
        <v>1.29</v>
      </c>
      <c r="V12" s="75">
        <v>0.73</v>
      </c>
      <c r="W12" s="75">
        <v>1.25</v>
      </c>
      <c r="X12" s="75">
        <v>1.74</v>
      </c>
      <c r="Y12" s="75">
        <v>1.82</v>
      </c>
      <c r="Z12" s="75">
        <v>1.84</v>
      </c>
      <c r="AA12" s="75">
        <v>0.94</v>
      </c>
      <c r="AB12" s="75">
        <v>1.29</v>
      </c>
      <c r="AC12" s="81">
        <v>1.141667</v>
      </c>
      <c r="AD12" s="81">
        <v>0.13457469999999999</v>
      </c>
      <c r="AE12" s="75">
        <v>0.75</v>
      </c>
      <c r="AF12" s="75">
        <v>1.6</v>
      </c>
      <c r="AG12" s="75">
        <v>0.62</v>
      </c>
      <c r="AH12" s="75">
        <v>0.78</v>
      </c>
      <c r="AI12" s="75">
        <v>0.76</v>
      </c>
      <c r="AJ12" s="75">
        <v>2.0099999999999998</v>
      </c>
      <c r="AK12" s="75">
        <v>1.59</v>
      </c>
      <c r="AL12" s="75">
        <v>0.87</v>
      </c>
      <c r="AM12" s="75">
        <v>1.29</v>
      </c>
      <c r="AN12" s="75">
        <v>0.57999999999999996</v>
      </c>
      <c r="AO12" s="75">
        <v>1.25</v>
      </c>
      <c r="AP12" s="75">
        <v>0.94</v>
      </c>
      <c r="AQ12" s="81">
        <v>1.086667</v>
      </c>
      <c r="AR12" s="81">
        <v>0.13184199999999999</v>
      </c>
      <c r="AS12" s="75">
        <v>0.42</v>
      </c>
      <c r="AT12" s="75">
        <v>2.72</v>
      </c>
      <c r="AU12" s="75">
        <v>1.17</v>
      </c>
      <c r="AV12" s="75">
        <v>0.74</v>
      </c>
      <c r="AW12" s="75">
        <v>0.56999999999999995</v>
      </c>
      <c r="AX12" s="75">
        <v>2.89</v>
      </c>
      <c r="AY12" s="75">
        <v>1.28</v>
      </c>
      <c r="AZ12" s="75">
        <v>0.93</v>
      </c>
      <c r="BA12" s="75">
        <v>1.86</v>
      </c>
      <c r="BB12" s="75">
        <v>0.99</v>
      </c>
      <c r="BC12" s="75">
        <v>1.66</v>
      </c>
      <c r="BD12" s="75">
        <v>1.79</v>
      </c>
      <c r="BE12" s="81">
        <v>1.4183330000000001</v>
      </c>
      <c r="BF12" s="81">
        <v>0.22914480000000001</v>
      </c>
    </row>
    <row r="13" spans="1:68" x14ac:dyDescent="0.2">
      <c r="A13" s="284"/>
      <c r="B13" s="79" t="s">
        <v>312</v>
      </c>
      <c r="C13" s="75">
        <v>0.98</v>
      </c>
      <c r="D13" s="75">
        <v>1.55</v>
      </c>
      <c r="E13" s="75">
        <v>0.7</v>
      </c>
      <c r="F13" s="75">
        <v>0.69</v>
      </c>
      <c r="G13" s="75">
        <v>0.59</v>
      </c>
      <c r="H13" s="75">
        <v>1.49</v>
      </c>
      <c r="I13" s="75">
        <v>1.07</v>
      </c>
      <c r="J13" s="75">
        <v>1.32</v>
      </c>
      <c r="K13" s="75">
        <v>1.1200000000000001</v>
      </c>
      <c r="L13" s="75">
        <v>0.69</v>
      </c>
      <c r="M13" s="75">
        <v>0.86</v>
      </c>
      <c r="N13" s="75">
        <v>0.94</v>
      </c>
      <c r="O13" s="75">
        <v>1</v>
      </c>
      <c r="P13" s="75">
        <v>9.2858650000000001E-2</v>
      </c>
      <c r="Q13" s="75">
        <v>1.06</v>
      </c>
      <c r="R13" s="75">
        <v>2.16</v>
      </c>
      <c r="S13" s="75">
        <v>0.53</v>
      </c>
      <c r="T13" s="75">
        <v>0.81</v>
      </c>
      <c r="U13" s="75">
        <v>0.85</v>
      </c>
      <c r="V13" s="75">
        <v>1.93</v>
      </c>
      <c r="W13" s="75">
        <v>0.93</v>
      </c>
      <c r="X13" s="75">
        <v>1.71</v>
      </c>
      <c r="Y13" s="75">
        <v>1.24</v>
      </c>
      <c r="Z13" s="75">
        <v>0.92</v>
      </c>
      <c r="AA13" s="75">
        <v>1.63</v>
      </c>
      <c r="AB13" s="75">
        <v>0.91</v>
      </c>
      <c r="AC13" s="81">
        <v>1.223333</v>
      </c>
      <c r="AD13" s="81">
        <v>0.14753189999999999</v>
      </c>
      <c r="AE13" s="75">
        <v>1.78</v>
      </c>
      <c r="AF13" s="75">
        <v>0.78</v>
      </c>
      <c r="AG13" s="75">
        <v>0.75</v>
      </c>
      <c r="AH13" s="75">
        <v>1.96</v>
      </c>
      <c r="AI13" s="75">
        <v>0.73</v>
      </c>
      <c r="AJ13" s="75">
        <v>1.17</v>
      </c>
      <c r="AK13" s="75">
        <v>0.78</v>
      </c>
      <c r="AL13" s="75">
        <v>0.56999999999999995</v>
      </c>
      <c r="AM13" s="75">
        <v>1.71</v>
      </c>
      <c r="AN13" s="75">
        <v>1.61</v>
      </c>
      <c r="AO13" s="75">
        <v>1.48</v>
      </c>
      <c r="AP13" s="75">
        <v>1.02</v>
      </c>
      <c r="AQ13" s="81">
        <v>1.1950000000000001</v>
      </c>
      <c r="AR13" s="81">
        <v>0.14106469999999999</v>
      </c>
      <c r="AS13" s="75">
        <v>0.75</v>
      </c>
      <c r="AT13" s="75">
        <v>1.1599999999999999</v>
      </c>
      <c r="AU13" s="75">
        <v>1.25</v>
      </c>
      <c r="AV13" s="75">
        <v>0.69</v>
      </c>
      <c r="AW13" s="75">
        <v>0.84</v>
      </c>
      <c r="AX13" s="75">
        <v>0.83</v>
      </c>
      <c r="AY13" s="75">
        <v>1.21</v>
      </c>
      <c r="AZ13" s="75">
        <v>0.84</v>
      </c>
      <c r="BA13" s="75">
        <v>1.5</v>
      </c>
      <c r="BB13" s="75">
        <v>0.65</v>
      </c>
      <c r="BC13" s="75">
        <v>0.81</v>
      </c>
      <c r="BD13" s="75">
        <v>0.51</v>
      </c>
      <c r="BE13" s="81">
        <v>0.92</v>
      </c>
      <c r="BF13" s="81">
        <v>8.4512870000000004E-2</v>
      </c>
      <c r="BG13" s="77"/>
      <c r="BH13" s="77"/>
      <c r="BI13" s="77"/>
      <c r="BJ13" s="77"/>
      <c r="BK13" s="77"/>
      <c r="BL13" s="77"/>
      <c r="BM13" s="77"/>
      <c r="BN13" s="77"/>
      <c r="BO13" s="77"/>
      <c r="BP13" s="77"/>
    </row>
  </sheetData>
  <mergeCells count="5">
    <mergeCell ref="C1:N1"/>
    <mergeCell ref="Q1:AB1"/>
    <mergeCell ref="AE1:AP1"/>
    <mergeCell ref="AS1:BD1"/>
    <mergeCell ref="A2:A13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selection activeCell="H36" sqref="H36"/>
    </sheetView>
  </sheetViews>
  <sheetFormatPr defaultRowHeight="15" x14ac:dyDescent="0.25"/>
  <sheetData>
    <row r="1" spans="1:27" x14ac:dyDescent="0.25">
      <c r="A1" t="s">
        <v>107</v>
      </c>
    </row>
    <row r="2" spans="1:27" x14ac:dyDescent="0.25">
      <c r="B2" t="s">
        <v>7</v>
      </c>
      <c r="H2" t="s">
        <v>8</v>
      </c>
      <c r="N2" t="s">
        <v>9</v>
      </c>
      <c r="U2" t="s">
        <v>10</v>
      </c>
    </row>
    <row r="3" spans="1:27" x14ac:dyDescent="0.25">
      <c r="B3">
        <v>221.6</v>
      </c>
      <c r="C3">
        <v>218</v>
      </c>
      <c r="D3">
        <v>227</v>
      </c>
      <c r="E3">
        <v>179.5</v>
      </c>
      <c r="F3">
        <v>186.5</v>
      </c>
      <c r="G3">
        <v>209.6</v>
      </c>
      <c r="H3">
        <v>232.4</v>
      </c>
      <c r="I3">
        <v>218.8</v>
      </c>
      <c r="J3">
        <v>223.4</v>
      </c>
      <c r="K3">
        <v>190.9</v>
      </c>
      <c r="L3">
        <v>191.5</v>
      </c>
      <c r="M3">
        <v>223.7</v>
      </c>
      <c r="N3">
        <v>245</v>
      </c>
      <c r="O3">
        <v>259.39999999999998</v>
      </c>
      <c r="P3">
        <v>237.6</v>
      </c>
      <c r="Q3">
        <v>315.3</v>
      </c>
      <c r="R3">
        <v>268.39999999999998</v>
      </c>
      <c r="S3">
        <v>264.8</v>
      </c>
      <c r="T3">
        <v>197.3</v>
      </c>
      <c r="U3">
        <v>225.2</v>
      </c>
      <c r="V3">
        <v>237.8</v>
      </c>
      <c r="W3">
        <v>163.9</v>
      </c>
      <c r="X3">
        <v>232.4</v>
      </c>
      <c r="Y3">
        <v>221.8</v>
      </c>
      <c r="Z3">
        <v>223.7</v>
      </c>
      <c r="AA3">
        <v>198.1</v>
      </c>
    </row>
    <row r="4" spans="1:27" x14ac:dyDescent="0.25">
      <c r="B4">
        <v>219.8</v>
      </c>
      <c r="C4">
        <v>225.2</v>
      </c>
      <c r="D4">
        <v>215.2</v>
      </c>
      <c r="E4">
        <v>176.5</v>
      </c>
      <c r="F4">
        <v>182.4</v>
      </c>
      <c r="G4">
        <v>227.3</v>
      </c>
      <c r="H4">
        <v>228.8</v>
      </c>
      <c r="I4">
        <v>221.6</v>
      </c>
      <c r="J4">
        <v>219.8</v>
      </c>
      <c r="K4">
        <v>185.5</v>
      </c>
      <c r="L4">
        <v>199.8</v>
      </c>
      <c r="M4">
        <v>219.8</v>
      </c>
      <c r="N4">
        <v>243.2</v>
      </c>
      <c r="O4">
        <v>255.8</v>
      </c>
      <c r="P4">
        <v>220.8</v>
      </c>
      <c r="Q4">
        <v>309.89999999999998</v>
      </c>
      <c r="R4">
        <v>266.60000000000002</v>
      </c>
      <c r="S4">
        <v>183.7</v>
      </c>
      <c r="T4">
        <v>188.3</v>
      </c>
      <c r="U4">
        <v>221.2</v>
      </c>
      <c r="V4">
        <v>236</v>
      </c>
      <c r="W4">
        <v>172.4</v>
      </c>
      <c r="X4">
        <v>228.7</v>
      </c>
      <c r="Y4">
        <v>227</v>
      </c>
      <c r="Z4">
        <v>214.4</v>
      </c>
      <c r="AA4">
        <v>200.7</v>
      </c>
    </row>
    <row r="16" spans="1:27" x14ac:dyDescent="0.25">
      <c r="B16" t="s">
        <v>7</v>
      </c>
      <c r="C16" t="s">
        <v>8</v>
      </c>
      <c r="D16" t="s">
        <v>9</v>
      </c>
      <c r="E16" t="s">
        <v>10</v>
      </c>
    </row>
    <row r="17" spans="1:5" x14ac:dyDescent="0.25">
      <c r="A17" t="s">
        <v>19</v>
      </c>
      <c r="B17">
        <v>207.38329999999999</v>
      </c>
      <c r="C17">
        <v>213</v>
      </c>
      <c r="D17">
        <v>246.86429999999999</v>
      </c>
      <c r="E17">
        <v>214.5214</v>
      </c>
    </row>
    <row r="18" spans="1:5" x14ac:dyDescent="0.25">
      <c r="A18" t="s">
        <v>108</v>
      </c>
      <c r="B18">
        <v>5.7901939999999996</v>
      </c>
      <c r="C18">
        <v>4.7112689999999997</v>
      </c>
      <c r="D18">
        <v>10.6717</v>
      </c>
      <c r="E18">
        <v>6.1003170000000004</v>
      </c>
    </row>
    <row r="23" spans="1:5" x14ac:dyDescent="0.25">
      <c r="A23" t="s">
        <v>109</v>
      </c>
    </row>
    <row r="24" spans="1:5" x14ac:dyDescent="0.25">
      <c r="B24" t="s">
        <v>33</v>
      </c>
      <c r="C24" t="s">
        <v>34</v>
      </c>
      <c r="D24" t="s">
        <v>110</v>
      </c>
    </row>
    <row r="25" spans="1:5" x14ac:dyDescent="0.25">
      <c r="A25" t="s">
        <v>111</v>
      </c>
      <c r="B25" t="s">
        <v>69</v>
      </c>
      <c r="C25" t="s">
        <v>70</v>
      </c>
      <c r="D25" t="s">
        <v>72</v>
      </c>
    </row>
    <row r="26" spans="1:5" x14ac:dyDescent="0.25">
      <c r="A26" t="s">
        <v>112</v>
      </c>
      <c r="B26" t="s">
        <v>69</v>
      </c>
      <c r="C26" t="s">
        <v>70</v>
      </c>
      <c r="D26" t="s">
        <v>72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"/>
  <sheetViews>
    <sheetView zoomScale="136" zoomScaleNormal="136" workbookViewId="0">
      <selection activeCell="A2" sqref="A2:A13"/>
    </sheetView>
  </sheetViews>
  <sheetFormatPr defaultColWidth="12.5703125" defaultRowHeight="11.25" x14ac:dyDescent="0.2"/>
  <cols>
    <col min="1" max="1" width="12.5703125" style="78" customWidth="1"/>
    <col min="2" max="56" width="6.7109375" style="78" customWidth="1"/>
    <col min="57" max="57" width="7.42578125" style="78" customWidth="1"/>
    <col min="58" max="58" width="8.28515625" style="78" customWidth="1"/>
    <col min="59" max="256" width="12.5703125" style="78"/>
    <col min="257" max="257" width="12.5703125" style="78" customWidth="1"/>
    <col min="258" max="312" width="6.7109375" style="78" customWidth="1"/>
    <col min="313" max="313" width="7.42578125" style="78" customWidth="1"/>
    <col min="314" max="314" width="8.28515625" style="78" customWidth="1"/>
    <col min="315" max="512" width="12.5703125" style="78"/>
    <col min="513" max="513" width="12.5703125" style="78" customWidth="1"/>
    <col min="514" max="568" width="6.7109375" style="78" customWidth="1"/>
    <col min="569" max="569" width="7.42578125" style="78" customWidth="1"/>
    <col min="570" max="570" width="8.28515625" style="78" customWidth="1"/>
    <col min="571" max="768" width="12.5703125" style="78"/>
    <col min="769" max="769" width="12.5703125" style="78" customWidth="1"/>
    <col min="770" max="824" width="6.7109375" style="78" customWidth="1"/>
    <col min="825" max="825" width="7.42578125" style="78" customWidth="1"/>
    <col min="826" max="826" width="8.28515625" style="78" customWidth="1"/>
    <col min="827" max="1024" width="12.5703125" style="78"/>
    <col min="1025" max="1025" width="12.5703125" style="78" customWidth="1"/>
    <col min="1026" max="1080" width="6.7109375" style="78" customWidth="1"/>
    <col min="1081" max="1081" width="7.42578125" style="78" customWidth="1"/>
    <col min="1082" max="1082" width="8.28515625" style="78" customWidth="1"/>
    <col min="1083" max="1280" width="12.5703125" style="78"/>
    <col min="1281" max="1281" width="12.5703125" style="78" customWidth="1"/>
    <col min="1282" max="1336" width="6.7109375" style="78" customWidth="1"/>
    <col min="1337" max="1337" width="7.42578125" style="78" customWidth="1"/>
    <col min="1338" max="1338" width="8.28515625" style="78" customWidth="1"/>
    <col min="1339" max="1536" width="12.5703125" style="78"/>
    <col min="1537" max="1537" width="12.5703125" style="78" customWidth="1"/>
    <col min="1538" max="1592" width="6.7109375" style="78" customWidth="1"/>
    <col min="1593" max="1593" width="7.42578125" style="78" customWidth="1"/>
    <col min="1594" max="1594" width="8.28515625" style="78" customWidth="1"/>
    <col min="1595" max="1792" width="12.5703125" style="78"/>
    <col min="1793" max="1793" width="12.5703125" style="78" customWidth="1"/>
    <col min="1794" max="1848" width="6.7109375" style="78" customWidth="1"/>
    <col min="1849" max="1849" width="7.42578125" style="78" customWidth="1"/>
    <col min="1850" max="1850" width="8.28515625" style="78" customWidth="1"/>
    <col min="1851" max="2048" width="12.5703125" style="78"/>
    <col min="2049" max="2049" width="12.5703125" style="78" customWidth="1"/>
    <col min="2050" max="2104" width="6.7109375" style="78" customWidth="1"/>
    <col min="2105" max="2105" width="7.42578125" style="78" customWidth="1"/>
    <col min="2106" max="2106" width="8.28515625" style="78" customWidth="1"/>
    <col min="2107" max="2304" width="12.5703125" style="78"/>
    <col min="2305" max="2305" width="12.5703125" style="78" customWidth="1"/>
    <col min="2306" max="2360" width="6.7109375" style="78" customWidth="1"/>
    <col min="2361" max="2361" width="7.42578125" style="78" customWidth="1"/>
    <col min="2362" max="2362" width="8.28515625" style="78" customWidth="1"/>
    <col min="2363" max="2560" width="12.5703125" style="78"/>
    <col min="2561" max="2561" width="12.5703125" style="78" customWidth="1"/>
    <col min="2562" max="2616" width="6.7109375" style="78" customWidth="1"/>
    <col min="2617" max="2617" width="7.42578125" style="78" customWidth="1"/>
    <col min="2618" max="2618" width="8.28515625" style="78" customWidth="1"/>
    <col min="2619" max="2816" width="12.5703125" style="78"/>
    <col min="2817" max="2817" width="12.5703125" style="78" customWidth="1"/>
    <col min="2818" max="2872" width="6.7109375" style="78" customWidth="1"/>
    <col min="2873" max="2873" width="7.42578125" style="78" customWidth="1"/>
    <col min="2874" max="2874" width="8.28515625" style="78" customWidth="1"/>
    <col min="2875" max="3072" width="12.5703125" style="78"/>
    <col min="3073" max="3073" width="12.5703125" style="78" customWidth="1"/>
    <col min="3074" max="3128" width="6.7109375" style="78" customWidth="1"/>
    <col min="3129" max="3129" width="7.42578125" style="78" customWidth="1"/>
    <col min="3130" max="3130" width="8.28515625" style="78" customWidth="1"/>
    <col min="3131" max="3328" width="12.5703125" style="78"/>
    <col min="3329" max="3329" width="12.5703125" style="78" customWidth="1"/>
    <col min="3330" max="3384" width="6.7109375" style="78" customWidth="1"/>
    <col min="3385" max="3385" width="7.42578125" style="78" customWidth="1"/>
    <col min="3386" max="3386" width="8.28515625" style="78" customWidth="1"/>
    <col min="3387" max="3584" width="12.5703125" style="78"/>
    <col min="3585" max="3585" width="12.5703125" style="78" customWidth="1"/>
    <col min="3586" max="3640" width="6.7109375" style="78" customWidth="1"/>
    <col min="3641" max="3641" width="7.42578125" style="78" customWidth="1"/>
    <col min="3642" max="3642" width="8.28515625" style="78" customWidth="1"/>
    <col min="3643" max="3840" width="12.5703125" style="78"/>
    <col min="3841" max="3841" width="12.5703125" style="78" customWidth="1"/>
    <col min="3842" max="3896" width="6.7109375" style="78" customWidth="1"/>
    <col min="3897" max="3897" width="7.42578125" style="78" customWidth="1"/>
    <col min="3898" max="3898" width="8.28515625" style="78" customWidth="1"/>
    <col min="3899" max="4096" width="12.5703125" style="78"/>
    <col min="4097" max="4097" width="12.5703125" style="78" customWidth="1"/>
    <col min="4098" max="4152" width="6.7109375" style="78" customWidth="1"/>
    <col min="4153" max="4153" width="7.42578125" style="78" customWidth="1"/>
    <col min="4154" max="4154" width="8.28515625" style="78" customWidth="1"/>
    <col min="4155" max="4352" width="12.5703125" style="78"/>
    <col min="4353" max="4353" width="12.5703125" style="78" customWidth="1"/>
    <col min="4354" max="4408" width="6.7109375" style="78" customWidth="1"/>
    <col min="4409" max="4409" width="7.42578125" style="78" customWidth="1"/>
    <col min="4410" max="4410" width="8.28515625" style="78" customWidth="1"/>
    <col min="4411" max="4608" width="12.5703125" style="78"/>
    <col min="4609" max="4609" width="12.5703125" style="78" customWidth="1"/>
    <col min="4610" max="4664" width="6.7109375" style="78" customWidth="1"/>
    <col min="4665" max="4665" width="7.42578125" style="78" customWidth="1"/>
    <col min="4666" max="4666" width="8.28515625" style="78" customWidth="1"/>
    <col min="4667" max="4864" width="12.5703125" style="78"/>
    <col min="4865" max="4865" width="12.5703125" style="78" customWidth="1"/>
    <col min="4866" max="4920" width="6.7109375" style="78" customWidth="1"/>
    <col min="4921" max="4921" width="7.42578125" style="78" customWidth="1"/>
    <col min="4922" max="4922" width="8.28515625" style="78" customWidth="1"/>
    <col min="4923" max="5120" width="12.5703125" style="78"/>
    <col min="5121" max="5121" width="12.5703125" style="78" customWidth="1"/>
    <col min="5122" max="5176" width="6.7109375" style="78" customWidth="1"/>
    <col min="5177" max="5177" width="7.42578125" style="78" customWidth="1"/>
    <col min="5178" max="5178" width="8.28515625" style="78" customWidth="1"/>
    <col min="5179" max="5376" width="12.5703125" style="78"/>
    <col min="5377" max="5377" width="12.5703125" style="78" customWidth="1"/>
    <col min="5378" max="5432" width="6.7109375" style="78" customWidth="1"/>
    <col min="5433" max="5433" width="7.42578125" style="78" customWidth="1"/>
    <col min="5434" max="5434" width="8.28515625" style="78" customWidth="1"/>
    <col min="5435" max="5632" width="12.5703125" style="78"/>
    <col min="5633" max="5633" width="12.5703125" style="78" customWidth="1"/>
    <col min="5634" max="5688" width="6.7109375" style="78" customWidth="1"/>
    <col min="5689" max="5689" width="7.42578125" style="78" customWidth="1"/>
    <col min="5690" max="5690" width="8.28515625" style="78" customWidth="1"/>
    <col min="5691" max="5888" width="12.5703125" style="78"/>
    <col min="5889" max="5889" width="12.5703125" style="78" customWidth="1"/>
    <col min="5890" max="5944" width="6.7109375" style="78" customWidth="1"/>
    <col min="5945" max="5945" width="7.42578125" style="78" customWidth="1"/>
    <col min="5946" max="5946" width="8.28515625" style="78" customWidth="1"/>
    <col min="5947" max="6144" width="12.5703125" style="78"/>
    <col min="6145" max="6145" width="12.5703125" style="78" customWidth="1"/>
    <col min="6146" max="6200" width="6.7109375" style="78" customWidth="1"/>
    <col min="6201" max="6201" width="7.42578125" style="78" customWidth="1"/>
    <col min="6202" max="6202" width="8.28515625" style="78" customWidth="1"/>
    <col min="6203" max="6400" width="12.5703125" style="78"/>
    <col min="6401" max="6401" width="12.5703125" style="78" customWidth="1"/>
    <col min="6402" max="6456" width="6.7109375" style="78" customWidth="1"/>
    <col min="6457" max="6457" width="7.42578125" style="78" customWidth="1"/>
    <col min="6458" max="6458" width="8.28515625" style="78" customWidth="1"/>
    <col min="6459" max="6656" width="12.5703125" style="78"/>
    <col min="6657" max="6657" width="12.5703125" style="78" customWidth="1"/>
    <col min="6658" max="6712" width="6.7109375" style="78" customWidth="1"/>
    <col min="6713" max="6713" width="7.42578125" style="78" customWidth="1"/>
    <col min="6714" max="6714" width="8.28515625" style="78" customWidth="1"/>
    <col min="6715" max="6912" width="12.5703125" style="78"/>
    <col min="6913" max="6913" width="12.5703125" style="78" customWidth="1"/>
    <col min="6914" max="6968" width="6.7109375" style="78" customWidth="1"/>
    <col min="6969" max="6969" width="7.42578125" style="78" customWidth="1"/>
    <col min="6970" max="6970" width="8.28515625" style="78" customWidth="1"/>
    <col min="6971" max="7168" width="12.5703125" style="78"/>
    <col min="7169" max="7169" width="12.5703125" style="78" customWidth="1"/>
    <col min="7170" max="7224" width="6.7109375" style="78" customWidth="1"/>
    <col min="7225" max="7225" width="7.42578125" style="78" customWidth="1"/>
    <col min="7226" max="7226" width="8.28515625" style="78" customWidth="1"/>
    <col min="7227" max="7424" width="12.5703125" style="78"/>
    <col min="7425" max="7425" width="12.5703125" style="78" customWidth="1"/>
    <col min="7426" max="7480" width="6.7109375" style="78" customWidth="1"/>
    <col min="7481" max="7481" width="7.42578125" style="78" customWidth="1"/>
    <col min="7482" max="7482" width="8.28515625" style="78" customWidth="1"/>
    <col min="7483" max="7680" width="12.5703125" style="78"/>
    <col min="7681" max="7681" width="12.5703125" style="78" customWidth="1"/>
    <col min="7682" max="7736" width="6.7109375" style="78" customWidth="1"/>
    <col min="7737" max="7737" width="7.42578125" style="78" customWidth="1"/>
    <col min="7738" max="7738" width="8.28515625" style="78" customWidth="1"/>
    <col min="7739" max="7936" width="12.5703125" style="78"/>
    <col min="7937" max="7937" width="12.5703125" style="78" customWidth="1"/>
    <col min="7938" max="7992" width="6.7109375" style="78" customWidth="1"/>
    <col min="7993" max="7993" width="7.42578125" style="78" customWidth="1"/>
    <col min="7994" max="7994" width="8.28515625" style="78" customWidth="1"/>
    <col min="7995" max="8192" width="12.5703125" style="78"/>
    <col min="8193" max="8193" width="12.5703125" style="78" customWidth="1"/>
    <col min="8194" max="8248" width="6.7109375" style="78" customWidth="1"/>
    <col min="8249" max="8249" width="7.42578125" style="78" customWidth="1"/>
    <col min="8250" max="8250" width="8.28515625" style="78" customWidth="1"/>
    <col min="8251" max="8448" width="12.5703125" style="78"/>
    <col min="8449" max="8449" width="12.5703125" style="78" customWidth="1"/>
    <col min="8450" max="8504" width="6.7109375" style="78" customWidth="1"/>
    <col min="8505" max="8505" width="7.42578125" style="78" customWidth="1"/>
    <col min="8506" max="8506" width="8.28515625" style="78" customWidth="1"/>
    <col min="8507" max="8704" width="12.5703125" style="78"/>
    <col min="8705" max="8705" width="12.5703125" style="78" customWidth="1"/>
    <col min="8706" max="8760" width="6.7109375" style="78" customWidth="1"/>
    <col min="8761" max="8761" width="7.42578125" style="78" customWidth="1"/>
    <col min="8762" max="8762" width="8.28515625" style="78" customWidth="1"/>
    <col min="8763" max="8960" width="12.5703125" style="78"/>
    <col min="8961" max="8961" width="12.5703125" style="78" customWidth="1"/>
    <col min="8962" max="9016" width="6.7109375" style="78" customWidth="1"/>
    <col min="9017" max="9017" width="7.42578125" style="78" customWidth="1"/>
    <col min="9018" max="9018" width="8.28515625" style="78" customWidth="1"/>
    <col min="9019" max="9216" width="12.5703125" style="78"/>
    <col min="9217" max="9217" width="12.5703125" style="78" customWidth="1"/>
    <col min="9218" max="9272" width="6.7109375" style="78" customWidth="1"/>
    <col min="9273" max="9273" width="7.42578125" style="78" customWidth="1"/>
    <col min="9274" max="9274" width="8.28515625" style="78" customWidth="1"/>
    <col min="9275" max="9472" width="12.5703125" style="78"/>
    <col min="9473" max="9473" width="12.5703125" style="78" customWidth="1"/>
    <col min="9474" max="9528" width="6.7109375" style="78" customWidth="1"/>
    <col min="9529" max="9529" width="7.42578125" style="78" customWidth="1"/>
    <col min="9530" max="9530" width="8.28515625" style="78" customWidth="1"/>
    <col min="9531" max="9728" width="12.5703125" style="78"/>
    <col min="9729" max="9729" width="12.5703125" style="78" customWidth="1"/>
    <col min="9730" max="9784" width="6.7109375" style="78" customWidth="1"/>
    <col min="9785" max="9785" width="7.42578125" style="78" customWidth="1"/>
    <col min="9786" max="9786" width="8.28515625" style="78" customWidth="1"/>
    <col min="9787" max="9984" width="12.5703125" style="78"/>
    <col min="9985" max="9985" width="12.5703125" style="78" customWidth="1"/>
    <col min="9986" max="10040" width="6.7109375" style="78" customWidth="1"/>
    <col min="10041" max="10041" width="7.42578125" style="78" customWidth="1"/>
    <col min="10042" max="10042" width="8.28515625" style="78" customWidth="1"/>
    <col min="10043" max="10240" width="12.5703125" style="78"/>
    <col min="10241" max="10241" width="12.5703125" style="78" customWidth="1"/>
    <col min="10242" max="10296" width="6.7109375" style="78" customWidth="1"/>
    <col min="10297" max="10297" width="7.42578125" style="78" customWidth="1"/>
    <col min="10298" max="10298" width="8.28515625" style="78" customWidth="1"/>
    <col min="10299" max="10496" width="12.5703125" style="78"/>
    <col min="10497" max="10497" width="12.5703125" style="78" customWidth="1"/>
    <col min="10498" max="10552" width="6.7109375" style="78" customWidth="1"/>
    <col min="10553" max="10553" width="7.42578125" style="78" customWidth="1"/>
    <col min="10554" max="10554" width="8.28515625" style="78" customWidth="1"/>
    <col min="10555" max="10752" width="12.5703125" style="78"/>
    <col min="10753" max="10753" width="12.5703125" style="78" customWidth="1"/>
    <col min="10754" max="10808" width="6.7109375" style="78" customWidth="1"/>
    <col min="10809" max="10809" width="7.42578125" style="78" customWidth="1"/>
    <col min="10810" max="10810" width="8.28515625" style="78" customWidth="1"/>
    <col min="10811" max="11008" width="12.5703125" style="78"/>
    <col min="11009" max="11009" width="12.5703125" style="78" customWidth="1"/>
    <col min="11010" max="11064" width="6.7109375" style="78" customWidth="1"/>
    <col min="11065" max="11065" width="7.42578125" style="78" customWidth="1"/>
    <col min="11066" max="11066" width="8.28515625" style="78" customWidth="1"/>
    <col min="11067" max="11264" width="12.5703125" style="78"/>
    <col min="11265" max="11265" width="12.5703125" style="78" customWidth="1"/>
    <col min="11266" max="11320" width="6.7109375" style="78" customWidth="1"/>
    <col min="11321" max="11321" width="7.42578125" style="78" customWidth="1"/>
    <col min="11322" max="11322" width="8.28515625" style="78" customWidth="1"/>
    <col min="11323" max="11520" width="12.5703125" style="78"/>
    <col min="11521" max="11521" width="12.5703125" style="78" customWidth="1"/>
    <col min="11522" max="11576" width="6.7109375" style="78" customWidth="1"/>
    <col min="11577" max="11577" width="7.42578125" style="78" customWidth="1"/>
    <col min="11578" max="11578" width="8.28515625" style="78" customWidth="1"/>
    <col min="11579" max="11776" width="12.5703125" style="78"/>
    <col min="11777" max="11777" width="12.5703125" style="78" customWidth="1"/>
    <col min="11778" max="11832" width="6.7109375" style="78" customWidth="1"/>
    <col min="11833" max="11833" width="7.42578125" style="78" customWidth="1"/>
    <col min="11834" max="11834" width="8.28515625" style="78" customWidth="1"/>
    <col min="11835" max="12032" width="12.5703125" style="78"/>
    <col min="12033" max="12033" width="12.5703125" style="78" customWidth="1"/>
    <col min="12034" max="12088" width="6.7109375" style="78" customWidth="1"/>
    <col min="12089" max="12089" width="7.42578125" style="78" customWidth="1"/>
    <col min="12090" max="12090" width="8.28515625" style="78" customWidth="1"/>
    <col min="12091" max="12288" width="12.5703125" style="78"/>
    <col min="12289" max="12289" width="12.5703125" style="78" customWidth="1"/>
    <col min="12290" max="12344" width="6.7109375" style="78" customWidth="1"/>
    <col min="12345" max="12345" width="7.42578125" style="78" customWidth="1"/>
    <col min="12346" max="12346" width="8.28515625" style="78" customWidth="1"/>
    <col min="12347" max="12544" width="12.5703125" style="78"/>
    <col min="12545" max="12545" width="12.5703125" style="78" customWidth="1"/>
    <col min="12546" max="12600" width="6.7109375" style="78" customWidth="1"/>
    <col min="12601" max="12601" width="7.42578125" style="78" customWidth="1"/>
    <col min="12602" max="12602" width="8.28515625" style="78" customWidth="1"/>
    <col min="12603" max="12800" width="12.5703125" style="78"/>
    <col min="12801" max="12801" width="12.5703125" style="78" customWidth="1"/>
    <col min="12802" max="12856" width="6.7109375" style="78" customWidth="1"/>
    <col min="12857" max="12857" width="7.42578125" style="78" customWidth="1"/>
    <col min="12858" max="12858" width="8.28515625" style="78" customWidth="1"/>
    <col min="12859" max="13056" width="12.5703125" style="78"/>
    <col min="13057" max="13057" width="12.5703125" style="78" customWidth="1"/>
    <col min="13058" max="13112" width="6.7109375" style="78" customWidth="1"/>
    <col min="13113" max="13113" width="7.42578125" style="78" customWidth="1"/>
    <col min="13114" max="13114" width="8.28515625" style="78" customWidth="1"/>
    <col min="13115" max="13312" width="12.5703125" style="78"/>
    <col min="13313" max="13313" width="12.5703125" style="78" customWidth="1"/>
    <col min="13314" max="13368" width="6.7109375" style="78" customWidth="1"/>
    <col min="13369" max="13369" width="7.42578125" style="78" customWidth="1"/>
    <col min="13370" max="13370" width="8.28515625" style="78" customWidth="1"/>
    <col min="13371" max="13568" width="12.5703125" style="78"/>
    <col min="13569" max="13569" width="12.5703125" style="78" customWidth="1"/>
    <col min="13570" max="13624" width="6.7109375" style="78" customWidth="1"/>
    <col min="13625" max="13625" width="7.42578125" style="78" customWidth="1"/>
    <col min="13626" max="13626" width="8.28515625" style="78" customWidth="1"/>
    <col min="13627" max="13824" width="12.5703125" style="78"/>
    <col min="13825" max="13825" width="12.5703125" style="78" customWidth="1"/>
    <col min="13826" max="13880" width="6.7109375" style="78" customWidth="1"/>
    <col min="13881" max="13881" width="7.42578125" style="78" customWidth="1"/>
    <col min="13882" max="13882" width="8.28515625" style="78" customWidth="1"/>
    <col min="13883" max="14080" width="12.5703125" style="78"/>
    <col min="14081" max="14081" width="12.5703125" style="78" customWidth="1"/>
    <col min="14082" max="14136" width="6.7109375" style="78" customWidth="1"/>
    <col min="14137" max="14137" width="7.42578125" style="78" customWidth="1"/>
    <col min="14138" max="14138" width="8.28515625" style="78" customWidth="1"/>
    <col min="14139" max="14336" width="12.5703125" style="78"/>
    <col min="14337" max="14337" width="12.5703125" style="78" customWidth="1"/>
    <col min="14338" max="14392" width="6.7109375" style="78" customWidth="1"/>
    <col min="14393" max="14393" width="7.42578125" style="78" customWidth="1"/>
    <col min="14394" max="14394" width="8.28515625" style="78" customWidth="1"/>
    <col min="14395" max="14592" width="12.5703125" style="78"/>
    <col min="14593" max="14593" width="12.5703125" style="78" customWidth="1"/>
    <col min="14594" max="14648" width="6.7109375" style="78" customWidth="1"/>
    <col min="14649" max="14649" width="7.42578125" style="78" customWidth="1"/>
    <col min="14650" max="14650" width="8.28515625" style="78" customWidth="1"/>
    <col min="14651" max="14848" width="12.5703125" style="78"/>
    <col min="14849" max="14849" width="12.5703125" style="78" customWidth="1"/>
    <col min="14850" max="14904" width="6.7109375" style="78" customWidth="1"/>
    <col min="14905" max="14905" width="7.42578125" style="78" customWidth="1"/>
    <col min="14906" max="14906" width="8.28515625" style="78" customWidth="1"/>
    <col min="14907" max="15104" width="12.5703125" style="78"/>
    <col min="15105" max="15105" width="12.5703125" style="78" customWidth="1"/>
    <col min="15106" max="15160" width="6.7109375" style="78" customWidth="1"/>
    <col min="15161" max="15161" width="7.42578125" style="78" customWidth="1"/>
    <col min="15162" max="15162" width="8.28515625" style="78" customWidth="1"/>
    <col min="15163" max="15360" width="12.5703125" style="78"/>
    <col min="15361" max="15361" width="12.5703125" style="78" customWidth="1"/>
    <col min="15362" max="15416" width="6.7109375" style="78" customWidth="1"/>
    <col min="15417" max="15417" width="7.42578125" style="78" customWidth="1"/>
    <col min="15418" max="15418" width="8.28515625" style="78" customWidth="1"/>
    <col min="15419" max="15616" width="12.5703125" style="78"/>
    <col min="15617" max="15617" width="12.5703125" style="78" customWidth="1"/>
    <col min="15618" max="15672" width="6.7109375" style="78" customWidth="1"/>
    <col min="15673" max="15673" width="7.42578125" style="78" customWidth="1"/>
    <col min="15674" max="15674" width="8.28515625" style="78" customWidth="1"/>
    <col min="15675" max="15872" width="12.5703125" style="78"/>
    <col min="15873" max="15873" width="12.5703125" style="78" customWidth="1"/>
    <col min="15874" max="15928" width="6.7109375" style="78" customWidth="1"/>
    <col min="15929" max="15929" width="7.42578125" style="78" customWidth="1"/>
    <col min="15930" max="15930" width="8.28515625" style="78" customWidth="1"/>
    <col min="15931" max="16128" width="12.5703125" style="78"/>
    <col min="16129" max="16129" width="12.5703125" style="78" customWidth="1"/>
    <col min="16130" max="16184" width="6.7109375" style="78" customWidth="1"/>
    <col min="16185" max="16185" width="7.42578125" style="78" customWidth="1"/>
    <col min="16186" max="16186" width="8.28515625" style="78" customWidth="1"/>
    <col min="16187" max="16384" width="12.5703125" style="78"/>
  </cols>
  <sheetData>
    <row r="1" spans="1:68" x14ac:dyDescent="0.2">
      <c r="A1" s="75" t="s">
        <v>300</v>
      </c>
      <c r="B1" s="76"/>
      <c r="C1" s="281" t="s">
        <v>7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76" t="s">
        <v>19</v>
      </c>
      <c r="P1" s="76" t="s">
        <v>108</v>
      </c>
      <c r="Q1" s="281" t="s">
        <v>8</v>
      </c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76" t="s">
        <v>19</v>
      </c>
      <c r="AD1" s="76" t="s">
        <v>108</v>
      </c>
      <c r="AE1" s="281" t="s">
        <v>9</v>
      </c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76" t="s">
        <v>19</v>
      </c>
      <c r="AR1" s="76" t="s">
        <v>108</v>
      </c>
      <c r="AS1" s="281" t="s">
        <v>10</v>
      </c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76" t="s">
        <v>19</v>
      </c>
      <c r="BF1" s="76" t="s">
        <v>108</v>
      </c>
      <c r="BG1" s="77"/>
      <c r="BH1" s="77"/>
      <c r="BI1" s="77"/>
      <c r="BJ1" s="77"/>
      <c r="BK1" s="77"/>
      <c r="BL1" s="77"/>
      <c r="BM1" s="77"/>
      <c r="BN1" s="77"/>
      <c r="BO1" s="77"/>
      <c r="BP1" s="77"/>
    </row>
    <row r="2" spans="1:68" ht="15" customHeight="1" x14ac:dyDescent="0.2">
      <c r="A2" s="297" t="s">
        <v>421</v>
      </c>
      <c r="B2" s="79" t="s">
        <v>301</v>
      </c>
      <c r="C2" s="75">
        <v>2.81</v>
      </c>
      <c r="D2" s="75">
        <v>0.39</v>
      </c>
      <c r="E2" s="75">
        <v>0.5</v>
      </c>
      <c r="F2" s="75">
        <v>2.33</v>
      </c>
      <c r="G2" s="75">
        <v>0.52</v>
      </c>
      <c r="H2" s="75">
        <v>0.44</v>
      </c>
      <c r="I2" s="75">
        <v>0.39</v>
      </c>
      <c r="J2" s="75">
        <v>1.38</v>
      </c>
      <c r="K2" s="75">
        <v>0.73</v>
      </c>
      <c r="L2" s="75">
        <v>0.45</v>
      </c>
      <c r="M2" s="75">
        <v>0.71</v>
      </c>
      <c r="N2" s="75">
        <v>1.35</v>
      </c>
      <c r="O2" s="75">
        <v>1</v>
      </c>
      <c r="P2" s="75">
        <v>0.23532049999999999</v>
      </c>
      <c r="Q2" s="75">
        <v>0.68</v>
      </c>
      <c r="R2" s="75">
        <v>0.76</v>
      </c>
      <c r="S2" s="75">
        <v>0.62</v>
      </c>
      <c r="T2" s="75">
        <v>2.73</v>
      </c>
      <c r="U2" s="75">
        <v>0.26</v>
      </c>
      <c r="V2" s="75">
        <v>0.49</v>
      </c>
      <c r="W2" s="75">
        <v>1.1100000000000001</v>
      </c>
      <c r="X2" s="75">
        <v>0.97</v>
      </c>
      <c r="Y2" s="75">
        <v>0.38</v>
      </c>
      <c r="Z2" s="75">
        <v>0.51</v>
      </c>
      <c r="AA2" s="75">
        <v>0.6</v>
      </c>
      <c r="AB2" s="75">
        <v>0.6</v>
      </c>
      <c r="AC2" s="81">
        <v>0.80916670000000002</v>
      </c>
      <c r="AD2" s="81">
        <v>0.187194</v>
      </c>
      <c r="AE2" s="75">
        <v>0.51</v>
      </c>
      <c r="AF2" s="75">
        <v>0.6</v>
      </c>
      <c r="AG2" s="75">
        <v>0.67</v>
      </c>
      <c r="AH2" s="75">
        <v>0.49</v>
      </c>
      <c r="AI2" s="75">
        <v>0.62</v>
      </c>
      <c r="AJ2" s="75">
        <v>0.64</v>
      </c>
      <c r="AK2" s="75">
        <v>1.01</v>
      </c>
      <c r="AL2" s="75">
        <v>0.51</v>
      </c>
      <c r="AM2" s="75">
        <v>0.52</v>
      </c>
      <c r="AN2" s="75">
        <v>0.7</v>
      </c>
      <c r="AO2" s="75">
        <v>0.7</v>
      </c>
      <c r="AP2" s="75">
        <v>0.47</v>
      </c>
      <c r="AQ2" s="81">
        <v>0.62</v>
      </c>
      <c r="AR2" s="81">
        <v>4.2799740000000003E-2</v>
      </c>
      <c r="AS2" s="75">
        <v>0.75</v>
      </c>
      <c r="AT2" s="75">
        <v>0.51</v>
      </c>
      <c r="AU2" s="75">
        <v>1.74</v>
      </c>
      <c r="AV2" s="75">
        <v>1.1599999999999999</v>
      </c>
      <c r="AW2" s="75">
        <v>0.64</v>
      </c>
      <c r="AX2" s="75">
        <v>0.51</v>
      </c>
      <c r="AY2" s="75">
        <v>0.68</v>
      </c>
      <c r="AZ2" s="75">
        <v>0.61</v>
      </c>
      <c r="BA2" s="75">
        <v>1.01</v>
      </c>
      <c r="BB2" s="75">
        <v>0.47</v>
      </c>
      <c r="BC2" s="75">
        <v>0.91</v>
      </c>
      <c r="BD2" s="75">
        <v>0.6</v>
      </c>
      <c r="BE2" s="81">
        <v>0.79916670000000001</v>
      </c>
      <c r="BF2" s="81">
        <v>0.1053526</v>
      </c>
      <c r="BG2" s="82"/>
      <c r="BH2" s="82"/>
      <c r="BI2" s="82"/>
      <c r="BJ2" s="82"/>
      <c r="BK2" s="82"/>
      <c r="BL2" s="82"/>
      <c r="BM2" s="82"/>
      <c r="BN2" s="82"/>
      <c r="BO2" s="82"/>
      <c r="BP2" s="82"/>
    </row>
    <row r="3" spans="1:68" x14ac:dyDescent="0.2">
      <c r="A3" s="283"/>
      <c r="B3" s="79" t="s">
        <v>302</v>
      </c>
      <c r="C3" s="75">
        <v>0.8</v>
      </c>
      <c r="D3" s="75">
        <v>0.66</v>
      </c>
      <c r="E3" s="75">
        <v>0.57999999999999996</v>
      </c>
      <c r="F3" s="75">
        <v>2.4900000000000002</v>
      </c>
      <c r="G3" s="75">
        <v>0.8</v>
      </c>
      <c r="H3" s="75">
        <v>0.65</v>
      </c>
      <c r="I3" s="75">
        <v>0.66</v>
      </c>
      <c r="J3" s="75">
        <v>1.42</v>
      </c>
      <c r="K3" s="75">
        <v>0.81</v>
      </c>
      <c r="L3" s="75">
        <v>0.73</v>
      </c>
      <c r="M3" s="75">
        <v>0.57999999999999996</v>
      </c>
      <c r="N3" s="75">
        <v>1.82</v>
      </c>
      <c r="O3" s="75">
        <v>1</v>
      </c>
      <c r="P3" s="75">
        <v>0.17330129999999999</v>
      </c>
      <c r="Q3" s="75">
        <v>0.37</v>
      </c>
      <c r="R3" s="75">
        <v>1.04</v>
      </c>
      <c r="S3" s="75">
        <v>0.55000000000000004</v>
      </c>
      <c r="T3" s="75">
        <v>0.68</v>
      </c>
      <c r="U3" s="75">
        <v>0.4</v>
      </c>
      <c r="V3" s="75">
        <v>0.85</v>
      </c>
      <c r="W3" s="75">
        <v>1.3</v>
      </c>
      <c r="X3" s="75">
        <v>0.79</v>
      </c>
      <c r="Y3" s="75">
        <v>0.38</v>
      </c>
      <c r="Z3" s="75">
        <v>0.97</v>
      </c>
      <c r="AA3" s="75">
        <v>0.74</v>
      </c>
      <c r="AB3" s="75">
        <v>0.9</v>
      </c>
      <c r="AC3" s="81">
        <v>0.74750000000000005</v>
      </c>
      <c r="AD3" s="81">
        <v>8.3385970000000004E-2</v>
      </c>
      <c r="AE3" s="75">
        <v>0.86</v>
      </c>
      <c r="AF3" s="75">
        <v>0.81</v>
      </c>
      <c r="AG3" s="75">
        <v>2.21</v>
      </c>
      <c r="AH3" s="75">
        <v>0.59</v>
      </c>
      <c r="AI3" s="75">
        <v>0.69</v>
      </c>
      <c r="AJ3" s="75">
        <v>0.69</v>
      </c>
      <c r="AK3" s="75">
        <v>1.54</v>
      </c>
      <c r="AL3" s="75">
        <v>0.64</v>
      </c>
      <c r="AM3" s="75">
        <v>0.72</v>
      </c>
      <c r="AN3" s="75">
        <v>0.89</v>
      </c>
      <c r="AO3" s="75">
        <v>1.24</v>
      </c>
      <c r="AP3" s="75">
        <v>0.56999999999999995</v>
      </c>
      <c r="AQ3" s="81">
        <v>0.95416670000000003</v>
      </c>
      <c r="AR3" s="81">
        <v>0.1405911</v>
      </c>
      <c r="AS3" s="75">
        <v>0.86</v>
      </c>
      <c r="AT3" s="75">
        <v>0.74</v>
      </c>
      <c r="AU3" s="75">
        <v>0.88</v>
      </c>
      <c r="AV3" s="75">
        <v>0.69</v>
      </c>
      <c r="AW3" s="75">
        <v>0.69</v>
      </c>
      <c r="AX3" s="75">
        <v>0.65</v>
      </c>
      <c r="AY3" s="75">
        <v>1.82</v>
      </c>
      <c r="AZ3" s="75">
        <v>0.76</v>
      </c>
      <c r="BA3" s="75">
        <v>1.07</v>
      </c>
      <c r="BB3" s="75">
        <v>0.6</v>
      </c>
      <c r="BC3" s="75">
        <v>1.01</v>
      </c>
      <c r="BD3" s="75">
        <v>0.72</v>
      </c>
      <c r="BE3" s="81">
        <v>0.87416669999999996</v>
      </c>
      <c r="BF3" s="81">
        <v>9.5334020000000005E-2</v>
      </c>
      <c r="BG3" s="82"/>
      <c r="BH3" s="82"/>
      <c r="BI3" s="82"/>
      <c r="BJ3" s="82"/>
      <c r="BK3" s="82"/>
      <c r="BL3" s="82"/>
      <c r="BM3" s="82"/>
      <c r="BN3" s="82"/>
      <c r="BO3" s="82"/>
      <c r="BP3" s="82"/>
    </row>
    <row r="4" spans="1:68" x14ac:dyDescent="0.2">
      <c r="A4" s="283"/>
      <c r="B4" s="79" t="s">
        <v>303</v>
      </c>
      <c r="C4" s="75">
        <v>0.69</v>
      </c>
      <c r="D4" s="75">
        <v>0.7</v>
      </c>
      <c r="E4" s="75">
        <v>0.9</v>
      </c>
      <c r="F4" s="75">
        <v>2.04</v>
      </c>
      <c r="G4" s="75">
        <v>0.84</v>
      </c>
      <c r="H4" s="75">
        <v>0.63</v>
      </c>
      <c r="I4" s="75">
        <v>0.86</v>
      </c>
      <c r="J4" s="75">
        <v>1.94</v>
      </c>
      <c r="K4" s="75">
        <v>0.65</v>
      </c>
      <c r="L4" s="75">
        <v>0.7</v>
      </c>
      <c r="M4" s="75">
        <v>0.54</v>
      </c>
      <c r="N4" s="75">
        <v>1.52</v>
      </c>
      <c r="O4" s="75">
        <v>1.0008330000000001</v>
      </c>
      <c r="P4" s="75">
        <v>0.1517047</v>
      </c>
      <c r="Q4" s="75">
        <v>0.7</v>
      </c>
      <c r="R4" s="75">
        <v>1.24</v>
      </c>
      <c r="S4" s="75">
        <v>1.56</v>
      </c>
      <c r="T4" s="75">
        <v>0.8</v>
      </c>
      <c r="U4" s="75">
        <v>0.73</v>
      </c>
      <c r="V4" s="75">
        <v>0.87</v>
      </c>
      <c r="W4" s="75">
        <v>1.86</v>
      </c>
      <c r="X4" s="75">
        <v>0.66</v>
      </c>
      <c r="Y4" s="75">
        <v>0.59</v>
      </c>
      <c r="Z4" s="75">
        <v>1.26</v>
      </c>
      <c r="AA4" s="75">
        <v>0.68</v>
      </c>
      <c r="AB4" s="75">
        <v>0.72</v>
      </c>
      <c r="AC4" s="81">
        <v>0.97250000000000003</v>
      </c>
      <c r="AD4" s="81">
        <v>0.1185015</v>
      </c>
      <c r="AE4" s="75">
        <v>0.97</v>
      </c>
      <c r="AF4" s="75">
        <v>0.83</v>
      </c>
      <c r="AG4" s="75">
        <v>1.05</v>
      </c>
      <c r="AH4" s="75">
        <v>0.49</v>
      </c>
      <c r="AI4" s="75">
        <v>0.55000000000000004</v>
      </c>
      <c r="AJ4" s="75">
        <v>0.69</v>
      </c>
      <c r="AK4" s="75">
        <v>0.74</v>
      </c>
      <c r="AL4" s="75">
        <v>0.48</v>
      </c>
      <c r="AM4" s="75">
        <v>2.38</v>
      </c>
      <c r="AN4" s="75">
        <v>0.8</v>
      </c>
      <c r="AO4" s="75">
        <v>1.47</v>
      </c>
      <c r="AP4" s="75">
        <v>0.63</v>
      </c>
      <c r="AQ4" s="81">
        <v>0.92333330000000002</v>
      </c>
      <c r="AR4" s="81">
        <v>0.15473990000000001</v>
      </c>
      <c r="AS4" s="75">
        <v>0.97</v>
      </c>
      <c r="AT4" s="75">
        <v>1.24</v>
      </c>
      <c r="AU4" s="75">
        <v>1.1299999999999999</v>
      </c>
      <c r="AV4" s="75">
        <v>0.84</v>
      </c>
      <c r="AW4" s="75">
        <v>0.89</v>
      </c>
      <c r="AX4" s="75">
        <v>0.66</v>
      </c>
      <c r="AY4" s="75">
        <v>1.0900000000000001</v>
      </c>
      <c r="AZ4" s="75">
        <v>0.75</v>
      </c>
      <c r="BA4" s="75">
        <v>0.78</v>
      </c>
      <c r="BB4" s="75">
        <v>0.77</v>
      </c>
      <c r="BC4" s="75">
        <v>0.68</v>
      </c>
      <c r="BD4" s="75">
        <v>0.75</v>
      </c>
      <c r="BE4" s="81">
        <v>0.87916669999999997</v>
      </c>
      <c r="BF4" s="81">
        <v>5.4376050000000002E-2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</row>
    <row r="5" spans="1:68" x14ac:dyDescent="0.2">
      <c r="A5" s="283"/>
      <c r="B5" s="79" t="s">
        <v>304</v>
      </c>
      <c r="C5" s="75">
        <v>0.71</v>
      </c>
      <c r="D5" s="75">
        <v>0.69</v>
      </c>
      <c r="E5" s="75">
        <v>1.59</v>
      </c>
      <c r="F5" s="75">
        <v>0.9</v>
      </c>
      <c r="G5" s="75">
        <v>0.48</v>
      </c>
      <c r="H5" s="75">
        <v>0.55000000000000004</v>
      </c>
      <c r="I5" s="75">
        <v>0.43</v>
      </c>
      <c r="J5" s="75">
        <v>1.83</v>
      </c>
      <c r="K5" s="75">
        <v>0.8</v>
      </c>
      <c r="L5" s="75">
        <v>0.88</v>
      </c>
      <c r="M5" s="75">
        <v>0.71</v>
      </c>
      <c r="N5" s="75">
        <v>2.44</v>
      </c>
      <c r="O5" s="75">
        <v>1.0008330000000001</v>
      </c>
      <c r="P5" s="75">
        <v>0.1791625</v>
      </c>
      <c r="Q5" s="75">
        <v>0.65</v>
      </c>
      <c r="R5" s="75">
        <v>1.06</v>
      </c>
      <c r="S5" s="75">
        <v>1.69</v>
      </c>
      <c r="T5" s="75">
        <v>0.56000000000000005</v>
      </c>
      <c r="U5" s="75">
        <v>0.27</v>
      </c>
      <c r="V5" s="75">
        <v>0.57999999999999996</v>
      </c>
      <c r="W5" s="75">
        <v>0.43</v>
      </c>
      <c r="X5" s="75">
        <v>0.24</v>
      </c>
      <c r="Y5" s="75">
        <v>0.38</v>
      </c>
      <c r="Z5" s="75">
        <v>0.92</v>
      </c>
      <c r="AA5" s="75">
        <v>2.0099999999999998</v>
      </c>
      <c r="AB5" s="75">
        <v>0.87</v>
      </c>
      <c r="AC5" s="81">
        <v>0.80500000000000005</v>
      </c>
      <c r="AD5" s="81">
        <v>0.15999759999999999</v>
      </c>
      <c r="AE5" s="75">
        <v>0.6</v>
      </c>
      <c r="AF5" s="75">
        <v>0.48</v>
      </c>
      <c r="AG5" s="75">
        <v>0.93</v>
      </c>
      <c r="AH5" s="75">
        <v>0.46</v>
      </c>
      <c r="AI5" s="75">
        <v>0.74</v>
      </c>
      <c r="AJ5" s="75">
        <v>0.77</v>
      </c>
      <c r="AK5" s="75">
        <v>1.28</v>
      </c>
      <c r="AL5" s="75">
        <v>0.66</v>
      </c>
      <c r="AM5" s="75">
        <v>0.94</v>
      </c>
      <c r="AN5" s="75">
        <v>0.64</v>
      </c>
      <c r="AO5" s="75">
        <v>1.45</v>
      </c>
      <c r="AP5" s="75">
        <v>0.76</v>
      </c>
      <c r="AQ5" s="81">
        <v>0.80916670000000002</v>
      </c>
      <c r="AR5" s="81">
        <v>8.6938319999999999E-2</v>
      </c>
      <c r="AS5" s="75">
        <v>0.6</v>
      </c>
      <c r="AT5" s="75">
        <v>0.7</v>
      </c>
      <c r="AU5" s="75">
        <v>1.36</v>
      </c>
      <c r="AV5" s="75">
        <v>0.77</v>
      </c>
      <c r="AW5" s="75">
        <v>0.77</v>
      </c>
      <c r="AX5" s="75">
        <v>0.6</v>
      </c>
      <c r="AY5" s="75">
        <v>0.24</v>
      </c>
      <c r="AZ5" s="75">
        <v>0.38</v>
      </c>
      <c r="BA5" s="75">
        <v>0.86</v>
      </c>
      <c r="BB5" s="75">
        <v>0.73</v>
      </c>
      <c r="BC5" s="75">
        <v>1.24</v>
      </c>
      <c r="BD5" s="75">
        <v>0.66</v>
      </c>
      <c r="BE5" s="81">
        <v>0.74250000000000005</v>
      </c>
      <c r="BF5" s="81">
        <v>9.0345510000000004E-2</v>
      </c>
      <c r="BG5" s="82"/>
      <c r="BH5" s="82"/>
      <c r="BI5" s="82"/>
      <c r="BJ5" s="82"/>
      <c r="BK5" s="82"/>
      <c r="BL5" s="82"/>
      <c r="BM5" s="82"/>
      <c r="BN5" s="82"/>
      <c r="BO5" s="82"/>
      <c r="BP5" s="82"/>
    </row>
    <row r="6" spans="1:68" x14ac:dyDescent="0.2">
      <c r="A6" s="283"/>
      <c r="B6" s="79" t="s">
        <v>305</v>
      </c>
      <c r="C6" s="75">
        <v>0.92</v>
      </c>
      <c r="D6" s="75">
        <v>0.66</v>
      </c>
      <c r="E6" s="75">
        <v>1.1299999999999999</v>
      </c>
      <c r="F6" s="75">
        <v>1.43</v>
      </c>
      <c r="G6" s="75">
        <v>0.77</v>
      </c>
      <c r="H6" s="75">
        <v>0.66</v>
      </c>
      <c r="I6" s="75">
        <v>0.59</v>
      </c>
      <c r="J6" s="75">
        <v>1.1299999999999999</v>
      </c>
      <c r="K6" s="75">
        <v>0.91</v>
      </c>
      <c r="L6" s="75">
        <v>0.94</v>
      </c>
      <c r="M6" s="75">
        <v>1.01</v>
      </c>
      <c r="N6" s="75">
        <v>1.85</v>
      </c>
      <c r="O6" s="75">
        <v>1</v>
      </c>
      <c r="P6" s="75">
        <v>0.1034115</v>
      </c>
      <c r="Q6" s="75">
        <v>0.63</v>
      </c>
      <c r="R6" s="75">
        <v>0.96</v>
      </c>
      <c r="S6" s="75">
        <v>0.94</v>
      </c>
      <c r="T6" s="75">
        <v>0.84</v>
      </c>
      <c r="U6" s="75">
        <v>3.59</v>
      </c>
      <c r="V6" s="75">
        <v>0.87</v>
      </c>
      <c r="W6" s="75">
        <v>0.52</v>
      </c>
      <c r="X6" s="75">
        <v>0.57999999999999996</v>
      </c>
      <c r="Y6" s="75">
        <v>1.19</v>
      </c>
      <c r="Z6" s="75">
        <v>0.94</v>
      </c>
      <c r="AA6" s="75">
        <v>1.33</v>
      </c>
      <c r="AB6" s="75">
        <v>0.93</v>
      </c>
      <c r="AC6" s="81">
        <v>1.1100000000000001</v>
      </c>
      <c r="AD6" s="81">
        <v>0.23529159999999999</v>
      </c>
      <c r="AE6" s="75">
        <v>1.02</v>
      </c>
      <c r="AF6" s="75">
        <v>0.72</v>
      </c>
      <c r="AG6" s="75">
        <v>0.91</v>
      </c>
      <c r="AH6" s="75">
        <v>0.78</v>
      </c>
      <c r="AI6" s="75">
        <v>1.28</v>
      </c>
      <c r="AJ6" s="75">
        <v>0.93</v>
      </c>
      <c r="AK6" s="75">
        <v>1.92</v>
      </c>
      <c r="AL6" s="75">
        <v>0.99</v>
      </c>
      <c r="AM6" s="75">
        <v>0.93</v>
      </c>
      <c r="AN6" s="75">
        <v>0.79</v>
      </c>
      <c r="AO6" s="75">
        <v>4.9400000000000004</v>
      </c>
      <c r="AP6" s="75">
        <v>0.79</v>
      </c>
      <c r="AQ6" s="81">
        <v>1.3333330000000001</v>
      </c>
      <c r="AR6" s="81">
        <v>0.34099309999999999</v>
      </c>
      <c r="AS6" s="75">
        <v>0.82</v>
      </c>
      <c r="AT6" s="75">
        <v>0.8</v>
      </c>
      <c r="AU6" s="75">
        <v>0.93</v>
      </c>
      <c r="AV6" s="75">
        <v>0.76</v>
      </c>
      <c r="AW6" s="75">
        <v>0.91</v>
      </c>
      <c r="AX6" s="75">
        <v>1</v>
      </c>
      <c r="AY6" s="75">
        <v>0.55000000000000004</v>
      </c>
      <c r="AZ6" s="75">
        <v>0.65</v>
      </c>
      <c r="BA6" s="75">
        <v>0.93</v>
      </c>
      <c r="BB6" s="75">
        <v>1.2</v>
      </c>
      <c r="BC6" s="75">
        <v>1.08</v>
      </c>
      <c r="BD6" s="75">
        <v>1.03</v>
      </c>
      <c r="BE6" s="81">
        <v>0.88833329999999999</v>
      </c>
      <c r="BF6" s="81">
        <v>5.298419E-2</v>
      </c>
      <c r="BG6" s="82"/>
      <c r="BH6" s="82"/>
      <c r="BI6" s="82"/>
      <c r="BJ6" s="82"/>
      <c r="BK6" s="82"/>
      <c r="BL6" s="82"/>
      <c r="BM6" s="82"/>
      <c r="BN6" s="82"/>
      <c r="BO6" s="82"/>
      <c r="BP6" s="82"/>
    </row>
    <row r="7" spans="1:68" x14ac:dyDescent="0.2">
      <c r="A7" s="283"/>
      <c r="B7" s="79" t="s">
        <v>306</v>
      </c>
      <c r="C7" s="75">
        <v>0.78</v>
      </c>
      <c r="D7" s="75">
        <v>0.76</v>
      </c>
      <c r="E7" s="75">
        <v>2.39</v>
      </c>
      <c r="F7" s="75">
        <v>2.1800000000000002</v>
      </c>
      <c r="G7" s="75">
        <v>0.55000000000000004</v>
      </c>
      <c r="H7" s="75">
        <v>0.09</v>
      </c>
      <c r="I7" s="75">
        <v>0.22</v>
      </c>
      <c r="J7" s="75">
        <v>0.8</v>
      </c>
      <c r="K7" s="75">
        <v>2.21</v>
      </c>
      <c r="L7" s="75">
        <v>0.53</v>
      </c>
      <c r="M7" s="75">
        <v>0.5</v>
      </c>
      <c r="N7" s="75">
        <v>1.01</v>
      </c>
      <c r="O7" s="75">
        <v>1.0016670000000001</v>
      </c>
      <c r="P7" s="75">
        <v>0.231015</v>
      </c>
      <c r="Q7" s="75">
        <v>0.73</v>
      </c>
      <c r="R7" s="75">
        <v>2.06</v>
      </c>
      <c r="S7" s="75">
        <v>0.76</v>
      </c>
      <c r="T7" s="75">
        <v>0.37</v>
      </c>
      <c r="U7" s="75">
        <v>0.78</v>
      </c>
      <c r="V7" s="75">
        <v>0.56999999999999995</v>
      </c>
      <c r="W7" s="75">
        <v>0.71</v>
      </c>
      <c r="X7" s="75">
        <v>3.6</v>
      </c>
      <c r="Y7" s="75">
        <v>0.48</v>
      </c>
      <c r="Z7" s="75">
        <v>1.02</v>
      </c>
      <c r="AA7" s="75">
        <v>2.78</v>
      </c>
      <c r="AB7" s="75">
        <v>0.17</v>
      </c>
      <c r="AC7" s="81">
        <v>1.1691670000000001</v>
      </c>
      <c r="AD7" s="81">
        <v>0.30788979999999999</v>
      </c>
      <c r="AE7" s="75">
        <v>0.83</v>
      </c>
      <c r="AF7" s="75">
        <v>2.8</v>
      </c>
      <c r="AG7" s="75">
        <v>2.2999999999999998</v>
      </c>
      <c r="AH7" s="75">
        <v>0.7</v>
      </c>
      <c r="AI7" s="75">
        <v>3.1</v>
      </c>
      <c r="AJ7" s="75">
        <v>0.44</v>
      </c>
      <c r="AK7" s="75">
        <v>1.5</v>
      </c>
      <c r="AL7" s="75">
        <v>0.65</v>
      </c>
      <c r="AM7" s="75">
        <v>0.52</v>
      </c>
      <c r="AN7" s="75">
        <v>0.51</v>
      </c>
      <c r="AO7" s="75">
        <v>1.71</v>
      </c>
      <c r="AP7" s="75">
        <v>0.36</v>
      </c>
      <c r="AQ7" s="81">
        <v>1.2849999999999999</v>
      </c>
      <c r="AR7" s="81">
        <v>0.2827691</v>
      </c>
      <c r="AS7" s="75">
        <v>0.83</v>
      </c>
      <c r="AT7" s="75">
        <v>0.76</v>
      </c>
      <c r="AU7" s="75">
        <v>0.41</v>
      </c>
      <c r="AV7" s="75">
        <v>1.22</v>
      </c>
      <c r="AW7" s="75">
        <v>1.25</v>
      </c>
      <c r="AX7" s="75">
        <v>1</v>
      </c>
      <c r="AY7" s="75">
        <v>0.21</v>
      </c>
      <c r="AZ7" s="75">
        <v>0.14000000000000001</v>
      </c>
      <c r="BA7" s="75">
        <v>0.83</v>
      </c>
      <c r="BB7" s="75">
        <v>3.23</v>
      </c>
      <c r="BC7" s="75">
        <v>0.64</v>
      </c>
      <c r="BD7" s="75">
        <v>0.93</v>
      </c>
      <c r="BE7" s="81">
        <v>0.95416670000000003</v>
      </c>
      <c r="BF7" s="81">
        <v>0.2306166</v>
      </c>
      <c r="BG7" s="82"/>
      <c r="BH7" s="82"/>
      <c r="BI7" s="82"/>
      <c r="BJ7" s="82"/>
      <c r="BK7" s="82"/>
      <c r="BL7" s="82"/>
      <c r="BM7" s="82"/>
      <c r="BN7" s="82"/>
      <c r="BO7" s="82"/>
      <c r="BP7" s="82"/>
    </row>
    <row r="8" spans="1:68" x14ac:dyDescent="0.2">
      <c r="A8" s="283"/>
      <c r="B8" s="79" t="s">
        <v>307</v>
      </c>
      <c r="C8" s="75">
        <v>1.77</v>
      </c>
      <c r="D8" s="75">
        <v>0.54</v>
      </c>
      <c r="E8" s="75">
        <v>0.92</v>
      </c>
      <c r="F8" s="75">
        <v>0.98</v>
      </c>
      <c r="G8" s="75">
        <v>1.27</v>
      </c>
      <c r="H8" s="75">
        <v>0.61</v>
      </c>
      <c r="I8" s="75">
        <v>1.24</v>
      </c>
      <c r="J8" s="75">
        <v>1.02</v>
      </c>
      <c r="K8" s="75">
        <v>1.39</v>
      </c>
      <c r="L8" s="75">
        <v>0.62</v>
      </c>
      <c r="M8" s="75">
        <v>0.79</v>
      </c>
      <c r="N8" s="75">
        <v>0.86</v>
      </c>
      <c r="O8" s="75">
        <v>1.0008330000000001</v>
      </c>
      <c r="P8" s="75">
        <v>0.1049708</v>
      </c>
      <c r="Q8" s="75">
        <v>0.77</v>
      </c>
      <c r="R8" s="75">
        <v>1.18</v>
      </c>
      <c r="S8" s="75">
        <v>0.86</v>
      </c>
      <c r="T8" s="75">
        <v>0.33</v>
      </c>
      <c r="U8" s="75">
        <v>0.95</v>
      </c>
      <c r="V8" s="75">
        <v>0.94</v>
      </c>
      <c r="W8" s="75">
        <v>1.63</v>
      </c>
      <c r="X8" s="75">
        <v>0.48</v>
      </c>
      <c r="Y8" s="75">
        <v>1.03</v>
      </c>
      <c r="Z8" s="75">
        <v>0.96</v>
      </c>
      <c r="AA8" s="75">
        <v>1.1499999999999999</v>
      </c>
      <c r="AB8" s="75">
        <v>0.4</v>
      </c>
      <c r="AC8" s="81">
        <v>0.89</v>
      </c>
      <c r="AD8" s="81">
        <v>0.10542120000000001</v>
      </c>
      <c r="AE8" s="75">
        <v>0.84</v>
      </c>
      <c r="AF8" s="75">
        <v>0.92</v>
      </c>
      <c r="AG8" s="75">
        <v>0.64</v>
      </c>
      <c r="AH8" s="75">
        <v>0.53</v>
      </c>
      <c r="AI8" s="75">
        <v>0.96</v>
      </c>
      <c r="AJ8" s="75">
        <v>0.83</v>
      </c>
      <c r="AK8" s="75">
        <v>1.19</v>
      </c>
      <c r="AL8" s="75">
        <v>1.46</v>
      </c>
      <c r="AM8" s="75">
        <v>1.21</v>
      </c>
      <c r="AN8" s="75">
        <v>1.22</v>
      </c>
      <c r="AO8" s="75">
        <v>0.97</v>
      </c>
      <c r="AP8" s="75">
        <v>1.26</v>
      </c>
      <c r="AQ8" s="81">
        <v>1.0024999999999999</v>
      </c>
      <c r="AR8" s="81">
        <v>7.8895080000000006E-2</v>
      </c>
      <c r="AS8" s="75">
        <v>0.46</v>
      </c>
      <c r="AT8" s="75">
        <v>0.51</v>
      </c>
      <c r="AU8" s="75">
        <v>0.5</v>
      </c>
      <c r="AV8" s="75">
        <v>0.86</v>
      </c>
      <c r="AW8" s="75">
        <v>1.25</v>
      </c>
      <c r="AX8" s="75">
        <v>1.1299999999999999</v>
      </c>
      <c r="AY8" s="75">
        <v>0.95</v>
      </c>
      <c r="AZ8" s="75">
        <v>1.67</v>
      </c>
      <c r="BA8" s="75">
        <v>0.94</v>
      </c>
      <c r="BB8" s="75">
        <v>1.04</v>
      </c>
      <c r="BC8" s="75">
        <v>0.76</v>
      </c>
      <c r="BD8" s="75">
        <v>1.49</v>
      </c>
      <c r="BE8" s="81">
        <v>0.96333329999999995</v>
      </c>
      <c r="BF8" s="81">
        <v>0.1107436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</row>
    <row r="9" spans="1:68" x14ac:dyDescent="0.2">
      <c r="A9" s="283"/>
      <c r="B9" s="79" t="s">
        <v>308</v>
      </c>
      <c r="C9" s="75">
        <v>1.36</v>
      </c>
      <c r="D9" s="75">
        <v>0.52</v>
      </c>
      <c r="E9" s="75">
        <v>0.91</v>
      </c>
      <c r="F9" s="75">
        <v>1.08</v>
      </c>
      <c r="G9" s="75">
        <v>1.57</v>
      </c>
      <c r="H9" s="75">
        <v>0.48</v>
      </c>
      <c r="I9" s="75">
        <v>1.1499999999999999</v>
      </c>
      <c r="J9" s="75">
        <v>0.6</v>
      </c>
      <c r="K9" s="75">
        <v>1.76</v>
      </c>
      <c r="L9" s="75">
        <v>0.77</v>
      </c>
      <c r="M9" s="75">
        <v>0.96</v>
      </c>
      <c r="N9" s="75">
        <v>0.84</v>
      </c>
      <c r="O9" s="75">
        <v>1</v>
      </c>
      <c r="P9" s="75">
        <v>0.1170988</v>
      </c>
      <c r="Q9" s="75">
        <v>1.05</v>
      </c>
      <c r="R9" s="75">
        <v>1.24</v>
      </c>
      <c r="S9" s="75">
        <v>1.22</v>
      </c>
      <c r="T9" s="75">
        <v>0.1</v>
      </c>
      <c r="U9" s="75">
        <v>0.91</v>
      </c>
      <c r="V9" s="75">
        <v>0.85</v>
      </c>
      <c r="W9" s="75">
        <v>0.98</v>
      </c>
      <c r="X9" s="75">
        <v>0.28999999999999998</v>
      </c>
      <c r="Y9" s="75">
        <v>0.97</v>
      </c>
      <c r="Z9" s="75">
        <v>1.23</v>
      </c>
      <c r="AA9" s="75">
        <v>0.81</v>
      </c>
      <c r="AB9" s="75">
        <v>0.4</v>
      </c>
      <c r="AC9" s="81">
        <v>0.83750000000000002</v>
      </c>
      <c r="AD9" s="81">
        <v>0.1096352</v>
      </c>
      <c r="AE9" s="75">
        <v>0.94</v>
      </c>
      <c r="AF9" s="75">
        <v>0.98</v>
      </c>
      <c r="AG9" s="75">
        <v>0.94</v>
      </c>
      <c r="AH9" s="75">
        <v>1.1100000000000001</v>
      </c>
      <c r="AI9" s="75">
        <v>0.9</v>
      </c>
      <c r="AJ9" s="75">
        <v>0.76</v>
      </c>
      <c r="AK9" s="75">
        <v>0.63</v>
      </c>
      <c r="AL9" s="75">
        <v>0.91</v>
      </c>
      <c r="AM9" s="75">
        <v>0.86</v>
      </c>
      <c r="AN9" s="75">
        <v>1.07</v>
      </c>
      <c r="AO9" s="75">
        <v>0.68</v>
      </c>
      <c r="AP9" s="75">
        <v>1.02</v>
      </c>
      <c r="AQ9" s="81">
        <v>0.9</v>
      </c>
      <c r="AR9" s="81">
        <v>4.2604599999999999E-2</v>
      </c>
      <c r="AS9" s="75">
        <v>1.05</v>
      </c>
      <c r="AT9" s="75">
        <v>1</v>
      </c>
      <c r="AU9" s="75">
        <v>0.59</v>
      </c>
      <c r="AV9" s="75">
        <v>1.57</v>
      </c>
      <c r="AW9" s="75">
        <v>0.86</v>
      </c>
      <c r="AX9" s="75">
        <v>0.72</v>
      </c>
      <c r="AY9" s="75">
        <v>0.73</v>
      </c>
      <c r="AZ9" s="75">
        <v>1.1299999999999999</v>
      </c>
      <c r="BA9" s="75">
        <v>0.88</v>
      </c>
      <c r="BB9" s="75">
        <v>1.21</v>
      </c>
      <c r="BC9" s="75">
        <v>0.57999999999999996</v>
      </c>
      <c r="BD9" s="75">
        <v>1.84</v>
      </c>
      <c r="BE9" s="81">
        <v>1.013333</v>
      </c>
      <c r="BF9" s="81">
        <v>0.1108393</v>
      </c>
      <c r="BG9" s="82"/>
      <c r="BH9" s="82"/>
      <c r="BI9" s="82"/>
      <c r="BJ9" s="82"/>
      <c r="BK9" s="82"/>
      <c r="BL9" s="82"/>
      <c r="BM9" s="82"/>
      <c r="BN9" s="82"/>
      <c r="BO9" s="82"/>
      <c r="BP9" s="82"/>
    </row>
    <row r="10" spans="1:68" x14ac:dyDescent="0.2">
      <c r="A10" s="283"/>
      <c r="B10" s="79" t="s">
        <v>309</v>
      </c>
      <c r="C10" s="75">
        <v>1.23</v>
      </c>
      <c r="D10" s="75">
        <v>0.66</v>
      </c>
      <c r="E10" s="75">
        <v>1.39</v>
      </c>
      <c r="F10" s="75">
        <v>0.95</v>
      </c>
      <c r="G10" s="75">
        <v>1.1499999999999999</v>
      </c>
      <c r="H10" s="75">
        <v>0.57999999999999996</v>
      </c>
      <c r="I10" s="75">
        <v>0.69</v>
      </c>
      <c r="J10" s="75">
        <v>0.71</v>
      </c>
      <c r="K10" s="75">
        <v>1.63</v>
      </c>
      <c r="L10" s="75">
        <v>0.69</v>
      </c>
      <c r="M10" s="75">
        <v>1.3</v>
      </c>
      <c r="N10" s="75">
        <v>1.01</v>
      </c>
      <c r="O10" s="75">
        <v>0.99916669999999996</v>
      </c>
      <c r="P10" s="75">
        <v>9.8676539999999993E-2</v>
      </c>
      <c r="Q10" s="75">
        <v>1.07</v>
      </c>
      <c r="R10" s="75">
        <v>1.02</v>
      </c>
      <c r="S10" s="75">
        <v>1.1200000000000001</v>
      </c>
      <c r="T10" s="75">
        <v>0.49</v>
      </c>
      <c r="U10" s="75">
        <v>0.75</v>
      </c>
      <c r="V10" s="75">
        <v>0.94</v>
      </c>
      <c r="W10" s="75">
        <v>0.39</v>
      </c>
      <c r="X10" s="75">
        <v>0.35</v>
      </c>
      <c r="Y10" s="75">
        <v>1.1100000000000001</v>
      </c>
      <c r="Z10" s="75">
        <v>1.1599999999999999</v>
      </c>
      <c r="AA10" s="75">
        <v>1.25</v>
      </c>
      <c r="AB10" s="75">
        <v>0.49</v>
      </c>
      <c r="AC10" s="81">
        <v>0.84499999999999997</v>
      </c>
      <c r="AD10" s="81">
        <v>9.5841570000000001E-2</v>
      </c>
      <c r="AE10" s="75">
        <v>1.01</v>
      </c>
      <c r="AF10" s="75">
        <v>1.02</v>
      </c>
      <c r="AG10" s="75">
        <v>1.02</v>
      </c>
      <c r="AH10" s="75">
        <v>0.85</v>
      </c>
      <c r="AI10" s="75">
        <v>0.67</v>
      </c>
      <c r="AJ10" s="75">
        <v>0.85</v>
      </c>
      <c r="AK10" s="75">
        <v>0.81</v>
      </c>
      <c r="AL10" s="75">
        <v>1.06</v>
      </c>
      <c r="AM10" s="75">
        <v>0.88</v>
      </c>
      <c r="AN10" s="75">
        <v>0.53</v>
      </c>
      <c r="AO10" s="75">
        <v>1</v>
      </c>
      <c r="AP10" s="75">
        <v>0.96</v>
      </c>
      <c r="AQ10" s="81">
        <v>0.88833329999999999</v>
      </c>
      <c r="AR10" s="81">
        <v>4.6201689999999997E-2</v>
      </c>
      <c r="AS10" s="75">
        <v>0.91</v>
      </c>
      <c r="AT10" s="75">
        <v>1.39</v>
      </c>
      <c r="AU10" s="75">
        <v>0.85</v>
      </c>
      <c r="AV10" s="75">
        <v>0.92</v>
      </c>
      <c r="AW10" s="75">
        <v>0.56000000000000005</v>
      </c>
      <c r="AX10" s="75">
        <v>1.22</v>
      </c>
      <c r="AY10" s="75">
        <v>1.0900000000000001</v>
      </c>
      <c r="AZ10" s="75">
        <v>1.26</v>
      </c>
      <c r="BA10" s="75">
        <v>0.89</v>
      </c>
      <c r="BB10" s="75">
        <v>0.89</v>
      </c>
      <c r="BC10" s="75">
        <v>1.66</v>
      </c>
      <c r="BD10" s="75">
        <v>1.06</v>
      </c>
      <c r="BE10" s="81">
        <v>1.058333</v>
      </c>
      <c r="BF10" s="81">
        <v>8.3908620000000003E-2</v>
      </c>
      <c r="BG10" s="82"/>
      <c r="BH10" s="82"/>
      <c r="BI10" s="82"/>
      <c r="BJ10" s="82"/>
      <c r="BK10" s="82"/>
      <c r="BL10" s="82"/>
      <c r="BM10" s="82"/>
      <c r="BN10" s="82"/>
      <c r="BO10" s="82"/>
      <c r="BP10" s="82"/>
    </row>
    <row r="11" spans="1:68" x14ac:dyDescent="0.2">
      <c r="A11" s="283"/>
      <c r="B11" s="79" t="s">
        <v>310</v>
      </c>
      <c r="C11" s="75">
        <v>0.75</v>
      </c>
      <c r="D11" s="75">
        <v>0.57999999999999996</v>
      </c>
      <c r="E11" s="75">
        <v>1.74</v>
      </c>
      <c r="F11" s="75">
        <v>0.82</v>
      </c>
      <c r="G11" s="75">
        <v>0.72</v>
      </c>
      <c r="H11" s="75">
        <v>0.6</v>
      </c>
      <c r="I11" s="75">
        <v>1.55</v>
      </c>
      <c r="J11" s="75">
        <v>0.77</v>
      </c>
      <c r="K11" s="75">
        <v>1.01</v>
      </c>
      <c r="L11" s="75">
        <v>0.63</v>
      </c>
      <c r="M11" s="75">
        <v>1.89</v>
      </c>
      <c r="N11" s="75">
        <v>0.94</v>
      </c>
      <c r="O11" s="75">
        <v>1</v>
      </c>
      <c r="P11" s="75">
        <v>0.13329730000000001</v>
      </c>
      <c r="Q11" s="75">
        <v>0.74</v>
      </c>
      <c r="R11" s="75">
        <v>0.65</v>
      </c>
      <c r="S11" s="75">
        <v>0.96</v>
      </c>
      <c r="T11" s="75">
        <v>0.66</v>
      </c>
      <c r="U11" s="75">
        <v>0.79</v>
      </c>
      <c r="V11" s="75">
        <v>0.77</v>
      </c>
      <c r="W11" s="75">
        <v>0.85</v>
      </c>
      <c r="X11" s="75">
        <v>0.82</v>
      </c>
      <c r="Y11" s="75">
        <v>0.93</v>
      </c>
      <c r="Z11" s="75">
        <v>0.8</v>
      </c>
      <c r="AA11" s="75">
        <v>1.17</v>
      </c>
      <c r="AB11" s="75">
        <v>0.67</v>
      </c>
      <c r="AC11" s="81">
        <v>0.81750009999999995</v>
      </c>
      <c r="AD11" s="81">
        <v>4.2837340000000002E-2</v>
      </c>
      <c r="AE11" s="75">
        <v>0.36</v>
      </c>
      <c r="AF11" s="75">
        <v>0.91</v>
      </c>
      <c r="AG11" s="75">
        <v>0.66</v>
      </c>
      <c r="AH11" s="75">
        <v>0.81</v>
      </c>
      <c r="AI11" s="75">
        <v>0.47</v>
      </c>
      <c r="AJ11" s="75">
        <v>0.76</v>
      </c>
      <c r="AK11" s="75">
        <v>0.63</v>
      </c>
      <c r="AL11" s="75">
        <v>0.78</v>
      </c>
      <c r="AM11" s="75">
        <v>0.63</v>
      </c>
      <c r="AN11" s="75">
        <v>0.9</v>
      </c>
      <c r="AO11" s="75">
        <v>0.64</v>
      </c>
      <c r="AP11" s="75">
        <v>0.85</v>
      </c>
      <c r="AQ11" s="81">
        <v>0.7</v>
      </c>
      <c r="AR11" s="81">
        <v>4.863282E-2</v>
      </c>
      <c r="AS11" s="75">
        <v>0.78</v>
      </c>
      <c r="AT11" s="75">
        <v>0.62</v>
      </c>
      <c r="AU11" s="75">
        <v>0.65</v>
      </c>
      <c r="AV11" s="75">
        <v>1.02</v>
      </c>
      <c r="AW11" s="75">
        <v>0.65</v>
      </c>
      <c r="AX11" s="75">
        <v>0.8</v>
      </c>
      <c r="AY11" s="75">
        <v>0.57999999999999996</v>
      </c>
      <c r="AZ11" s="75">
        <v>0.89</v>
      </c>
      <c r="BA11" s="75">
        <v>0.88</v>
      </c>
      <c r="BB11" s="75">
        <v>0.81</v>
      </c>
      <c r="BC11" s="75">
        <v>0.77</v>
      </c>
      <c r="BD11" s="75">
        <v>1.37</v>
      </c>
      <c r="BE11" s="81">
        <v>0.81833330000000004</v>
      </c>
      <c r="BF11" s="81">
        <v>6.2217040000000001E-2</v>
      </c>
      <c r="BG11" s="82"/>
      <c r="BH11" s="82"/>
      <c r="BI11" s="82"/>
      <c r="BJ11" s="82"/>
      <c r="BK11" s="82"/>
      <c r="BL11" s="82"/>
      <c r="BM11" s="82"/>
      <c r="BN11" s="82"/>
      <c r="BO11" s="82"/>
      <c r="BP11" s="82"/>
    </row>
    <row r="12" spans="1:68" x14ac:dyDescent="0.2">
      <c r="A12" s="283"/>
      <c r="B12" s="79" t="s">
        <v>311</v>
      </c>
      <c r="C12" s="75">
        <v>0.83</v>
      </c>
      <c r="D12" s="75">
        <v>0.63</v>
      </c>
      <c r="E12" s="75">
        <v>1.68</v>
      </c>
      <c r="F12" s="75">
        <v>0.55000000000000004</v>
      </c>
      <c r="G12" s="75">
        <v>0.92</v>
      </c>
      <c r="H12" s="75">
        <v>0.7</v>
      </c>
      <c r="I12" s="75">
        <v>1.93</v>
      </c>
      <c r="J12" s="75">
        <v>0.75</v>
      </c>
      <c r="K12" s="75">
        <v>0.94</v>
      </c>
      <c r="L12" s="75">
        <v>0.73</v>
      </c>
      <c r="M12" s="75">
        <v>1.68</v>
      </c>
      <c r="N12" s="75">
        <v>0.66</v>
      </c>
      <c r="O12" s="75">
        <v>1</v>
      </c>
      <c r="P12" s="75">
        <v>0.13786799999999999</v>
      </c>
      <c r="Q12" s="75">
        <v>0.71</v>
      </c>
      <c r="R12" s="75">
        <v>0.71</v>
      </c>
      <c r="S12" s="75">
        <v>0.83</v>
      </c>
      <c r="T12" s="75">
        <v>1.1100000000000001</v>
      </c>
      <c r="U12" s="75">
        <v>0.75</v>
      </c>
      <c r="V12" s="75">
        <v>0.84</v>
      </c>
      <c r="W12" s="75">
        <v>0.83</v>
      </c>
      <c r="X12" s="75">
        <v>1.08</v>
      </c>
      <c r="Y12" s="75">
        <v>0.7</v>
      </c>
      <c r="Z12" s="75">
        <v>0.66</v>
      </c>
      <c r="AA12" s="75">
        <v>0.83</v>
      </c>
      <c r="AB12" s="75">
        <v>0.72</v>
      </c>
      <c r="AC12" s="81">
        <v>0.81416670000000002</v>
      </c>
      <c r="AD12" s="81">
        <v>4.1841299999999998E-2</v>
      </c>
      <c r="AE12" s="75">
        <v>1.1399999999999999</v>
      </c>
      <c r="AF12" s="75">
        <v>0.79</v>
      </c>
      <c r="AG12" s="75">
        <v>0.46</v>
      </c>
      <c r="AH12" s="75">
        <v>0.86</v>
      </c>
      <c r="AI12" s="75">
        <v>1.21</v>
      </c>
      <c r="AJ12" s="75">
        <v>0.71</v>
      </c>
      <c r="AK12" s="75">
        <v>0.5</v>
      </c>
      <c r="AL12" s="75">
        <v>1.29</v>
      </c>
      <c r="AM12" s="75">
        <v>0.74</v>
      </c>
      <c r="AN12" s="75">
        <v>0.79</v>
      </c>
      <c r="AO12" s="75">
        <v>0.53</v>
      </c>
      <c r="AP12" s="75">
        <v>3.34</v>
      </c>
      <c r="AQ12" s="81">
        <v>1.03</v>
      </c>
      <c r="AR12" s="81">
        <v>0.22419210000000001</v>
      </c>
      <c r="AS12" s="75">
        <v>0.53</v>
      </c>
      <c r="AT12" s="75">
        <v>0.57999999999999996</v>
      </c>
      <c r="AU12" s="75">
        <v>0.84</v>
      </c>
      <c r="AV12" s="75">
        <v>1.04</v>
      </c>
      <c r="AW12" s="75">
        <v>0.84</v>
      </c>
      <c r="AX12" s="75">
        <v>0.74</v>
      </c>
      <c r="AY12" s="75">
        <v>0.63</v>
      </c>
      <c r="AZ12" s="75">
        <v>1.23</v>
      </c>
      <c r="BA12" s="75">
        <v>0.97</v>
      </c>
      <c r="BB12" s="75">
        <v>0.5</v>
      </c>
      <c r="BC12" s="75">
        <v>0.53</v>
      </c>
      <c r="BD12" s="75">
        <v>1.21</v>
      </c>
      <c r="BE12" s="81">
        <v>0.80333330000000003</v>
      </c>
      <c r="BF12" s="81">
        <v>7.5842080000000006E-2</v>
      </c>
      <c r="BG12" s="82"/>
      <c r="BH12" s="82"/>
      <c r="BI12" s="82"/>
      <c r="BJ12" s="82"/>
      <c r="BK12" s="82"/>
      <c r="BL12" s="82"/>
      <c r="BM12" s="82"/>
      <c r="BN12" s="82"/>
      <c r="BO12" s="82"/>
      <c r="BP12" s="82"/>
    </row>
    <row r="13" spans="1:68" x14ac:dyDescent="0.2">
      <c r="A13" s="284"/>
      <c r="B13" s="79" t="s">
        <v>312</v>
      </c>
      <c r="C13" s="75">
        <v>1.05</v>
      </c>
      <c r="D13" s="75">
        <v>1.1499999999999999</v>
      </c>
      <c r="E13" s="75">
        <v>1.25</v>
      </c>
      <c r="F13" s="75">
        <v>0.98</v>
      </c>
      <c r="G13" s="75">
        <v>1.18</v>
      </c>
      <c r="H13" s="75">
        <v>0.33</v>
      </c>
      <c r="I13" s="75">
        <v>1.06</v>
      </c>
      <c r="J13" s="75">
        <v>1.19</v>
      </c>
      <c r="K13" s="75">
        <v>0.85</v>
      </c>
      <c r="L13" s="75">
        <v>1.18</v>
      </c>
      <c r="M13" s="75">
        <v>1.42</v>
      </c>
      <c r="N13" s="75">
        <v>0.36</v>
      </c>
      <c r="O13" s="75">
        <v>1</v>
      </c>
      <c r="P13" s="75">
        <v>9.7304580000000002E-2</v>
      </c>
      <c r="Q13" s="75">
        <v>1.76</v>
      </c>
      <c r="R13" s="75">
        <v>1.3</v>
      </c>
      <c r="S13" s="75">
        <v>0.36</v>
      </c>
      <c r="T13" s="75">
        <v>0.48</v>
      </c>
      <c r="U13" s="75">
        <v>1.46</v>
      </c>
      <c r="V13" s="75">
        <v>0.95</v>
      </c>
      <c r="W13" s="75">
        <v>1.42</v>
      </c>
      <c r="X13" s="75">
        <v>1.04</v>
      </c>
      <c r="Y13" s="75">
        <v>1.8</v>
      </c>
      <c r="Z13" s="75">
        <v>0.88</v>
      </c>
      <c r="AA13" s="75">
        <v>0.81</v>
      </c>
      <c r="AB13" s="75">
        <v>0.17</v>
      </c>
      <c r="AC13" s="81">
        <v>1.035833</v>
      </c>
      <c r="AD13" s="81">
        <v>0.1533389</v>
      </c>
      <c r="AE13" s="75">
        <v>1.54</v>
      </c>
      <c r="AF13" s="75">
        <v>1.31</v>
      </c>
      <c r="AG13" s="75">
        <v>0.95</v>
      </c>
      <c r="AH13" s="75">
        <v>1.35</v>
      </c>
      <c r="AI13" s="75">
        <v>1.25</v>
      </c>
      <c r="AJ13" s="75">
        <v>3.19</v>
      </c>
      <c r="AK13" s="75">
        <v>0.91</v>
      </c>
      <c r="AL13" s="75">
        <v>0.94</v>
      </c>
      <c r="AM13" s="75">
        <v>0.98</v>
      </c>
      <c r="AN13" s="75">
        <v>0.79</v>
      </c>
      <c r="AO13" s="75">
        <v>0.78</v>
      </c>
      <c r="AP13" s="75">
        <v>1.0900000000000001</v>
      </c>
      <c r="AQ13" s="81">
        <v>1.256667</v>
      </c>
      <c r="AR13" s="81">
        <v>0.1885645</v>
      </c>
      <c r="AS13" s="75">
        <v>0.22</v>
      </c>
      <c r="AT13" s="75">
        <v>0.88</v>
      </c>
      <c r="AU13" s="75">
        <v>0.68</v>
      </c>
      <c r="AV13" s="75">
        <v>0.77</v>
      </c>
      <c r="AW13" s="75">
        <v>1.98</v>
      </c>
      <c r="AX13" s="75">
        <v>1.01</v>
      </c>
      <c r="AY13" s="75">
        <v>2.16</v>
      </c>
      <c r="AZ13" s="75">
        <v>0.15</v>
      </c>
      <c r="BA13" s="75">
        <v>2.75</v>
      </c>
      <c r="BB13" s="75">
        <v>1.35</v>
      </c>
      <c r="BC13" s="75">
        <v>0.85</v>
      </c>
      <c r="BD13" s="75">
        <v>1.71</v>
      </c>
      <c r="BE13" s="81">
        <v>1.2091670000000001</v>
      </c>
      <c r="BF13" s="81">
        <v>0.23017270000000001</v>
      </c>
    </row>
  </sheetData>
  <mergeCells count="5">
    <mergeCell ref="C1:N1"/>
    <mergeCell ref="Q1:AB1"/>
    <mergeCell ref="AE1:AP1"/>
    <mergeCell ref="AS1:BD1"/>
    <mergeCell ref="A2:A13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A2" sqref="A2:XFD2"/>
    </sheetView>
  </sheetViews>
  <sheetFormatPr defaultRowHeight="15" x14ac:dyDescent="0.25"/>
  <cols>
    <col min="1" max="16384" width="9.140625" style="201"/>
  </cols>
  <sheetData>
    <row r="1" spans="1:27" x14ac:dyDescent="0.25">
      <c r="A1" s="200" t="s">
        <v>379</v>
      </c>
    </row>
    <row r="2" spans="1:27" x14ac:dyDescent="0.25">
      <c r="B2" s="201" t="s">
        <v>374</v>
      </c>
      <c r="E2" s="201" t="s">
        <v>302</v>
      </c>
      <c r="H2" s="201" t="s">
        <v>301</v>
      </c>
      <c r="K2" s="201" t="s">
        <v>375</v>
      </c>
      <c r="N2" s="201" t="s">
        <v>308</v>
      </c>
      <c r="Q2" s="201" t="s">
        <v>376</v>
      </c>
      <c r="T2" s="201" t="s">
        <v>311</v>
      </c>
      <c r="W2" s="201" t="s">
        <v>377</v>
      </c>
      <c r="Z2" s="201" t="s">
        <v>378</v>
      </c>
    </row>
    <row r="3" spans="1:27" x14ac:dyDescent="0.25">
      <c r="A3" s="202" t="s">
        <v>166</v>
      </c>
      <c r="B3" s="201" t="s">
        <v>383</v>
      </c>
      <c r="C3" s="201" t="s">
        <v>389</v>
      </c>
      <c r="E3" s="201" t="s">
        <v>383</v>
      </c>
      <c r="F3" s="201" t="s">
        <v>389</v>
      </c>
      <c r="H3" s="201" t="s">
        <v>383</v>
      </c>
      <c r="I3" s="201" t="s">
        <v>389</v>
      </c>
      <c r="K3" s="201" t="s">
        <v>383</v>
      </c>
      <c r="L3" s="201" t="s">
        <v>389</v>
      </c>
      <c r="N3" s="201" t="s">
        <v>383</v>
      </c>
      <c r="O3" s="201" t="s">
        <v>389</v>
      </c>
      <c r="Q3" s="201" t="s">
        <v>383</v>
      </c>
      <c r="R3" s="201" t="s">
        <v>389</v>
      </c>
      <c r="T3" s="201" t="s">
        <v>383</v>
      </c>
      <c r="U3" s="201" t="s">
        <v>389</v>
      </c>
      <c r="W3" s="201" t="s">
        <v>383</v>
      </c>
      <c r="X3" s="201" t="s">
        <v>389</v>
      </c>
      <c r="Z3" s="201" t="s">
        <v>383</v>
      </c>
      <c r="AA3" s="201" t="s">
        <v>389</v>
      </c>
    </row>
    <row r="4" spans="1:27" x14ac:dyDescent="0.25">
      <c r="A4" s="201">
        <v>1</v>
      </c>
      <c r="B4" s="201">
        <v>1.160684042591331</v>
      </c>
      <c r="C4" s="201">
        <v>1.3748046702278944</v>
      </c>
      <c r="E4" s="201">
        <v>1.2164935215659856</v>
      </c>
      <c r="F4" s="201">
        <v>3.0127356881451131</v>
      </c>
      <c r="H4" s="201">
        <v>0.76583771126087952</v>
      </c>
      <c r="I4" s="201">
        <v>1.7069431040636978</v>
      </c>
      <c r="K4" s="201">
        <v>0.97769203200050414</v>
      </c>
      <c r="L4" s="201">
        <v>1.2774379454321525</v>
      </c>
      <c r="N4" s="201">
        <v>0.82570259868249751</v>
      </c>
      <c r="O4" s="201">
        <v>1.1668204397068302</v>
      </c>
      <c r="Q4" s="201">
        <v>0.78659412338723911</v>
      </c>
      <c r="R4" s="201">
        <v>1.044338632837871</v>
      </c>
      <c r="T4" s="201">
        <v>1.0955036294937923</v>
      </c>
      <c r="U4" s="201">
        <v>0.72416321160720631</v>
      </c>
      <c r="W4" s="201">
        <v>1.0066657663932161</v>
      </c>
      <c r="X4" s="201">
        <v>0.74123600522768063</v>
      </c>
      <c r="Z4" s="201">
        <v>1.0030738218896897</v>
      </c>
      <c r="AA4" s="201">
        <v>0.98786440366739636</v>
      </c>
    </row>
    <row r="5" spans="1:27" x14ac:dyDescent="0.25">
      <c r="A5" s="201">
        <v>2</v>
      </c>
      <c r="B5" s="201">
        <v>1.1447921222767956</v>
      </c>
      <c r="C5" s="201">
        <v>1.5381206754382817</v>
      </c>
      <c r="E5" s="201">
        <v>1.4884373894617389</v>
      </c>
      <c r="F5" s="201">
        <v>1.5211998597913721</v>
      </c>
      <c r="H5" s="201">
        <v>1.0927675632483003</v>
      </c>
      <c r="I5" s="201">
        <v>0.60032405105161935</v>
      </c>
      <c r="K5" s="201">
        <v>0.87572882504091776</v>
      </c>
      <c r="L5" s="201">
        <v>1.2106963356058216</v>
      </c>
      <c r="N5" s="201">
        <v>1.3386516861047364</v>
      </c>
      <c r="O5" s="201">
        <v>0.90498201723371641</v>
      </c>
      <c r="Q5" s="201">
        <v>0.91020524064691943</v>
      </c>
      <c r="R5" s="201">
        <v>1.2621561746426959</v>
      </c>
      <c r="T5" s="201">
        <v>1.6044549290082157</v>
      </c>
      <c r="U5" s="201">
        <v>0.63424210417764892</v>
      </c>
      <c r="W5" s="201">
        <v>1.0707835197757254</v>
      </c>
      <c r="X5" s="201">
        <v>0.70066209183339034</v>
      </c>
      <c r="Z5" s="201">
        <v>1.073796168756237</v>
      </c>
      <c r="AA5" s="201">
        <v>1.1378898392858983</v>
      </c>
    </row>
    <row r="6" spans="1:27" x14ac:dyDescent="0.25">
      <c r="A6" s="201">
        <v>3</v>
      </c>
      <c r="B6" s="201">
        <v>0.9545474969825164</v>
      </c>
      <c r="C6" s="201">
        <v>1.4433685871007058</v>
      </c>
      <c r="E6" s="201">
        <v>0.3738488983430634</v>
      </c>
      <c r="F6" s="201">
        <v>0.8804257323322765</v>
      </c>
      <c r="H6" s="201">
        <v>0.93113000159986492</v>
      </c>
      <c r="I6" s="201">
        <v>0.76604774336571102</v>
      </c>
      <c r="K6" s="201">
        <v>1.2109109813671726</v>
      </c>
      <c r="L6" s="201">
        <v>1.3805089833330237</v>
      </c>
      <c r="N6" s="201">
        <v>1.0255859342375429</v>
      </c>
      <c r="O6" s="201">
        <v>0.72973817751708248</v>
      </c>
      <c r="Q6" s="201">
        <v>0.72155561191158457</v>
      </c>
      <c r="R6" s="201">
        <v>0.9613815181597466</v>
      </c>
      <c r="T6" s="201">
        <v>0.7542223506104454</v>
      </c>
      <c r="U6" s="201">
        <v>0.91595226093155613</v>
      </c>
      <c r="W6" s="201">
        <v>0.94861846613211365</v>
      </c>
      <c r="X6" s="201">
        <v>1.101068215189998</v>
      </c>
      <c r="Z6" s="201">
        <v>0.83237659125919217</v>
      </c>
      <c r="AA6" s="201">
        <v>1.0991985714832011</v>
      </c>
    </row>
    <row r="7" spans="1:27" x14ac:dyDescent="0.25">
      <c r="A7" s="201">
        <v>4</v>
      </c>
      <c r="B7" s="201">
        <v>1.0660634089795527</v>
      </c>
      <c r="C7" s="201">
        <v>1.6868958759067385</v>
      </c>
      <c r="E7" s="201">
        <v>0.81337765928999384</v>
      </c>
      <c r="F7" s="201">
        <v>1.859562670394467</v>
      </c>
      <c r="H7" s="201">
        <v>1.1365756968655667</v>
      </c>
      <c r="I7" s="201">
        <v>1.56708184677956</v>
      </c>
      <c r="K7" s="201">
        <v>0.83023095658866841</v>
      </c>
      <c r="L7" s="201">
        <v>1.2041120839093322</v>
      </c>
      <c r="N7" s="201">
        <v>1.07023721442949</v>
      </c>
      <c r="O7" s="201">
        <v>1.4276348003292283</v>
      </c>
      <c r="Q7" s="201">
        <v>1.3160592126191408</v>
      </c>
      <c r="R7" s="201">
        <v>1.3631399105878574</v>
      </c>
      <c r="T7" s="201">
        <v>0.63550172075091738</v>
      </c>
      <c r="U7" s="201">
        <v>0.35622973321795476</v>
      </c>
      <c r="W7" s="201">
        <v>0.92234903005472502</v>
      </c>
      <c r="X7" s="201">
        <v>0.74174927371151522</v>
      </c>
      <c r="Z7" s="201">
        <v>1.0260906506195295</v>
      </c>
      <c r="AA7" s="201">
        <v>0.92666220893931905</v>
      </c>
    </row>
    <row r="8" spans="1:27" x14ac:dyDescent="0.25">
      <c r="A8" s="201">
        <v>5</v>
      </c>
      <c r="B8" s="201">
        <v>0.83517967470930565</v>
      </c>
      <c r="C8" s="201">
        <v>1.2012351964053105</v>
      </c>
      <c r="E8" s="201">
        <v>1.4272267368815881</v>
      </c>
      <c r="F8" s="201">
        <v>2.4831106939433494</v>
      </c>
      <c r="H8" s="201">
        <v>0.46976117865141992</v>
      </c>
      <c r="I8" s="201">
        <v>1.0249542623027112</v>
      </c>
      <c r="K8" s="201">
        <v>0.91250414241000766</v>
      </c>
      <c r="L8" s="201">
        <v>1.1133076433583313</v>
      </c>
      <c r="N8" s="201">
        <v>1.0710328821019863</v>
      </c>
      <c r="O8" s="201">
        <v>1.243844738685727</v>
      </c>
      <c r="Q8" s="201">
        <v>1.2481454474623026</v>
      </c>
      <c r="R8" s="201">
        <v>1.3157731038813774</v>
      </c>
      <c r="T8" s="201">
        <v>1.1490375900648011</v>
      </c>
      <c r="U8" s="201">
        <v>0.31451522094339296</v>
      </c>
      <c r="W8" s="201">
        <v>0.7429930952206113</v>
      </c>
      <c r="X8" s="201">
        <v>0.80473237781793794</v>
      </c>
      <c r="Z8" s="201">
        <v>1.0966784310128368</v>
      </c>
      <c r="AA8" s="201">
        <v>0.84553617031823014</v>
      </c>
    </row>
    <row r="9" spans="1:27" x14ac:dyDescent="0.25">
      <c r="A9" s="201">
        <v>6</v>
      </c>
      <c r="B9" s="201">
        <v>1.0334724363340861</v>
      </c>
      <c r="C9" s="201">
        <v>1.4005399204101385</v>
      </c>
      <c r="E9" s="201">
        <v>0.68061579445762999</v>
      </c>
      <c r="F9" s="201">
        <v>0.69021919454619274</v>
      </c>
      <c r="H9" s="201">
        <v>1.3197997970291973</v>
      </c>
      <c r="I9" s="201">
        <v>1.0167820009713986</v>
      </c>
      <c r="K9" s="201">
        <v>1.2389471498812556</v>
      </c>
      <c r="L9" s="201">
        <v>1.419511777947694</v>
      </c>
      <c r="N9" s="201">
        <v>0.86972612240945391</v>
      </c>
      <c r="O9" s="201">
        <v>0.77076047946619519</v>
      </c>
      <c r="Q9" s="201">
        <v>0.87699993106575502</v>
      </c>
      <c r="R9" s="201">
        <v>1.0684916744507553</v>
      </c>
      <c r="T9" s="201">
        <v>0.73202026341932713</v>
      </c>
      <c r="U9" s="201">
        <v>0.59915495213090642</v>
      </c>
      <c r="W9" s="201">
        <v>1.1037386952003667</v>
      </c>
      <c r="X9" s="201">
        <v>0.93427874632251717</v>
      </c>
      <c r="Z9" s="201">
        <v>0.96798433646251492</v>
      </c>
      <c r="AA9" s="201">
        <v>0.9407337739448477</v>
      </c>
    </row>
    <row r="10" spans="1:27" x14ac:dyDescent="0.25">
      <c r="A10" s="201">
        <v>7</v>
      </c>
      <c r="B10" s="201">
        <v>0.80526081812641148</v>
      </c>
      <c r="C10" s="201">
        <v>1.3998666332054635</v>
      </c>
      <c r="H10" s="201">
        <v>1.3575943798554977</v>
      </c>
      <c r="I10" s="201">
        <v>0.61964346164441919</v>
      </c>
      <c r="K10" s="201">
        <v>1.4680869858277534</v>
      </c>
      <c r="L10" s="201">
        <v>1.1456164721914179</v>
      </c>
      <c r="N10" s="201">
        <v>1.0447155842889697</v>
      </c>
      <c r="O10" s="201">
        <v>0.94886252166169216</v>
      </c>
      <c r="Q10" s="201">
        <v>1.3009450315801057</v>
      </c>
      <c r="R10" s="201">
        <v>0.96290009530633691</v>
      </c>
      <c r="T10" s="201">
        <v>0.83953316504797149</v>
      </c>
      <c r="U10" s="201">
        <v>0.68066406317554606</v>
      </c>
      <c r="W10" s="201">
        <v>0.90480330333448644</v>
      </c>
      <c r="X10" s="201">
        <v>0.59298859219722599</v>
      </c>
    </row>
    <row r="11" spans="1:27" x14ac:dyDescent="0.25">
      <c r="A11" s="201">
        <v>8</v>
      </c>
      <c r="H11" s="201">
        <v>0.92653367148927368</v>
      </c>
      <c r="I11" s="201">
        <v>0.64630024886572301</v>
      </c>
      <c r="K11" s="201">
        <v>0.48589892688372055</v>
      </c>
      <c r="L11" s="201">
        <v>1.4781593014757388</v>
      </c>
      <c r="N11" s="201">
        <v>0.75434797774532369</v>
      </c>
      <c r="O11" s="201">
        <v>1.302565842646237</v>
      </c>
      <c r="Q11" s="201">
        <v>0.83949540132695255</v>
      </c>
      <c r="R11" s="201">
        <v>0.80789214889543925</v>
      </c>
      <c r="T11" s="201">
        <v>1.1897263516045289</v>
      </c>
      <c r="U11" s="201">
        <v>0.57507691657320448</v>
      </c>
      <c r="W11" s="201">
        <v>1.300048123888756</v>
      </c>
      <c r="X11" s="201">
        <v>1.0396734080851777</v>
      </c>
    </row>
    <row r="12" spans="1:27" x14ac:dyDescent="0.25">
      <c r="A12" s="201" t="s">
        <v>142</v>
      </c>
      <c r="B12" s="201">
        <v>0.99999999999999989</v>
      </c>
      <c r="C12" s="201">
        <v>1.4349759369563617</v>
      </c>
      <c r="E12" s="201">
        <v>0.99999999999999989</v>
      </c>
      <c r="F12" s="201">
        <v>1.7412089731921283</v>
      </c>
      <c r="H12" s="201">
        <v>1</v>
      </c>
      <c r="I12" s="201">
        <v>0.99350958988060512</v>
      </c>
      <c r="K12" s="201">
        <v>1</v>
      </c>
      <c r="L12" s="201">
        <v>1.2786688179066887</v>
      </c>
      <c r="N12" s="201">
        <v>1.0000000000000002</v>
      </c>
      <c r="O12" s="201">
        <v>1.0619011271558385</v>
      </c>
      <c r="Q12" s="201">
        <v>0.99999999999999989</v>
      </c>
      <c r="R12" s="201">
        <v>1.0982591573452598</v>
      </c>
      <c r="T12" s="201">
        <v>1</v>
      </c>
      <c r="U12" s="201">
        <v>0.59999980784467699</v>
      </c>
      <c r="W12" s="201">
        <v>1</v>
      </c>
      <c r="X12" s="201">
        <v>0.83204858879818044</v>
      </c>
      <c r="Z12" s="201">
        <v>1</v>
      </c>
      <c r="AA12" s="201">
        <v>0.98964749460648205</v>
      </c>
    </row>
    <row r="13" spans="1:27" x14ac:dyDescent="0.25">
      <c r="A13" s="201" t="s">
        <v>143</v>
      </c>
      <c r="B13" s="201">
        <v>0.14108148758390701</v>
      </c>
      <c r="C13" s="201">
        <v>0.14991483519664164</v>
      </c>
      <c r="E13" s="201">
        <v>0.44651149681031505</v>
      </c>
      <c r="F13" s="201">
        <v>0.90278870842263281</v>
      </c>
      <c r="H13" s="201">
        <v>0.29362997990343748</v>
      </c>
      <c r="I13" s="201">
        <v>0.43196674036650062</v>
      </c>
      <c r="K13" s="201">
        <v>0.30175736367780281</v>
      </c>
      <c r="L13" s="201">
        <v>0.13375475235972528</v>
      </c>
      <c r="N13" s="201">
        <v>0.18323045908969476</v>
      </c>
      <c r="O13" s="201">
        <v>0.25864719493614774</v>
      </c>
      <c r="Q13" s="201">
        <v>0.24613140752786772</v>
      </c>
      <c r="R13" s="201">
        <v>0.19621433326021809</v>
      </c>
      <c r="T13" s="201">
        <v>0.3214972537200339</v>
      </c>
      <c r="U13" s="201">
        <v>0.19437405886734901</v>
      </c>
      <c r="W13" s="201">
        <v>0.16459041282653131</v>
      </c>
      <c r="X13" s="201">
        <v>0.17626675833484209</v>
      </c>
      <c r="Z13" s="201">
        <v>9.4451441330025365E-2</v>
      </c>
      <c r="AA13" s="201">
        <v>0.11055151078284811</v>
      </c>
    </row>
    <row r="14" spans="1:27" x14ac:dyDescent="0.25">
      <c r="A14" s="201" t="s">
        <v>385</v>
      </c>
      <c r="C14" s="201">
        <f>_xlfn.T.TEST(B4:B10,C4:C10,2,1)</f>
        <v>1.9730146001111095E-4</v>
      </c>
      <c r="F14" s="201">
        <f>_xlfn.T.TEST(E4:E10,F4:F10,2,1)</f>
        <v>4.6982382553388762E-2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J22" sqref="J22"/>
    </sheetView>
  </sheetViews>
  <sheetFormatPr defaultRowHeight="15" x14ac:dyDescent="0.25"/>
  <sheetData>
    <row r="1" spans="1:27" x14ac:dyDescent="0.25">
      <c r="A1" s="188" t="s">
        <v>382</v>
      </c>
    </row>
    <row r="2" spans="1:27" s="201" customFormat="1" x14ac:dyDescent="0.25">
      <c r="B2" s="201" t="s">
        <v>374</v>
      </c>
      <c r="E2" s="201" t="s">
        <v>302</v>
      </c>
      <c r="H2" s="201" t="s">
        <v>301</v>
      </c>
      <c r="K2" s="201" t="s">
        <v>375</v>
      </c>
      <c r="N2" s="201" t="s">
        <v>308</v>
      </c>
      <c r="Q2" s="201" t="s">
        <v>376</v>
      </c>
      <c r="T2" s="201" t="s">
        <v>311</v>
      </c>
      <c r="W2" s="201" t="s">
        <v>377</v>
      </c>
      <c r="Z2" s="201" t="s">
        <v>378</v>
      </c>
    </row>
    <row r="3" spans="1:27" x14ac:dyDescent="0.25">
      <c r="A3" s="202" t="s">
        <v>166</v>
      </c>
      <c r="B3" s="201" t="s">
        <v>383</v>
      </c>
      <c r="C3" s="201" t="s">
        <v>389</v>
      </c>
      <c r="D3" s="201"/>
      <c r="E3" s="201" t="s">
        <v>383</v>
      </c>
      <c r="F3" s="201" t="s">
        <v>389</v>
      </c>
      <c r="G3" s="201"/>
      <c r="H3" s="201" t="s">
        <v>383</v>
      </c>
      <c r="I3" s="201" t="s">
        <v>389</v>
      </c>
      <c r="J3" s="201"/>
      <c r="K3" s="201" t="s">
        <v>383</v>
      </c>
      <c r="L3" s="201" t="s">
        <v>389</v>
      </c>
      <c r="M3" s="201"/>
      <c r="N3" s="201" t="s">
        <v>383</v>
      </c>
      <c r="O3" s="201" t="s">
        <v>389</v>
      </c>
      <c r="P3" s="201"/>
      <c r="Q3" s="201" t="s">
        <v>383</v>
      </c>
      <c r="R3" s="201" t="s">
        <v>389</v>
      </c>
      <c r="S3" s="201"/>
      <c r="T3" s="201" t="s">
        <v>383</v>
      </c>
      <c r="U3" s="201" t="s">
        <v>389</v>
      </c>
      <c r="V3" s="201"/>
      <c r="W3" s="201" t="s">
        <v>383</v>
      </c>
      <c r="X3" s="201" t="s">
        <v>389</v>
      </c>
      <c r="Y3" s="201"/>
      <c r="Z3" s="201" t="s">
        <v>383</v>
      </c>
      <c r="AA3" s="201" t="s">
        <v>389</v>
      </c>
    </row>
    <row r="4" spans="1:27" x14ac:dyDescent="0.25">
      <c r="A4" s="201">
        <v>1</v>
      </c>
      <c r="B4" s="201">
        <v>0.84065118353872625</v>
      </c>
      <c r="C4" s="201">
        <v>1.3065429737983496</v>
      </c>
      <c r="D4" s="201"/>
      <c r="E4" s="201">
        <v>0.78412269903936149</v>
      </c>
      <c r="F4" s="201">
        <v>1.4712857001043904</v>
      </c>
      <c r="G4" s="201"/>
      <c r="H4" s="201">
        <v>0.80166037372983601</v>
      </c>
      <c r="I4" s="201">
        <v>1.2256359814204729</v>
      </c>
      <c r="J4" s="201"/>
      <c r="K4" s="201">
        <v>0.93653380458502777</v>
      </c>
      <c r="L4" s="201">
        <v>0.90104660218967614</v>
      </c>
      <c r="M4" s="201"/>
      <c r="N4" s="201">
        <v>1.1060954449765306</v>
      </c>
      <c r="O4" s="201">
        <v>1.1445750497590421</v>
      </c>
      <c r="P4" s="201"/>
      <c r="Q4" s="201">
        <v>0.913461244993511</v>
      </c>
      <c r="R4" s="201">
        <v>1.5228901695469694</v>
      </c>
      <c r="S4" s="201"/>
      <c r="T4" s="201">
        <v>0.90362540579935779</v>
      </c>
      <c r="U4" s="201">
        <v>0.67442946947079319</v>
      </c>
      <c r="V4" s="201"/>
      <c r="W4" s="201">
        <v>1.5010701167683724</v>
      </c>
      <c r="X4" s="201">
        <v>1.3664109986336599</v>
      </c>
      <c r="Y4" s="201"/>
      <c r="Z4" s="201">
        <v>1.1059108504538406</v>
      </c>
      <c r="AA4" s="201">
        <v>1.1534278189574172</v>
      </c>
    </row>
    <row r="5" spans="1:27" x14ac:dyDescent="0.25">
      <c r="A5" s="201">
        <v>2</v>
      </c>
      <c r="B5" s="201">
        <v>0.89318020257198893</v>
      </c>
      <c r="C5" s="201">
        <v>1.9564159324789157</v>
      </c>
      <c r="D5" s="201"/>
      <c r="E5" s="201">
        <v>1.1793525111016958</v>
      </c>
      <c r="F5" s="201">
        <v>1.0155543885942764</v>
      </c>
      <c r="G5" s="201"/>
      <c r="H5" s="201">
        <v>0.99501102188822954</v>
      </c>
      <c r="I5" s="201">
        <v>1.0464757054833529</v>
      </c>
      <c r="J5" s="201"/>
      <c r="K5" s="201">
        <v>1.0980859886409231</v>
      </c>
      <c r="L5" s="201">
        <v>1.4139407877290251</v>
      </c>
      <c r="M5" s="201"/>
      <c r="N5" s="201">
        <v>1.0123126053838847</v>
      </c>
      <c r="O5" s="201">
        <v>0.76588456684747752</v>
      </c>
      <c r="P5" s="201"/>
      <c r="Q5" s="201">
        <v>0.29397876070611551</v>
      </c>
      <c r="R5" s="201">
        <v>2.41918285987501</v>
      </c>
      <c r="S5" s="201"/>
      <c r="T5" s="201">
        <v>1.2579748603739958</v>
      </c>
      <c r="U5" s="201">
        <v>0.68692009790173991</v>
      </c>
      <c r="V5" s="201"/>
      <c r="W5" s="201">
        <v>1.1507310282791794</v>
      </c>
      <c r="X5" s="201">
        <v>0.87493771442757107</v>
      </c>
      <c r="Y5" s="201"/>
      <c r="Z5" s="201">
        <v>0.94774912111394738</v>
      </c>
      <c r="AA5" s="201">
        <v>1.3354976974915236</v>
      </c>
    </row>
    <row r="6" spans="1:27" x14ac:dyDescent="0.25">
      <c r="A6" s="201">
        <v>3</v>
      </c>
      <c r="B6" s="201">
        <v>1.2691802782943915</v>
      </c>
      <c r="C6" s="201">
        <v>1.6014953232921865</v>
      </c>
      <c r="D6" s="201"/>
      <c r="E6" s="201">
        <v>1.0259196568779676</v>
      </c>
      <c r="F6" s="201">
        <v>1.4681463944345461</v>
      </c>
      <c r="G6" s="201"/>
      <c r="H6" s="201">
        <v>1.0385859483217221</v>
      </c>
      <c r="I6" s="201">
        <v>1.2835838823197219</v>
      </c>
      <c r="J6" s="201"/>
      <c r="K6" s="201">
        <v>0.84870867165443609</v>
      </c>
      <c r="L6" s="201">
        <v>1.2518742331277184</v>
      </c>
      <c r="M6" s="201"/>
      <c r="N6" s="201">
        <v>0.98662338577280462</v>
      </c>
      <c r="O6" s="201">
        <v>1.3560525957776548</v>
      </c>
      <c r="P6" s="201"/>
      <c r="Q6" s="201">
        <v>1.5324559765697665</v>
      </c>
      <c r="R6" s="201">
        <v>1.4074721967396242</v>
      </c>
      <c r="S6" s="201"/>
      <c r="T6" s="201">
        <v>0.77604551630609442</v>
      </c>
      <c r="U6" s="201">
        <v>0.67079439897797544</v>
      </c>
      <c r="V6" s="201"/>
      <c r="W6" s="201">
        <v>1.0102166768435077</v>
      </c>
      <c r="X6" s="201">
        <v>1.1469753312843869</v>
      </c>
      <c r="Y6" s="201"/>
      <c r="Z6" s="201">
        <v>0.88891979396584797</v>
      </c>
      <c r="AA6" s="201">
        <v>1.0861250900414143</v>
      </c>
    </row>
    <row r="7" spans="1:27" x14ac:dyDescent="0.25">
      <c r="A7" s="201">
        <v>4</v>
      </c>
      <c r="B7" s="201">
        <v>0.73264385496927042</v>
      </c>
      <c r="C7" s="201">
        <v>0.45754043442816111</v>
      </c>
      <c r="D7" s="201"/>
      <c r="E7" s="201">
        <v>0.79816025074416441</v>
      </c>
      <c r="F7" s="201">
        <v>1.0084388761681051</v>
      </c>
      <c r="G7" s="201"/>
      <c r="H7" s="201">
        <v>0.8435570347640331</v>
      </c>
      <c r="I7" s="201">
        <v>1.001833309782111</v>
      </c>
      <c r="J7" s="201"/>
      <c r="K7" s="201">
        <v>1.0387054741175945</v>
      </c>
      <c r="L7" s="201">
        <v>1.23027285283946</v>
      </c>
      <c r="M7" s="201"/>
      <c r="N7" s="201">
        <v>0.69533067670985449</v>
      </c>
      <c r="O7" s="201">
        <v>0.87082976371753773</v>
      </c>
      <c r="P7" s="201"/>
      <c r="Q7" s="201">
        <v>0.9782513322160471</v>
      </c>
      <c r="R7" s="201">
        <v>0.48168463050201099</v>
      </c>
      <c r="S7" s="201"/>
      <c r="T7" s="201">
        <v>1.1458136166368285</v>
      </c>
      <c r="U7" s="201">
        <v>1.1664613084669737</v>
      </c>
      <c r="V7" s="201"/>
      <c r="W7" s="201">
        <v>0.64573592771655064</v>
      </c>
      <c r="X7" s="201">
        <v>1.0373025647577105</v>
      </c>
      <c r="Y7" s="201"/>
      <c r="Z7" s="201">
        <v>1.0296961794790795</v>
      </c>
      <c r="AA7" s="201">
        <v>1.2413317621265574</v>
      </c>
    </row>
    <row r="8" spans="1:27" x14ac:dyDescent="0.25">
      <c r="A8" s="201">
        <v>5</v>
      </c>
      <c r="B8" s="201">
        <v>1.2782271638101279</v>
      </c>
      <c r="C8" s="201">
        <v>1.2714155453724023</v>
      </c>
      <c r="D8" s="201"/>
      <c r="E8" s="201">
        <v>0.8945328577880326</v>
      </c>
      <c r="F8" s="201">
        <v>0.96141056997176921</v>
      </c>
      <c r="G8" s="201"/>
      <c r="H8" s="201">
        <v>1.0502986258678526</v>
      </c>
      <c r="I8" s="201">
        <v>1.2501020017812934</v>
      </c>
      <c r="J8" s="201"/>
      <c r="K8" s="201">
        <v>0.96778763553609304</v>
      </c>
      <c r="L8" s="201">
        <v>1.2120981843883809</v>
      </c>
      <c r="M8" s="201"/>
      <c r="N8" s="201">
        <v>0.87142227601825561</v>
      </c>
      <c r="O8" s="201">
        <v>1.1841610580266417</v>
      </c>
      <c r="P8" s="201"/>
      <c r="Q8" s="201">
        <v>1.0632388420719905</v>
      </c>
      <c r="R8" s="201">
        <v>1.2295950415316785</v>
      </c>
      <c r="S8" s="201"/>
      <c r="T8" s="201">
        <v>0.8871196761511515</v>
      </c>
      <c r="U8" s="201">
        <v>0.7337693414009222</v>
      </c>
      <c r="V8" s="201"/>
      <c r="W8" s="201">
        <v>1.0940578357425574</v>
      </c>
      <c r="X8" s="201">
        <v>0.66604076783324329</v>
      </c>
      <c r="Y8" s="201"/>
      <c r="Z8" s="201">
        <v>1.0979266109426122</v>
      </c>
      <c r="AA8" s="201">
        <v>1.1037784001436675</v>
      </c>
    </row>
    <row r="9" spans="1:27" x14ac:dyDescent="0.25">
      <c r="A9" s="201">
        <v>6</v>
      </c>
      <c r="B9" s="201">
        <v>0.88424835686026759</v>
      </c>
      <c r="C9" s="201">
        <v>1.3165344477470522</v>
      </c>
      <c r="D9" s="201"/>
      <c r="E9" s="201">
        <v>1.2550758748930479</v>
      </c>
      <c r="F9" s="201">
        <v>1.3133584869016148</v>
      </c>
      <c r="G9" s="201"/>
      <c r="H9" s="201">
        <v>1.1365177098629586</v>
      </c>
      <c r="I9" s="201">
        <v>1.2788982082112879</v>
      </c>
      <c r="J9" s="201"/>
      <c r="K9" s="201">
        <v>1.2573065899451836</v>
      </c>
      <c r="L9" s="201">
        <v>1.3802018631563362</v>
      </c>
      <c r="M9" s="201"/>
      <c r="N9" s="201">
        <v>1.2383582576004764</v>
      </c>
      <c r="O9" s="201">
        <v>1.0019670239193927</v>
      </c>
      <c r="P9" s="201"/>
      <c r="Q9" s="201">
        <v>1.1832635541965166</v>
      </c>
      <c r="R9" s="201">
        <v>1.2505418465663949</v>
      </c>
      <c r="S9" s="201"/>
      <c r="T9" s="201">
        <v>1.3397163908559402</v>
      </c>
      <c r="U9" s="201">
        <v>0.84518639856509059</v>
      </c>
      <c r="V9" s="201"/>
      <c r="W9" s="201">
        <v>1.1118135320533631</v>
      </c>
      <c r="X9" s="201">
        <v>0.80015588825277673</v>
      </c>
      <c r="Y9" s="201"/>
      <c r="Z9" s="201">
        <v>1.0708207492009674</v>
      </c>
      <c r="AA9" s="201">
        <v>1.0399938978521639</v>
      </c>
    </row>
    <row r="10" spans="1:27" x14ac:dyDescent="0.25">
      <c r="A10" s="201">
        <v>7</v>
      </c>
      <c r="B10" s="201">
        <v>1.2700836077259177</v>
      </c>
      <c r="C10" s="201">
        <v>1.2151562272089522</v>
      </c>
      <c r="D10" s="201"/>
      <c r="E10" s="201">
        <v>0.91520236259622945</v>
      </c>
      <c r="F10" s="201">
        <v>1.0627989004152572</v>
      </c>
      <c r="G10" s="201"/>
      <c r="H10" s="201">
        <v>1.024195551256492</v>
      </c>
      <c r="I10" s="201">
        <v>1.1148436610677859</v>
      </c>
      <c r="J10" s="201"/>
      <c r="K10" s="201">
        <v>0.64765308434985791</v>
      </c>
      <c r="L10" s="201">
        <v>1.0812017936762981</v>
      </c>
      <c r="M10" s="201"/>
      <c r="N10" s="201">
        <v>1.4403116010773762</v>
      </c>
      <c r="O10" s="201">
        <v>1.1629537944205566</v>
      </c>
      <c r="P10" s="201"/>
      <c r="Q10" s="201">
        <v>0.90690452930199461</v>
      </c>
      <c r="R10" s="201">
        <v>0.68372853144830736</v>
      </c>
      <c r="S10" s="201"/>
      <c r="T10" s="201">
        <v>0.7891762473411954</v>
      </c>
      <c r="U10" s="201">
        <v>0.8336535082983928</v>
      </c>
      <c r="V10" s="201"/>
      <c r="W10" s="201">
        <v>0.92889471831645554</v>
      </c>
      <c r="X10" s="201">
        <v>0.81783968992282241</v>
      </c>
      <c r="Y10" s="201"/>
      <c r="Z10" s="201">
        <v>0.97337594107163006</v>
      </c>
      <c r="AA10" s="201">
        <v>0.9834972096498783</v>
      </c>
    </row>
    <row r="11" spans="1:27" x14ac:dyDescent="0.25">
      <c r="A11" s="201">
        <v>8</v>
      </c>
      <c r="B11" s="201">
        <v>0.83178535222930883</v>
      </c>
      <c r="C11" s="201">
        <v>1.2995240895533906</v>
      </c>
      <c r="D11" s="201"/>
      <c r="E11" s="201">
        <v>1.1476337869595024</v>
      </c>
      <c r="F11" s="201">
        <v>1.1390364629550505</v>
      </c>
      <c r="G11" s="201"/>
      <c r="H11" s="201">
        <v>1.1101737343088762</v>
      </c>
      <c r="I11" s="201">
        <v>1.3272713855498133</v>
      </c>
      <c r="J11" s="201"/>
      <c r="K11" s="201">
        <v>1.2052187511708843</v>
      </c>
      <c r="L11" s="201">
        <v>1.1807512283597872</v>
      </c>
      <c r="M11" s="201"/>
      <c r="N11" s="201">
        <v>0.64954575246081669</v>
      </c>
      <c r="O11" s="201">
        <v>1.019133677693516</v>
      </c>
      <c r="P11" s="201"/>
      <c r="Q11" s="201">
        <v>1.1284457599440569</v>
      </c>
      <c r="R11" s="201">
        <v>1.6241264683358798</v>
      </c>
      <c r="S11" s="201"/>
      <c r="T11" s="201">
        <v>0.90052828653543582</v>
      </c>
      <c r="U11" s="201">
        <v>1.2123927080552173</v>
      </c>
      <c r="V11" s="201"/>
      <c r="W11" s="201">
        <v>0.55748016428001412</v>
      </c>
      <c r="X11" s="201">
        <v>0.84306498101346894</v>
      </c>
      <c r="Y11" s="201"/>
      <c r="Z11" s="201">
        <v>0.88560075377207592</v>
      </c>
      <c r="AA11" s="201">
        <v>1.1285449218017871</v>
      </c>
    </row>
    <row r="12" spans="1:27" x14ac:dyDescent="0.25">
      <c r="A12" s="201" t="s">
        <v>142</v>
      </c>
      <c r="B12" s="201">
        <v>1</v>
      </c>
      <c r="C12" s="201">
        <v>1.3030781217349263</v>
      </c>
      <c r="D12" s="201"/>
      <c r="E12" s="201">
        <v>1.0000000000000002</v>
      </c>
      <c r="F12" s="201">
        <v>1.1800037224431263</v>
      </c>
      <c r="G12" s="201"/>
      <c r="H12" s="201">
        <v>1</v>
      </c>
      <c r="I12" s="201">
        <v>1.19108051695198</v>
      </c>
      <c r="J12" s="201"/>
      <c r="K12" s="201">
        <v>1.0000000000000002</v>
      </c>
      <c r="L12" s="201">
        <v>1.2064234431833352</v>
      </c>
      <c r="M12" s="201"/>
      <c r="N12" s="201">
        <v>0.99999999999999978</v>
      </c>
      <c r="O12" s="201">
        <v>1.0631946912702275</v>
      </c>
      <c r="P12" s="201"/>
      <c r="Q12" s="201">
        <v>1</v>
      </c>
      <c r="R12" s="201">
        <v>1.3274027180682344</v>
      </c>
      <c r="S12" s="201"/>
      <c r="T12" s="201">
        <v>0.99999999999999989</v>
      </c>
      <c r="U12" s="201">
        <v>0.85295090389213812</v>
      </c>
      <c r="V12" s="201"/>
      <c r="W12" s="201">
        <v>1</v>
      </c>
      <c r="X12" s="201">
        <v>0.94409099201570479</v>
      </c>
      <c r="Y12" s="201"/>
      <c r="Z12" s="201">
        <v>1.0000000000000002</v>
      </c>
      <c r="AA12" s="201">
        <v>1.1340245997580511</v>
      </c>
    </row>
    <row r="13" spans="1:27" x14ac:dyDescent="0.25">
      <c r="A13" s="201" t="s">
        <v>143</v>
      </c>
      <c r="B13" s="201">
        <v>0.23077198561002238</v>
      </c>
      <c r="C13" s="201">
        <v>0.4208453379164962</v>
      </c>
      <c r="D13" s="201"/>
      <c r="E13" s="201">
        <v>0.1794256072267999</v>
      </c>
      <c r="F13" s="201">
        <v>0.20885101182456237</v>
      </c>
      <c r="G13" s="201"/>
      <c r="H13" s="201">
        <v>0.11905430173657641</v>
      </c>
      <c r="I13" s="201">
        <v>0.12073081220193684</v>
      </c>
      <c r="J13" s="201"/>
      <c r="K13" s="201">
        <v>0.19695663095544297</v>
      </c>
      <c r="L13" s="201">
        <v>0.16279860389246159</v>
      </c>
      <c r="M13" s="201"/>
      <c r="N13" s="201">
        <v>0.26577368186125344</v>
      </c>
      <c r="O13" s="201">
        <v>0.18824794862517596</v>
      </c>
      <c r="P13" s="201"/>
      <c r="Q13" s="201">
        <v>0.34901638916549016</v>
      </c>
      <c r="R13" s="201">
        <v>0.59397989437256082</v>
      </c>
      <c r="S13" s="201"/>
      <c r="T13" s="201">
        <v>0.21704074099077142</v>
      </c>
      <c r="U13" s="201">
        <v>0.21867824687113413</v>
      </c>
      <c r="V13" s="201"/>
      <c r="W13" s="201">
        <v>0.29799986258499012</v>
      </c>
      <c r="X13" s="201">
        <v>0.22588293543554039</v>
      </c>
      <c r="Y13" s="201"/>
      <c r="Z13" s="201">
        <v>8.9097992229979717E-2</v>
      </c>
      <c r="AA13" s="201">
        <v>0.11162578535164747</v>
      </c>
    </row>
    <row r="14" spans="1:27" x14ac:dyDescent="0.25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J22" sqref="J22"/>
    </sheetView>
  </sheetViews>
  <sheetFormatPr defaultColWidth="12.5703125" defaultRowHeight="15.75" x14ac:dyDescent="0.25"/>
  <cols>
    <col min="1" max="16384" width="12.5703125" style="150"/>
  </cols>
  <sheetData>
    <row r="1" spans="1:12" ht="16.5" thickBot="1" x14ac:dyDescent="0.3">
      <c r="L1" s="179" t="s">
        <v>385</v>
      </c>
    </row>
    <row r="2" spans="1:12" x14ac:dyDescent="0.25">
      <c r="A2" t="s">
        <v>362</v>
      </c>
      <c r="B2" s="43"/>
      <c r="C2" s="285" t="s">
        <v>383</v>
      </c>
      <c r="D2" s="285"/>
      <c r="E2" s="285"/>
      <c r="F2" s="186" t="s">
        <v>19</v>
      </c>
      <c r="G2" s="285" t="s">
        <v>226</v>
      </c>
      <c r="H2" s="285"/>
      <c r="I2" s="286"/>
      <c r="J2" s="186" t="s">
        <v>19</v>
      </c>
    </row>
    <row r="3" spans="1:12" x14ac:dyDescent="0.25">
      <c r="A3" s="287" t="s">
        <v>387</v>
      </c>
      <c r="B3" s="181" t="s">
        <v>365</v>
      </c>
      <c r="C3" s="178">
        <v>307.60000000000002</v>
      </c>
      <c r="D3" s="178">
        <v>423.47</v>
      </c>
      <c r="E3" s="178">
        <v>525.92999999999995</v>
      </c>
      <c r="F3" s="178">
        <f>AVERAGE(C3:E3)</f>
        <v>419</v>
      </c>
      <c r="G3" s="178">
        <v>331.85</v>
      </c>
      <c r="H3" s="178">
        <v>298.57</v>
      </c>
      <c r="I3" s="49">
        <v>502.82</v>
      </c>
      <c r="J3" s="178">
        <f>AVERAGE(G3:I3)</f>
        <v>377.74666666666667</v>
      </c>
      <c r="L3" s="150">
        <v>0.33411464214801251</v>
      </c>
    </row>
    <row r="4" spans="1:12" x14ac:dyDescent="0.25">
      <c r="A4" s="287"/>
      <c r="B4" s="181" t="s">
        <v>366</v>
      </c>
      <c r="C4" s="178">
        <v>48.57</v>
      </c>
      <c r="D4" s="178">
        <v>69.5</v>
      </c>
      <c r="E4" s="178">
        <v>114.56</v>
      </c>
      <c r="F4" s="178">
        <f t="shared" ref="F4:F7" si="0">AVERAGE(C4:E4)</f>
        <v>77.543333333333337</v>
      </c>
      <c r="G4" s="178">
        <v>52.05</v>
      </c>
      <c r="H4" s="178">
        <v>44.21</v>
      </c>
      <c r="I4" s="49">
        <v>100.07</v>
      </c>
      <c r="J4" s="178">
        <f t="shared" ref="J4:J7" si="1">AVERAGE(G4:I4)</f>
        <v>65.443333333333328</v>
      </c>
      <c r="L4" s="150">
        <v>0.33382305739895279</v>
      </c>
    </row>
    <row r="5" spans="1:12" x14ac:dyDescent="0.25">
      <c r="A5" s="287"/>
      <c r="B5" s="181" t="s">
        <v>367</v>
      </c>
      <c r="C5" s="178">
        <v>259.02999999999997</v>
      </c>
      <c r="D5" s="178">
        <v>353.97</v>
      </c>
      <c r="E5" s="178">
        <v>411.37</v>
      </c>
      <c r="F5" s="178">
        <f t="shared" si="0"/>
        <v>341.45666666666665</v>
      </c>
      <c r="G5" s="178">
        <v>279.8</v>
      </c>
      <c r="H5" s="178">
        <v>254.36</v>
      </c>
      <c r="I5" s="49">
        <v>402.75</v>
      </c>
      <c r="J5" s="178">
        <f t="shared" si="1"/>
        <v>312.30333333333334</v>
      </c>
      <c r="L5" s="150">
        <v>0.3357436679405944</v>
      </c>
    </row>
    <row r="6" spans="1:12" x14ac:dyDescent="0.25">
      <c r="A6" s="287"/>
      <c r="B6" s="181" t="s">
        <v>368</v>
      </c>
      <c r="C6" s="178">
        <v>501.43</v>
      </c>
      <c r="D6" s="178">
        <v>674</v>
      </c>
      <c r="E6" s="178">
        <v>859.3</v>
      </c>
      <c r="F6" s="178">
        <f t="shared" si="0"/>
        <v>678.24333333333334</v>
      </c>
      <c r="G6" s="178">
        <v>1232.75</v>
      </c>
      <c r="H6" s="178">
        <v>1184.29</v>
      </c>
      <c r="I6" s="49">
        <v>934.51</v>
      </c>
      <c r="J6" s="178">
        <f t="shared" si="1"/>
        <v>1117.1833333333334</v>
      </c>
      <c r="L6" s="150">
        <v>1.6985356236694896E-2</v>
      </c>
    </row>
    <row r="7" spans="1:12" ht="16.5" thickBot="1" x14ac:dyDescent="0.3">
      <c r="A7" s="288"/>
      <c r="B7" s="195" t="s">
        <v>369</v>
      </c>
      <c r="C7" s="61">
        <v>193.83</v>
      </c>
      <c r="D7" s="61">
        <v>250.53</v>
      </c>
      <c r="E7" s="61">
        <v>333.37</v>
      </c>
      <c r="F7" s="178">
        <f t="shared" si="0"/>
        <v>259.24333333333334</v>
      </c>
      <c r="G7" s="61">
        <v>900.9</v>
      </c>
      <c r="H7" s="61">
        <v>885.72</v>
      </c>
      <c r="I7" s="63">
        <v>431.69</v>
      </c>
      <c r="J7" s="178">
        <f t="shared" si="1"/>
        <v>739.43666666666661</v>
      </c>
      <c r="L7" s="150">
        <v>1.9645313136303057E-2</v>
      </c>
    </row>
    <row r="14" spans="1:12" s="4" customFormat="1" x14ac:dyDescent="0.25"/>
    <row r="26" spans="1:2" x14ac:dyDescent="0.25">
      <c r="A26" s="184"/>
      <c r="B26" s="184"/>
    </row>
  </sheetData>
  <mergeCells count="3">
    <mergeCell ref="C2:E2"/>
    <mergeCell ref="G2:I2"/>
    <mergeCell ref="A3:A7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22" sqref="J22"/>
    </sheetView>
  </sheetViews>
  <sheetFormatPr defaultColWidth="12.5703125" defaultRowHeight="15.75" x14ac:dyDescent="0.25"/>
  <cols>
    <col min="1" max="16384" width="12.5703125" style="150"/>
  </cols>
  <sheetData>
    <row r="1" spans="1:10" s="4" customFormat="1" x14ac:dyDescent="0.25"/>
    <row r="2" spans="1:10" x14ac:dyDescent="0.25">
      <c r="A2" s="133" t="s">
        <v>361</v>
      </c>
      <c r="B2" s="186"/>
      <c r="C2" s="256" t="s">
        <v>383</v>
      </c>
      <c r="D2" s="256"/>
      <c r="E2" s="256"/>
      <c r="F2" s="186" t="s">
        <v>19</v>
      </c>
      <c r="G2" s="256" t="s">
        <v>226</v>
      </c>
      <c r="H2" s="256"/>
      <c r="I2" s="256"/>
      <c r="J2" s="186" t="s">
        <v>19</v>
      </c>
    </row>
    <row r="3" spans="1:10" x14ac:dyDescent="0.25">
      <c r="A3" s="289" t="s">
        <v>388</v>
      </c>
      <c r="B3" s="181" t="s">
        <v>365</v>
      </c>
      <c r="C3" s="178">
        <v>30.725000000000001</v>
      </c>
      <c r="D3" s="178">
        <v>49.405000000000001</v>
      </c>
      <c r="E3" s="178">
        <v>36.82</v>
      </c>
      <c r="F3" s="178">
        <f>AVERAGE(C3:E3)</f>
        <v>38.983333333333327</v>
      </c>
      <c r="G3" s="178">
        <v>50.255000000000003</v>
      </c>
      <c r="H3" s="178">
        <v>40.619999999999997</v>
      </c>
      <c r="I3" s="178">
        <v>33.49</v>
      </c>
      <c r="J3" s="178">
        <f>AVERAGE(G3:I3)</f>
        <v>41.455000000000005</v>
      </c>
    </row>
    <row r="4" spans="1:10" x14ac:dyDescent="0.25">
      <c r="A4" s="289"/>
      <c r="B4" s="181" t="s">
        <v>366</v>
      </c>
      <c r="C4" s="178">
        <v>11.355</v>
      </c>
      <c r="D4" s="178">
        <v>16.875</v>
      </c>
      <c r="E4" s="178">
        <v>12.16</v>
      </c>
      <c r="F4" s="178">
        <f t="shared" ref="F4:F7" si="0">AVERAGE(C4:E4)</f>
        <v>13.463333333333333</v>
      </c>
      <c r="G4" s="178">
        <v>15.215</v>
      </c>
      <c r="H4" s="178">
        <v>14.55</v>
      </c>
      <c r="I4" s="178">
        <v>16.84</v>
      </c>
      <c r="J4" s="178">
        <f t="shared" ref="J4:J7" si="1">AVERAGE(G4:I4)</f>
        <v>15.535000000000002</v>
      </c>
    </row>
    <row r="5" spans="1:10" x14ac:dyDescent="0.25">
      <c r="A5" s="289"/>
      <c r="B5" s="181" t="s">
        <v>367</v>
      </c>
      <c r="C5" s="178">
        <v>19.37</v>
      </c>
      <c r="D5" s="178">
        <v>32.53</v>
      </c>
      <c r="E5" s="178">
        <v>24.66</v>
      </c>
      <c r="F5" s="178">
        <f t="shared" si="0"/>
        <v>25.52</v>
      </c>
      <c r="G5" s="178">
        <v>35.04</v>
      </c>
      <c r="H5" s="178">
        <v>26.07</v>
      </c>
      <c r="I5" s="178">
        <v>16.649999999999999</v>
      </c>
      <c r="J5" s="178">
        <f t="shared" si="1"/>
        <v>25.919999999999998</v>
      </c>
    </row>
    <row r="6" spans="1:10" x14ac:dyDescent="0.25">
      <c r="A6" s="289"/>
      <c r="B6" s="181" t="s">
        <v>368</v>
      </c>
      <c r="C6" s="178">
        <v>50.395000000000003</v>
      </c>
      <c r="D6" s="178">
        <v>62.555</v>
      </c>
      <c r="E6" s="178">
        <v>48.24</v>
      </c>
      <c r="F6" s="178">
        <f t="shared" si="0"/>
        <v>53.73</v>
      </c>
      <c r="G6" s="178">
        <v>88.385000000000005</v>
      </c>
      <c r="H6" s="178">
        <v>64.94</v>
      </c>
      <c r="I6" s="178">
        <v>49.84</v>
      </c>
      <c r="J6" s="178">
        <f t="shared" si="1"/>
        <v>67.721666666666664</v>
      </c>
    </row>
    <row r="7" spans="1:10" x14ac:dyDescent="0.25">
      <c r="A7" s="289"/>
      <c r="B7" s="181" t="s">
        <v>369</v>
      </c>
      <c r="C7" s="178">
        <v>19.670000000000002</v>
      </c>
      <c r="D7" s="178">
        <v>13.15</v>
      </c>
      <c r="E7" s="178">
        <v>11.42</v>
      </c>
      <c r="F7" s="178">
        <f t="shared" si="0"/>
        <v>14.746666666666668</v>
      </c>
      <c r="G7" s="178">
        <v>38.130000000000003</v>
      </c>
      <c r="H7" s="178">
        <v>24.32</v>
      </c>
      <c r="I7" s="178">
        <v>16.350000000000001</v>
      </c>
      <c r="J7" s="178">
        <f t="shared" si="1"/>
        <v>26.266666666666669</v>
      </c>
    </row>
    <row r="8" spans="1:10" x14ac:dyDescent="0.25">
      <c r="A8" s="184"/>
      <c r="B8" s="184"/>
    </row>
    <row r="9" spans="1:10" x14ac:dyDescent="0.25">
      <c r="A9" s="184"/>
      <c r="B9" s="184"/>
    </row>
    <row r="10" spans="1:10" x14ac:dyDescent="0.25">
      <c r="A10" s="184"/>
      <c r="B10" s="184"/>
    </row>
    <row r="11" spans="1:10" x14ac:dyDescent="0.25">
      <c r="A11" s="184"/>
      <c r="B11" s="184"/>
    </row>
    <row r="12" spans="1:10" x14ac:dyDescent="0.25">
      <c r="A12" s="184"/>
      <c r="B12" s="184"/>
    </row>
    <row r="13" spans="1:10" x14ac:dyDescent="0.25">
      <c r="A13" s="184"/>
      <c r="B13" s="184"/>
    </row>
  </sheetData>
  <mergeCells count="3">
    <mergeCell ref="C2:E2"/>
    <mergeCell ref="G2:I2"/>
    <mergeCell ref="A3:A7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22" sqref="J22"/>
    </sheetView>
  </sheetViews>
  <sheetFormatPr defaultColWidth="12.5703125" defaultRowHeight="15.75" x14ac:dyDescent="0.25"/>
  <cols>
    <col min="1" max="16384" width="12.5703125" style="150"/>
  </cols>
  <sheetData>
    <row r="1" spans="1:12" ht="16.5" thickBot="1" x14ac:dyDescent="0.3">
      <c r="A1" t="s">
        <v>362</v>
      </c>
      <c r="B1" s="190"/>
      <c r="C1" s="291" t="s">
        <v>383</v>
      </c>
      <c r="D1" s="291"/>
      <c r="E1" s="291"/>
      <c r="F1" s="186" t="s">
        <v>19</v>
      </c>
      <c r="G1" s="291" t="s">
        <v>226</v>
      </c>
      <c r="H1" s="291"/>
      <c r="I1" s="291"/>
      <c r="J1" s="186" t="s">
        <v>19</v>
      </c>
      <c r="L1" s="179" t="s">
        <v>385</v>
      </c>
    </row>
    <row r="2" spans="1:12" x14ac:dyDescent="0.25">
      <c r="A2" s="292" t="s">
        <v>384</v>
      </c>
      <c r="B2" s="191">
        <v>1</v>
      </c>
      <c r="C2" s="192">
        <v>391.58</v>
      </c>
      <c r="D2" s="192">
        <v>608.24</v>
      </c>
      <c r="E2" s="192">
        <v>738.25</v>
      </c>
      <c r="F2" s="178">
        <f>AVERAGE(C2:E2)</f>
        <v>579.35666666666668</v>
      </c>
      <c r="G2" s="192">
        <v>461.78</v>
      </c>
      <c r="H2" s="192">
        <v>426.71</v>
      </c>
      <c r="I2" s="193">
        <v>652.94000000000005</v>
      </c>
      <c r="J2" s="178">
        <f>AVERAGE(G2:I2)</f>
        <v>513.81000000000006</v>
      </c>
    </row>
    <row r="3" spans="1:12" x14ac:dyDescent="0.25">
      <c r="A3" s="293"/>
      <c r="B3" s="181">
        <v>9</v>
      </c>
      <c r="C3" s="178">
        <v>399.13</v>
      </c>
      <c r="D3" s="178">
        <v>598.73</v>
      </c>
      <c r="E3" s="178">
        <v>736.07</v>
      </c>
      <c r="F3" s="178">
        <f t="shared" ref="F3:F12" si="0">AVERAGE(C3:E3)</f>
        <v>577.97666666666669</v>
      </c>
      <c r="G3" s="178">
        <v>461.89</v>
      </c>
      <c r="H3" s="178">
        <v>420.66</v>
      </c>
      <c r="I3" s="49">
        <v>653.62</v>
      </c>
      <c r="J3" s="178">
        <f t="shared" ref="J3:J12" si="1">AVERAGE(G3:I3)</f>
        <v>512.05666666666673</v>
      </c>
    </row>
    <row r="4" spans="1:12" x14ac:dyDescent="0.25">
      <c r="A4" s="293"/>
      <c r="B4" s="181">
        <v>16</v>
      </c>
      <c r="C4" s="178">
        <v>442.88</v>
      </c>
      <c r="D4" s="178">
        <v>604.44000000000005</v>
      </c>
      <c r="E4" s="178">
        <v>743.82</v>
      </c>
      <c r="F4" s="178">
        <f t="shared" si="0"/>
        <v>597.04666666666674</v>
      </c>
      <c r="G4" s="178">
        <v>462.17</v>
      </c>
      <c r="H4" s="178">
        <v>425.21</v>
      </c>
      <c r="I4" s="49">
        <v>657.47</v>
      </c>
      <c r="J4" s="178">
        <f t="shared" si="1"/>
        <v>514.94999999999993</v>
      </c>
    </row>
    <row r="5" spans="1:12" x14ac:dyDescent="0.25">
      <c r="A5" s="293"/>
      <c r="B5" s="181">
        <v>24</v>
      </c>
      <c r="C5" s="178">
        <v>183.85</v>
      </c>
      <c r="D5" s="178">
        <v>250.47</v>
      </c>
      <c r="E5" s="178">
        <v>332.45</v>
      </c>
      <c r="F5" s="178">
        <f t="shared" si="0"/>
        <v>255.59</v>
      </c>
      <c r="G5" s="178">
        <v>182.37</v>
      </c>
      <c r="H5" s="178">
        <v>170.85</v>
      </c>
      <c r="I5" s="49">
        <v>254.72</v>
      </c>
      <c r="J5" s="178">
        <f t="shared" si="1"/>
        <v>202.64666666666668</v>
      </c>
    </row>
    <row r="6" spans="1:12" x14ac:dyDescent="0.25">
      <c r="A6" s="293"/>
      <c r="B6" s="181">
        <v>32</v>
      </c>
      <c r="C6" s="178">
        <v>224.41</v>
      </c>
      <c r="D6" s="178">
        <v>331.75</v>
      </c>
      <c r="E6" s="178">
        <v>341.17</v>
      </c>
      <c r="F6" s="178">
        <f t="shared" si="0"/>
        <v>299.10999999999996</v>
      </c>
      <c r="G6" s="178">
        <v>196.38</v>
      </c>
      <c r="H6" s="178">
        <v>185.35</v>
      </c>
      <c r="I6" s="49">
        <v>271.19</v>
      </c>
      <c r="J6" s="178">
        <f t="shared" si="1"/>
        <v>217.64000000000001</v>
      </c>
    </row>
    <row r="7" spans="1:12" x14ac:dyDescent="0.25">
      <c r="A7" s="293"/>
      <c r="B7" s="181">
        <v>38</v>
      </c>
      <c r="C7" s="178">
        <v>235.23</v>
      </c>
      <c r="D7" s="178">
        <v>348.36</v>
      </c>
      <c r="E7" s="178">
        <v>389.96</v>
      </c>
      <c r="F7" s="178">
        <f t="shared" si="0"/>
        <v>324.51666666666665</v>
      </c>
      <c r="G7" s="178">
        <v>208.72</v>
      </c>
      <c r="H7" s="178">
        <v>197.53</v>
      </c>
      <c r="I7" s="49">
        <v>317.97000000000003</v>
      </c>
      <c r="J7" s="178">
        <f t="shared" si="1"/>
        <v>241.40666666666667</v>
      </c>
    </row>
    <row r="8" spans="1:12" x14ac:dyDescent="0.25">
      <c r="A8" s="293"/>
      <c r="B8" s="181">
        <v>46</v>
      </c>
      <c r="C8" s="178">
        <v>727.4</v>
      </c>
      <c r="D8" s="178">
        <v>1021.05</v>
      </c>
      <c r="E8" s="178">
        <v>1197.3399999999999</v>
      </c>
      <c r="F8" s="178">
        <f t="shared" si="0"/>
        <v>981.93</v>
      </c>
      <c r="G8" s="178">
        <v>1539.62</v>
      </c>
      <c r="H8" s="178">
        <v>1410.85</v>
      </c>
      <c r="I8" s="49">
        <v>1342.79</v>
      </c>
      <c r="J8" s="178">
        <f t="shared" si="1"/>
        <v>1431.0866666666668</v>
      </c>
      <c r="L8" s="290">
        <v>1.3110365526022575E-4</v>
      </c>
    </row>
    <row r="9" spans="1:12" x14ac:dyDescent="0.25">
      <c r="A9" s="293"/>
      <c r="B9" s="181">
        <v>53</v>
      </c>
      <c r="C9" s="178">
        <v>634.53</v>
      </c>
      <c r="D9" s="178">
        <v>898.12</v>
      </c>
      <c r="E9" s="178">
        <v>1115.02</v>
      </c>
      <c r="F9" s="178">
        <f t="shared" si="0"/>
        <v>882.55666666666673</v>
      </c>
      <c r="G9" s="178">
        <v>1430</v>
      </c>
      <c r="H9" s="178">
        <v>1362.54</v>
      </c>
      <c r="I9" s="49">
        <v>1122.53</v>
      </c>
      <c r="J9" s="178">
        <f t="shared" si="1"/>
        <v>1305.0233333333333</v>
      </c>
      <c r="L9" s="290"/>
    </row>
    <row r="10" spans="1:12" x14ac:dyDescent="0.25">
      <c r="A10" s="293"/>
      <c r="B10" s="181">
        <v>60</v>
      </c>
      <c r="C10" s="178">
        <v>636.71</v>
      </c>
      <c r="D10" s="178">
        <v>854.97</v>
      </c>
      <c r="E10" s="178">
        <v>1077.19</v>
      </c>
      <c r="F10" s="178">
        <f t="shared" si="0"/>
        <v>856.29</v>
      </c>
      <c r="G10" s="178">
        <v>1363.07</v>
      </c>
      <c r="H10" s="178">
        <v>1310.93</v>
      </c>
      <c r="I10" s="49">
        <v>1089.1600000000001</v>
      </c>
      <c r="J10" s="178">
        <f t="shared" si="1"/>
        <v>1254.3866666666665</v>
      </c>
      <c r="L10" s="290"/>
    </row>
    <row r="11" spans="1:12" x14ac:dyDescent="0.25">
      <c r="A11" s="293"/>
      <c r="B11" s="181">
        <v>68</v>
      </c>
      <c r="C11" s="178">
        <v>134.19999999999999</v>
      </c>
      <c r="D11" s="178">
        <v>179.17</v>
      </c>
      <c r="E11" s="178">
        <v>213.28</v>
      </c>
      <c r="F11" s="178">
        <f t="shared" si="0"/>
        <v>175.54999999999998</v>
      </c>
      <c r="G11" s="178">
        <v>120.86</v>
      </c>
      <c r="H11" s="178">
        <v>118.25</v>
      </c>
      <c r="I11" s="49">
        <v>138.58000000000001</v>
      </c>
      <c r="J11" s="178">
        <f t="shared" si="1"/>
        <v>125.89666666666669</v>
      </c>
    </row>
    <row r="12" spans="1:12" ht="16.5" thickBot="1" x14ac:dyDescent="0.3">
      <c r="A12" s="294"/>
      <c r="B12" s="195">
        <v>75</v>
      </c>
      <c r="C12" s="61">
        <v>136.36000000000001</v>
      </c>
      <c r="D12" s="61">
        <v>182.77</v>
      </c>
      <c r="E12" s="61">
        <v>222.5</v>
      </c>
      <c r="F12" s="178">
        <f t="shared" si="0"/>
        <v>180.54333333333332</v>
      </c>
      <c r="G12" s="61">
        <v>139.78</v>
      </c>
      <c r="H12" s="61">
        <v>135.03</v>
      </c>
      <c r="I12" s="63">
        <v>170.72</v>
      </c>
      <c r="J12" s="178">
        <f t="shared" si="1"/>
        <v>148.51</v>
      </c>
    </row>
  </sheetData>
  <mergeCells count="4">
    <mergeCell ref="L8:L10"/>
    <mergeCell ref="C1:E1"/>
    <mergeCell ref="G1:I1"/>
    <mergeCell ref="A2:A12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J22" sqref="J22"/>
    </sheetView>
  </sheetViews>
  <sheetFormatPr defaultColWidth="12.5703125" defaultRowHeight="15.75" x14ac:dyDescent="0.25"/>
  <cols>
    <col min="1" max="16384" width="12.5703125" style="150"/>
  </cols>
  <sheetData>
    <row r="1" spans="1:12" s="4" customFormat="1" x14ac:dyDescent="0.25">
      <c r="A1" s="196"/>
      <c r="B1" s="197"/>
      <c r="C1" s="194"/>
      <c r="D1" s="194"/>
      <c r="E1" s="194"/>
      <c r="F1" s="190"/>
      <c r="G1" s="194"/>
      <c r="H1" s="194"/>
      <c r="I1" s="194"/>
    </row>
    <row r="2" spans="1:12" x14ac:dyDescent="0.25">
      <c r="A2" s="133" t="s">
        <v>361</v>
      </c>
      <c r="B2" s="186"/>
      <c r="C2" s="256" t="s">
        <v>383</v>
      </c>
      <c r="D2" s="256"/>
      <c r="E2" s="256"/>
      <c r="F2" s="186" t="s">
        <v>19</v>
      </c>
      <c r="G2" s="256" t="s">
        <v>226</v>
      </c>
      <c r="H2" s="256"/>
      <c r="I2" s="256"/>
      <c r="J2" s="186" t="s">
        <v>19</v>
      </c>
      <c r="L2" s="179" t="s">
        <v>385</v>
      </c>
    </row>
    <row r="3" spans="1:12" x14ac:dyDescent="0.25">
      <c r="A3" s="289" t="s">
        <v>386</v>
      </c>
      <c r="B3" s="181">
        <v>1</v>
      </c>
      <c r="C3" s="178">
        <v>51.4</v>
      </c>
      <c r="D3" s="178">
        <v>72.959999999999994</v>
      </c>
      <c r="E3" s="178">
        <v>31.73</v>
      </c>
      <c r="F3" s="178">
        <f>AVERAGE(C3:E3)</f>
        <v>52.029999999999994</v>
      </c>
      <c r="G3" s="178">
        <v>62.07</v>
      </c>
      <c r="H3" s="178">
        <v>50.85</v>
      </c>
      <c r="I3" s="178">
        <v>44.47</v>
      </c>
      <c r="J3" s="178">
        <f>AVERAGE(G3:I3)</f>
        <v>52.463333333333331</v>
      </c>
    </row>
    <row r="4" spans="1:12" x14ac:dyDescent="0.25">
      <c r="A4" s="289"/>
      <c r="B4" s="181">
        <v>9</v>
      </c>
      <c r="C4" s="178">
        <v>50.05</v>
      </c>
      <c r="D4" s="178">
        <v>72.540000000000006</v>
      </c>
      <c r="E4" s="178">
        <v>37.33</v>
      </c>
      <c r="F4" s="178">
        <f t="shared" ref="F4:F13" si="0">AVERAGE(C4:E4)</f>
        <v>53.306666666666672</v>
      </c>
      <c r="G4" s="178">
        <v>59.95</v>
      </c>
      <c r="H4" s="178">
        <v>51.6</v>
      </c>
      <c r="I4" s="178">
        <v>44.42</v>
      </c>
      <c r="J4" s="178">
        <f t="shared" ref="J4:J13" si="1">AVERAGE(G4:I4)</f>
        <v>51.990000000000009</v>
      </c>
    </row>
    <row r="5" spans="1:12" x14ac:dyDescent="0.25">
      <c r="A5" s="289"/>
      <c r="B5" s="181">
        <v>16</v>
      </c>
      <c r="C5" s="178">
        <v>50.35</v>
      </c>
      <c r="D5" s="178">
        <v>72.88</v>
      </c>
      <c r="E5" s="178">
        <v>35.6</v>
      </c>
      <c r="F5" s="178">
        <f t="shared" si="0"/>
        <v>52.943333333333328</v>
      </c>
      <c r="G5" s="178">
        <v>61.78</v>
      </c>
      <c r="H5" s="178">
        <v>52.27</v>
      </c>
      <c r="I5" s="178">
        <v>44.61</v>
      </c>
      <c r="J5" s="178">
        <f t="shared" si="1"/>
        <v>52.886666666666677</v>
      </c>
    </row>
    <row r="6" spans="1:12" x14ac:dyDescent="0.25">
      <c r="A6" s="289"/>
      <c r="B6" s="181">
        <v>24</v>
      </c>
      <c r="C6" s="178">
        <v>30.98</v>
      </c>
      <c r="D6" s="178">
        <v>40.35</v>
      </c>
      <c r="E6" s="178">
        <v>10.94</v>
      </c>
      <c r="F6" s="178">
        <f t="shared" si="0"/>
        <v>27.423333333333332</v>
      </c>
      <c r="G6" s="178">
        <v>26.74</v>
      </c>
      <c r="H6" s="178">
        <v>26.2</v>
      </c>
      <c r="I6" s="178">
        <v>27.96</v>
      </c>
      <c r="J6" s="178">
        <f t="shared" si="1"/>
        <v>26.966666666666669</v>
      </c>
    </row>
    <row r="7" spans="1:12" x14ac:dyDescent="0.25">
      <c r="A7" s="289"/>
      <c r="B7" s="181">
        <v>32</v>
      </c>
      <c r="C7" s="178">
        <v>24.63</v>
      </c>
      <c r="D7" s="178">
        <v>35.549999999999997</v>
      </c>
      <c r="E7" s="178">
        <v>8.1300000000000008</v>
      </c>
      <c r="F7" s="178">
        <f t="shared" si="0"/>
        <v>22.769999999999996</v>
      </c>
      <c r="G7" s="178">
        <v>24.73</v>
      </c>
      <c r="H7" s="178">
        <v>21.17</v>
      </c>
      <c r="I7" s="178">
        <v>18.95</v>
      </c>
      <c r="J7" s="178">
        <f t="shared" si="1"/>
        <v>21.616666666666671</v>
      </c>
    </row>
    <row r="8" spans="1:12" x14ac:dyDescent="0.25">
      <c r="A8" s="289"/>
      <c r="B8" s="181">
        <v>38</v>
      </c>
      <c r="C8" s="178">
        <v>23.39</v>
      </c>
      <c r="D8" s="178">
        <v>32.590000000000003</v>
      </c>
      <c r="E8" s="178">
        <v>6.97</v>
      </c>
      <c r="F8" s="178">
        <f t="shared" si="0"/>
        <v>20.983333333333334</v>
      </c>
      <c r="G8" s="178">
        <v>25.95</v>
      </c>
      <c r="H8" s="178">
        <v>24.69</v>
      </c>
      <c r="I8" s="178">
        <v>21.72</v>
      </c>
      <c r="J8" s="178">
        <f t="shared" si="1"/>
        <v>24.12</v>
      </c>
    </row>
    <row r="9" spans="1:12" x14ac:dyDescent="0.25">
      <c r="A9" s="289"/>
      <c r="B9" s="181">
        <v>46</v>
      </c>
      <c r="C9" s="178">
        <v>79.34</v>
      </c>
      <c r="D9" s="178">
        <v>99.67</v>
      </c>
      <c r="E9" s="178">
        <v>39.49</v>
      </c>
      <c r="F9" s="178">
        <f t="shared" si="0"/>
        <v>72.833333333333329</v>
      </c>
      <c r="G9" s="178">
        <v>114.93</v>
      </c>
      <c r="H9" s="178">
        <v>91.18</v>
      </c>
      <c r="I9" s="178">
        <v>69.92</v>
      </c>
      <c r="J9" s="178">
        <f t="shared" si="1"/>
        <v>92.01</v>
      </c>
      <c r="L9" s="290">
        <v>2.6398120735928884E-2</v>
      </c>
    </row>
    <row r="10" spans="1:12" x14ac:dyDescent="0.25">
      <c r="A10" s="289"/>
      <c r="B10" s="181">
        <v>53</v>
      </c>
      <c r="C10" s="178">
        <v>74.239999999999995</v>
      </c>
      <c r="D10" s="178">
        <v>88.2</v>
      </c>
      <c r="E10" s="178">
        <v>44.79</v>
      </c>
      <c r="F10" s="178">
        <f t="shared" si="0"/>
        <v>69.076666666666668</v>
      </c>
      <c r="G10" s="178">
        <v>103.03</v>
      </c>
      <c r="H10" s="178">
        <v>78.69</v>
      </c>
      <c r="I10" s="178">
        <v>61.57</v>
      </c>
      <c r="J10" s="178">
        <f t="shared" si="1"/>
        <v>81.096666666666664</v>
      </c>
      <c r="L10" s="290"/>
    </row>
    <row r="11" spans="1:12" x14ac:dyDescent="0.25">
      <c r="A11" s="289"/>
      <c r="B11" s="181">
        <v>60</v>
      </c>
      <c r="C11" s="178">
        <v>70.02</v>
      </c>
      <c r="D11" s="178">
        <v>86.03</v>
      </c>
      <c r="E11" s="178">
        <v>47.02</v>
      </c>
      <c r="F11" s="178">
        <f t="shared" si="0"/>
        <v>67.690000000000012</v>
      </c>
      <c r="G11" s="178">
        <v>99.91</v>
      </c>
      <c r="H11" s="178">
        <v>76.59</v>
      </c>
      <c r="I11" s="178">
        <v>60.96</v>
      </c>
      <c r="J11" s="178">
        <f t="shared" si="1"/>
        <v>79.153333333333336</v>
      </c>
      <c r="L11" s="290"/>
    </row>
    <row r="12" spans="1:12" x14ac:dyDescent="0.25">
      <c r="A12" s="289"/>
      <c r="B12" s="181">
        <v>68</v>
      </c>
      <c r="C12" s="178">
        <v>18.440000000000001</v>
      </c>
      <c r="D12" s="178">
        <v>22.3</v>
      </c>
      <c r="E12" s="178">
        <v>-1.47</v>
      </c>
      <c r="F12" s="178">
        <f t="shared" si="0"/>
        <v>13.090000000000002</v>
      </c>
      <c r="G12" s="178">
        <v>10.14</v>
      </c>
      <c r="H12" s="178">
        <v>10.96</v>
      </c>
      <c r="I12" s="178">
        <v>11.61</v>
      </c>
      <c r="J12" s="178">
        <f t="shared" si="1"/>
        <v>10.903333333333334</v>
      </c>
    </row>
    <row r="13" spans="1:12" x14ac:dyDescent="0.25">
      <c r="A13" s="289"/>
      <c r="B13" s="181">
        <v>75</v>
      </c>
      <c r="C13" s="178">
        <v>20.81</v>
      </c>
      <c r="D13" s="178">
        <v>24.65</v>
      </c>
      <c r="E13" s="178">
        <v>-0.97</v>
      </c>
      <c r="F13" s="178">
        <f t="shared" si="0"/>
        <v>14.829999999999998</v>
      </c>
      <c r="G13" s="178">
        <v>12.91</v>
      </c>
      <c r="H13" s="178">
        <v>12.34</v>
      </c>
      <c r="I13" s="178">
        <v>10.63</v>
      </c>
      <c r="J13" s="178">
        <f t="shared" si="1"/>
        <v>11.96</v>
      </c>
    </row>
  </sheetData>
  <mergeCells count="4">
    <mergeCell ref="A3:A13"/>
    <mergeCell ref="C2:E2"/>
    <mergeCell ref="G2:I2"/>
    <mergeCell ref="L9:L1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I17" sqref="I17"/>
    </sheetView>
  </sheetViews>
  <sheetFormatPr defaultRowHeight="15" x14ac:dyDescent="0.25"/>
  <sheetData>
    <row r="1" spans="1:5" x14ac:dyDescent="0.25">
      <c r="A1" t="s">
        <v>189</v>
      </c>
    </row>
    <row r="3" spans="1:5" x14ac:dyDescent="0.25">
      <c r="A3" t="s">
        <v>314</v>
      </c>
    </row>
    <row r="4" spans="1:5" x14ac:dyDescent="0.25">
      <c r="A4" t="s">
        <v>191</v>
      </c>
      <c r="B4" t="s">
        <v>192</v>
      </c>
      <c r="C4" t="s">
        <v>193</v>
      </c>
      <c r="D4" t="s">
        <v>194</v>
      </c>
      <c r="E4" t="s">
        <v>195</v>
      </c>
    </row>
    <row r="5" spans="1:5" x14ac:dyDescent="0.25">
      <c r="A5">
        <v>1</v>
      </c>
      <c r="B5">
        <v>1</v>
      </c>
      <c r="C5">
        <v>0.72799999999999998</v>
      </c>
      <c r="D5">
        <v>1.6080000000000001</v>
      </c>
      <c r="E5">
        <v>1.044</v>
      </c>
    </row>
    <row r="6" spans="1:5" x14ac:dyDescent="0.25">
      <c r="A6">
        <v>2</v>
      </c>
      <c r="B6">
        <v>1</v>
      </c>
      <c r="C6">
        <v>0.65400000000000003</v>
      </c>
      <c r="D6">
        <v>1.5229999999999999</v>
      </c>
      <c r="E6">
        <v>0.94599999999999995</v>
      </c>
    </row>
    <row r="7" spans="1:5" x14ac:dyDescent="0.25">
      <c r="A7">
        <v>3</v>
      </c>
      <c r="B7">
        <v>1</v>
      </c>
      <c r="C7">
        <v>0.58599999999999997</v>
      </c>
      <c r="D7">
        <v>1.496</v>
      </c>
      <c r="E7">
        <v>0.873</v>
      </c>
    </row>
    <row r="8" spans="1:5" x14ac:dyDescent="0.25">
      <c r="A8">
        <v>4</v>
      </c>
      <c r="B8">
        <v>1</v>
      </c>
      <c r="C8">
        <v>0.56899999999999995</v>
      </c>
      <c r="D8">
        <v>1.274</v>
      </c>
      <c r="E8">
        <v>1.0049999999999999</v>
      </c>
    </row>
    <row r="9" spans="1:5" x14ac:dyDescent="0.25">
      <c r="A9" t="s">
        <v>196</v>
      </c>
      <c r="B9">
        <v>1</v>
      </c>
      <c r="C9">
        <f>AVERAGE(C5:C8)</f>
        <v>0.63424999999999998</v>
      </c>
      <c r="D9">
        <f t="shared" ref="D9:E9" si="0">AVERAGE(D5:D8)</f>
        <v>1.4752500000000002</v>
      </c>
      <c r="E9">
        <f t="shared" si="0"/>
        <v>0.96699999999999997</v>
      </c>
    </row>
    <row r="10" spans="1:5" x14ac:dyDescent="0.25">
      <c r="A10" t="s">
        <v>143</v>
      </c>
      <c r="C10">
        <f>STDEV(C5:C8)</f>
        <v>7.2490804014486335E-2</v>
      </c>
      <c r="D10">
        <f t="shared" ref="D10:E10" si="1">STDEV(D5:D8)</f>
        <v>0.14240172049522437</v>
      </c>
      <c r="E10">
        <f t="shared" si="1"/>
        <v>7.4498322128756705E-2</v>
      </c>
    </row>
    <row r="13" spans="1:5" x14ac:dyDescent="0.25">
      <c r="A13" t="s">
        <v>197</v>
      </c>
    </row>
    <row r="14" spans="1:5" x14ac:dyDescent="0.25">
      <c r="A14" t="s">
        <v>191</v>
      </c>
      <c r="B14" t="s">
        <v>192</v>
      </c>
      <c r="C14" t="s">
        <v>193</v>
      </c>
      <c r="D14" t="s">
        <v>194</v>
      </c>
      <c r="E14" t="s">
        <v>195</v>
      </c>
    </row>
    <row r="15" spans="1:5" x14ac:dyDescent="0.25">
      <c r="A15">
        <v>1</v>
      </c>
      <c r="B15">
        <v>1</v>
      </c>
      <c r="C15">
        <v>0.68300000000000005</v>
      </c>
      <c r="D15">
        <v>1.617</v>
      </c>
      <c r="E15">
        <v>0.251</v>
      </c>
    </row>
    <row r="16" spans="1:5" x14ac:dyDescent="0.25">
      <c r="A16">
        <v>2</v>
      </c>
      <c r="B16">
        <v>1</v>
      </c>
      <c r="C16">
        <v>0.71699999999999997</v>
      </c>
      <c r="D16">
        <v>1.681</v>
      </c>
      <c r="E16">
        <v>0.17399999999999999</v>
      </c>
    </row>
    <row r="17" spans="1:5" x14ac:dyDescent="0.25">
      <c r="A17">
        <v>3</v>
      </c>
      <c r="B17">
        <v>1</v>
      </c>
      <c r="C17">
        <v>0.70899999999999996</v>
      </c>
      <c r="D17">
        <v>1.776</v>
      </c>
      <c r="E17">
        <v>0.38200000000000001</v>
      </c>
    </row>
    <row r="18" spans="1:5" x14ac:dyDescent="0.25">
      <c r="A18">
        <v>4</v>
      </c>
      <c r="B18">
        <v>1</v>
      </c>
      <c r="C18">
        <v>0.58899999999999997</v>
      </c>
      <c r="D18">
        <v>1.5229999999999999</v>
      </c>
      <c r="E18">
        <v>0.48899999999999999</v>
      </c>
    </row>
    <row r="19" spans="1:5" x14ac:dyDescent="0.25">
      <c r="A19" t="s">
        <v>196</v>
      </c>
      <c r="B19">
        <v>1</v>
      </c>
      <c r="C19">
        <f>AVERAGE(C15:C18)</f>
        <v>0.67449999999999999</v>
      </c>
      <c r="D19">
        <f t="shared" ref="D19:E19" si="2">AVERAGE(D15:D18)</f>
        <v>1.6492499999999999</v>
      </c>
      <c r="E19">
        <f t="shared" si="2"/>
        <v>0.32399999999999995</v>
      </c>
    </row>
    <row r="20" spans="1:5" x14ac:dyDescent="0.25">
      <c r="A20" t="s">
        <v>143</v>
      </c>
      <c r="C20">
        <f>STDEV(C15:C18)</f>
        <v>5.8818931192828272E-2</v>
      </c>
      <c r="D20">
        <f t="shared" ref="D20:E20" si="3">STDEV(D15:D18)</f>
        <v>0.10654068080628487</v>
      </c>
      <c r="E20">
        <f t="shared" si="3"/>
        <v>0.13954449708486075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H37" sqref="H37"/>
    </sheetView>
  </sheetViews>
  <sheetFormatPr defaultRowHeight="15" x14ac:dyDescent="0.25"/>
  <sheetData>
    <row r="1" spans="1:20" x14ac:dyDescent="0.25">
      <c r="A1" t="s">
        <v>113</v>
      </c>
      <c r="B1" t="s">
        <v>7</v>
      </c>
      <c r="E1" t="s">
        <v>8</v>
      </c>
      <c r="I1" t="s">
        <v>9</v>
      </c>
      <c r="O1" t="s">
        <v>10</v>
      </c>
    </row>
    <row r="2" spans="1:20" x14ac:dyDescent="0.25">
      <c r="B2">
        <v>0.9866028</v>
      </c>
      <c r="C2">
        <v>1.001055</v>
      </c>
      <c r="D2">
        <v>0.53859950000000001</v>
      </c>
      <c r="E2">
        <v>0.65421320000000005</v>
      </c>
      <c r="F2">
        <v>1.8392539999999999</v>
      </c>
      <c r="G2">
        <v>1.160023</v>
      </c>
      <c r="H2">
        <v>0.85653729999999995</v>
      </c>
      <c r="I2">
        <v>20.30855</v>
      </c>
      <c r="J2">
        <v>20.35191</v>
      </c>
      <c r="K2">
        <v>17.360399999999998</v>
      </c>
      <c r="L2">
        <v>29.586549999999999</v>
      </c>
      <c r="M2">
        <v>20.77101</v>
      </c>
      <c r="N2">
        <v>18.502079999999999</v>
      </c>
      <c r="O2">
        <v>9.1229200000000006</v>
      </c>
      <c r="P2">
        <v>9.7732480000000006</v>
      </c>
      <c r="Q2">
        <v>3.024295</v>
      </c>
      <c r="R2">
        <v>14.71574</v>
      </c>
      <c r="S2">
        <v>4.5850809999999997</v>
      </c>
      <c r="T2">
        <v>22.563020000000002</v>
      </c>
    </row>
    <row r="3" spans="1:20" x14ac:dyDescent="0.25">
      <c r="B3">
        <v>0.95769930000000003</v>
      </c>
      <c r="C3">
        <v>1.0877650000000001</v>
      </c>
      <c r="D3">
        <v>0.59640629999999994</v>
      </c>
      <c r="E3">
        <v>0.61085809999999996</v>
      </c>
      <c r="F3">
        <v>1.911513</v>
      </c>
      <c r="G3">
        <v>1.1022160000000001</v>
      </c>
      <c r="H3">
        <v>0.87098900000000001</v>
      </c>
      <c r="I3">
        <v>20.03397</v>
      </c>
      <c r="J3">
        <v>20.727650000000001</v>
      </c>
      <c r="K3">
        <v>16.811240000000002</v>
      </c>
      <c r="L3">
        <v>30.410299999999999</v>
      </c>
      <c r="M3">
        <v>21.190110000000001</v>
      </c>
      <c r="N3">
        <v>19.427</v>
      </c>
      <c r="O3">
        <v>8.9350480000000001</v>
      </c>
      <c r="P3">
        <v>9.9755719999999997</v>
      </c>
      <c r="Q3">
        <v>3.1543610000000002</v>
      </c>
      <c r="R3">
        <v>15.322710000000001</v>
      </c>
      <c r="S3">
        <v>4.5850809999999997</v>
      </c>
      <c r="T3">
        <v>22.519659999999998</v>
      </c>
    </row>
    <row r="5" spans="1:20" x14ac:dyDescent="0.25">
      <c r="I5" t="s">
        <v>7</v>
      </c>
      <c r="J5" t="s">
        <v>8</v>
      </c>
      <c r="K5" t="s">
        <v>9</v>
      </c>
      <c r="L5" t="s">
        <v>10</v>
      </c>
    </row>
    <row r="6" spans="1:20" x14ac:dyDescent="0.25">
      <c r="H6" t="s">
        <v>19</v>
      </c>
      <c r="I6">
        <v>0.86135459999999997</v>
      </c>
      <c r="J6">
        <v>1.1256999999999999</v>
      </c>
      <c r="K6">
        <v>21.29006</v>
      </c>
      <c r="L6">
        <v>10.689730000000001</v>
      </c>
    </row>
    <row r="7" spans="1:20" x14ac:dyDescent="0.25">
      <c r="A7" t="s">
        <v>114</v>
      </c>
      <c r="H7" t="s">
        <v>108</v>
      </c>
      <c r="I7">
        <v>9.488866E-2</v>
      </c>
      <c r="J7">
        <v>0.17693220000000001</v>
      </c>
      <c r="K7">
        <v>1.23942</v>
      </c>
      <c r="L7">
        <v>1.976286</v>
      </c>
    </row>
    <row r="9" spans="1:20" x14ac:dyDescent="0.25">
      <c r="B9" t="s">
        <v>33</v>
      </c>
      <c r="C9" t="s">
        <v>34</v>
      </c>
      <c r="D9" t="s">
        <v>110</v>
      </c>
    </row>
    <row r="10" spans="1:20" x14ac:dyDescent="0.25">
      <c r="A10" t="s">
        <v>115</v>
      </c>
      <c r="B10">
        <v>0.25627601861362237</v>
      </c>
      <c r="C10" t="s">
        <v>35</v>
      </c>
      <c r="D10" t="s">
        <v>37</v>
      </c>
    </row>
    <row r="11" spans="1:20" x14ac:dyDescent="0.25">
      <c r="A11" t="s">
        <v>111</v>
      </c>
      <c r="B11">
        <v>3.9509956730250177E-9</v>
      </c>
      <c r="C11" t="s">
        <v>70</v>
      </c>
      <c r="D11" t="s">
        <v>72</v>
      </c>
    </row>
    <row r="12" spans="1:20" x14ac:dyDescent="0.25">
      <c r="A12" t="s">
        <v>112</v>
      </c>
      <c r="B12">
        <v>1.5972382464259611E-4</v>
      </c>
      <c r="C12" t="s">
        <v>71</v>
      </c>
      <c r="D12" t="s">
        <v>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H34" sqref="H34"/>
    </sheetView>
  </sheetViews>
  <sheetFormatPr defaultRowHeight="15" x14ac:dyDescent="0.25"/>
  <sheetData>
    <row r="1" spans="1:18" x14ac:dyDescent="0.25">
      <c r="A1" t="s">
        <v>116</v>
      </c>
      <c r="B1" t="s">
        <v>117</v>
      </c>
      <c r="E1" t="s">
        <v>118</v>
      </c>
      <c r="H1" t="s">
        <v>119</v>
      </c>
      <c r="M1" t="s">
        <v>120</v>
      </c>
    </row>
    <row r="2" spans="1:18" x14ac:dyDescent="0.25">
      <c r="B2">
        <v>0.44842650000000001</v>
      </c>
      <c r="C2">
        <v>0.400449</v>
      </c>
      <c r="D2">
        <v>0.32837909999999998</v>
      </c>
      <c r="E2">
        <v>0.33544069999999998</v>
      </c>
      <c r="F2">
        <v>0.31067099999999997</v>
      </c>
      <c r="G2">
        <v>0.35662549999999998</v>
      </c>
      <c r="H2">
        <v>0.67910579999999998</v>
      </c>
      <c r="I2">
        <v>0.74030649999999998</v>
      </c>
      <c r="J2">
        <v>1.267574</v>
      </c>
      <c r="K2">
        <v>0.6955829</v>
      </c>
      <c r="L2">
        <v>1.3711439999999999</v>
      </c>
      <c r="M2">
        <v>0.45078040000000003</v>
      </c>
      <c r="N2">
        <v>0.51668879999999995</v>
      </c>
      <c r="O2">
        <v>0.5637662</v>
      </c>
      <c r="P2">
        <v>0.36368709999999999</v>
      </c>
      <c r="Q2">
        <v>0.67204419999999998</v>
      </c>
      <c r="R2">
        <v>0.3589794</v>
      </c>
    </row>
    <row r="3" spans="1:18" x14ac:dyDescent="0.25">
      <c r="B3">
        <v>0.45078040000000003</v>
      </c>
      <c r="C3">
        <v>0.41060429999999998</v>
      </c>
      <c r="D3">
        <v>0.32602520000000001</v>
      </c>
      <c r="E3">
        <v>0.33544069999999998</v>
      </c>
      <c r="F3">
        <v>0.27425699999999997</v>
      </c>
      <c r="G3">
        <v>0.35662549999999998</v>
      </c>
      <c r="H3">
        <v>0.67204419999999998</v>
      </c>
      <c r="I3">
        <v>0.73324480000000003</v>
      </c>
      <c r="J3">
        <v>1.340544</v>
      </c>
      <c r="K3">
        <v>0.63673619999999997</v>
      </c>
      <c r="L3">
        <v>1.4911909999999999</v>
      </c>
      <c r="M3">
        <v>0.46019579999999999</v>
      </c>
      <c r="N3">
        <v>0.54493519999999995</v>
      </c>
      <c r="O3">
        <v>0.56847389999999998</v>
      </c>
      <c r="P3">
        <v>0.39428740000000001</v>
      </c>
      <c r="Q3">
        <v>0.6955829</v>
      </c>
      <c r="R3">
        <v>0.38016420000000001</v>
      </c>
    </row>
    <row r="6" spans="1:18" x14ac:dyDescent="0.25">
      <c r="F6" t="s">
        <v>7</v>
      </c>
      <c r="G6" t="s">
        <v>8</v>
      </c>
      <c r="H6" t="s">
        <v>9</v>
      </c>
      <c r="I6" t="s">
        <v>10</v>
      </c>
    </row>
    <row r="7" spans="1:18" x14ac:dyDescent="0.25">
      <c r="E7" t="s">
        <v>19</v>
      </c>
      <c r="F7">
        <v>0.39410000000000001</v>
      </c>
      <c r="G7">
        <v>0.32819999999999999</v>
      </c>
      <c r="H7">
        <v>0.9627</v>
      </c>
      <c r="I7">
        <v>0.4975</v>
      </c>
    </row>
    <row r="8" spans="1:18" x14ac:dyDescent="0.25">
      <c r="E8" t="s">
        <v>108</v>
      </c>
      <c r="F8">
        <v>1.6930000000000001E-3</v>
      </c>
      <c r="G8">
        <v>6.0689999999999997E-3</v>
      </c>
      <c r="H8">
        <v>1.2E-2</v>
      </c>
      <c r="I8">
        <v>9.8080000000000007E-3</v>
      </c>
    </row>
    <row r="13" spans="1:18" x14ac:dyDescent="0.25">
      <c r="A13" t="s">
        <v>114</v>
      </c>
    </row>
    <row r="15" spans="1:18" x14ac:dyDescent="0.25">
      <c r="B15" t="s">
        <v>33</v>
      </c>
      <c r="C15" t="s">
        <v>34</v>
      </c>
      <c r="D15" t="s">
        <v>110</v>
      </c>
    </row>
    <row r="16" spans="1:18" x14ac:dyDescent="0.25">
      <c r="A16" t="s">
        <v>115</v>
      </c>
      <c r="B16">
        <v>8.9999999999999993E-3</v>
      </c>
      <c r="C16" t="s">
        <v>121</v>
      </c>
      <c r="D16" t="s">
        <v>72</v>
      </c>
    </row>
    <row r="17" spans="1:4" x14ac:dyDescent="0.25">
      <c r="A17" t="s">
        <v>111</v>
      </c>
      <c r="B17">
        <v>5.0000000000000001E-4</v>
      </c>
      <c r="C17" t="s">
        <v>71</v>
      </c>
      <c r="D17" t="s">
        <v>72</v>
      </c>
    </row>
    <row r="18" spans="1:4" x14ac:dyDescent="0.25">
      <c r="A18" t="s">
        <v>112</v>
      </c>
      <c r="B18">
        <v>1.1000000000000001E-3</v>
      </c>
      <c r="C18" t="s">
        <v>121</v>
      </c>
      <c r="D18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77</vt:i4>
      </vt:variant>
    </vt:vector>
  </HeadingPairs>
  <TitlesOfParts>
    <vt:vector size="77" baseType="lpstr">
      <vt:lpstr>Fig1A</vt:lpstr>
      <vt:lpstr>Fig1B</vt:lpstr>
      <vt:lpstr>Fig1C</vt:lpstr>
      <vt:lpstr>Fig1E</vt:lpstr>
      <vt:lpstr>Fig1H</vt:lpstr>
      <vt:lpstr>Fig2B</vt:lpstr>
      <vt:lpstr>Fig2C</vt:lpstr>
      <vt:lpstr>Fig2D</vt:lpstr>
      <vt:lpstr>Fig2E</vt:lpstr>
      <vt:lpstr>Fig2F</vt:lpstr>
      <vt:lpstr>Fig2G</vt:lpstr>
      <vt:lpstr>Fig2H</vt:lpstr>
      <vt:lpstr>Fig2I</vt:lpstr>
      <vt:lpstr>Fig3B</vt:lpstr>
      <vt:lpstr>Fig3D</vt:lpstr>
      <vt:lpstr>Fig3E</vt:lpstr>
      <vt:lpstr>Fig3F</vt:lpstr>
      <vt:lpstr>Fig3H</vt:lpstr>
      <vt:lpstr>Fig4D</vt:lpstr>
      <vt:lpstr>Fig4E</vt:lpstr>
      <vt:lpstr>Fig5A</vt:lpstr>
      <vt:lpstr>Fig5C</vt:lpstr>
      <vt:lpstr>Fig5D</vt:lpstr>
      <vt:lpstr>Fig5E</vt:lpstr>
      <vt:lpstr>Fig5F</vt:lpstr>
      <vt:lpstr>Fig5G</vt:lpstr>
      <vt:lpstr>Fig5H</vt:lpstr>
      <vt:lpstr>Fig5I</vt:lpstr>
      <vt:lpstr>Fig5K</vt:lpstr>
      <vt:lpstr>Fig6A</vt:lpstr>
      <vt:lpstr>Fig6B</vt:lpstr>
      <vt:lpstr>Fig6E</vt:lpstr>
      <vt:lpstr>Fig6F</vt:lpstr>
      <vt:lpstr>Fig6G</vt:lpstr>
      <vt:lpstr>Fig6H</vt:lpstr>
      <vt:lpstr>Fig6I</vt:lpstr>
      <vt:lpstr>Fig6J</vt:lpstr>
      <vt:lpstr>Fig7A</vt:lpstr>
      <vt:lpstr>Fig7B</vt:lpstr>
      <vt:lpstr>Fig7G</vt:lpstr>
      <vt:lpstr>Fig8A</vt:lpstr>
      <vt:lpstr>Fig8B</vt:lpstr>
      <vt:lpstr>Fig8C</vt:lpstr>
      <vt:lpstr>Fig8D</vt:lpstr>
      <vt:lpstr>Fig_S1A</vt:lpstr>
      <vt:lpstr>Fig_S1B</vt:lpstr>
      <vt:lpstr>Fig_S2A</vt:lpstr>
      <vt:lpstr>Fig_S2B</vt:lpstr>
      <vt:lpstr>Fig_S3A</vt:lpstr>
      <vt:lpstr>Fig_S3B</vt:lpstr>
      <vt:lpstr>Fig_S3C</vt:lpstr>
      <vt:lpstr>Fig_S3D</vt:lpstr>
      <vt:lpstr>Fig_S3E</vt:lpstr>
      <vt:lpstr>Fig_S3F</vt:lpstr>
      <vt:lpstr>Fig_S4B</vt:lpstr>
      <vt:lpstr>Fig_S4C</vt:lpstr>
      <vt:lpstr>Fig_S5</vt:lpstr>
      <vt:lpstr>Fig_S6A</vt:lpstr>
      <vt:lpstr>Fig_S6B</vt:lpstr>
      <vt:lpstr>Fig_S6C</vt:lpstr>
      <vt:lpstr>Fig_S6D</vt:lpstr>
      <vt:lpstr>Fig_S6E</vt:lpstr>
      <vt:lpstr>Fig_S6F</vt:lpstr>
      <vt:lpstr>Fig_S7A</vt:lpstr>
      <vt:lpstr>Fig_S7B</vt:lpstr>
      <vt:lpstr>Fig_S8A</vt:lpstr>
      <vt:lpstr>Fig_S9A</vt:lpstr>
      <vt:lpstr>Fig_S9B</vt:lpstr>
      <vt:lpstr>Fig_S9C</vt:lpstr>
      <vt:lpstr>Fig_S9D</vt:lpstr>
      <vt:lpstr>Fig_S10A</vt:lpstr>
      <vt:lpstr>Fig_S10B</vt:lpstr>
      <vt:lpstr>Fig_S10C</vt:lpstr>
      <vt:lpstr>Fig_S10D</vt:lpstr>
      <vt:lpstr>Fig_S10E</vt:lpstr>
      <vt:lpstr>Fig_S10F</vt:lpstr>
      <vt:lpstr>Fig_S11A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BMSI</dc:creator>
  <cp:lastModifiedBy>BMSI</cp:lastModifiedBy>
  <dcterms:created xsi:type="dcterms:W3CDTF">2017-01-15T01:42:01Z</dcterms:created>
  <dcterms:modified xsi:type="dcterms:W3CDTF">2017-01-17T14:25:33Z</dcterms:modified>
</cp:coreProperties>
</file>