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checkCompatibility="1" autoCompressPictures="0"/>
  <bookViews>
    <workbookView xWindow="-20" yWindow="-20" windowWidth="28700" windowHeight="2040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8" i="1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17"/>
  <c r="F18"/>
  <c r="F19"/>
  <c r="F20"/>
  <c r="F21"/>
  <c r="F22"/>
  <c r="F23"/>
  <c r="F24"/>
  <c r="F25"/>
  <c r="F26"/>
  <c r="F27"/>
  <c r="F7"/>
  <c r="F8"/>
  <c r="F9"/>
  <c r="F10"/>
</calcChain>
</file>

<file path=xl/sharedStrings.xml><?xml version="1.0" encoding="utf-8"?>
<sst xmlns="http://schemas.openxmlformats.org/spreadsheetml/2006/main" count="144" uniqueCount="117">
  <si>
    <t>Glass Pasteur pipets, short tip</t>
    <phoneticPr fontId="4" type="noConversion"/>
  </si>
  <si>
    <t xml:space="preserve">Not included: Standard 1000 ul, 200 ul, and 10 ul pipet tips </t>
    <phoneticPr fontId="4" type="noConversion"/>
  </si>
  <si>
    <t>6 lanes per group</t>
    <phoneticPr fontId="4" type="noConversion"/>
  </si>
  <si>
    <t>1 per 4 gel rigs</t>
    <phoneticPr fontId="4" type="noConversion"/>
  </si>
  <si>
    <t>Epifluorescence microscope &amp; camera</t>
    <phoneticPr fontId="4" type="noConversion"/>
  </si>
  <si>
    <t>Genomics Core Facility</t>
    <phoneticPr fontId="4" type="noConversion"/>
  </si>
  <si>
    <t>will vary</t>
    <phoneticPr fontId="4" type="noConversion"/>
  </si>
  <si>
    <t>Institutional discounts and economies of scale would reduce your actual cost per student.</t>
    <phoneticPr fontId="4" type="noConversion"/>
  </si>
  <si>
    <t>Agarose I, 25 g</t>
    <phoneticPr fontId="4" type="noConversion"/>
  </si>
  <si>
    <t>0710-25G</t>
    <phoneticPr fontId="4" type="noConversion"/>
  </si>
  <si>
    <t>DNA sequencing (96 well plate)</t>
    <phoneticPr fontId="4" type="noConversion"/>
  </si>
  <si>
    <t>1 per 8 groups</t>
    <phoneticPr fontId="4" type="noConversion"/>
  </si>
  <si>
    <t>1 per section</t>
    <phoneticPr fontId="4" type="noConversion"/>
  </si>
  <si>
    <t>value oligos</t>
    <phoneticPr fontId="4" type="noConversion"/>
  </si>
  <si>
    <t>1 per section</t>
    <phoneticPr fontId="4" type="noConversion"/>
  </si>
  <si>
    <t>Estimates are for five sections of 20 students each, working in groups of two, at listed prices current as of October 2014.</t>
    <phoneticPr fontId="4" type="noConversion"/>
  </si>
  <si>
    <t>Na2HPO4*7H2O, 500g</t>
    <phoneticPr fontId="4" type="noConversion"/>
  </si>
  <si>
    <t>AC42438-5000</t>
  </si>
  <si>
    <t>NaH2PO4H2O, 500g</t>
    <phoneticPr fontId="4" type="noConversion"/>
  </si>
  <si>
    <t>BP330-500</t>
  </si>
  <si>
    <t>NaCl, 500g</t>
    <phoneticPr fontId="4" type="noConversion"/>
  </si>
  <si>
    <t>S671-500</t>
  </si>
  <si>
    <t>37% Paraformaldehyde, 500 ml</t>
    <phoneticPr fontId="0" type="noConversion"/>
  </si>
  <si>
    <t>Frosted slides, case of 20</t>
    <phoneticPr fontId="4" type="noConversion"/>
  </si>
  <si>
    <t>Photo Flo 200 Solution, 16 oz</t>
    <phoneticPr fontId="4" type="noConversion"/>
  </si>
  <si>
    <t>Formula 4-24, plain, 4 L</t>
    <phoneticPr fontId="4" type="noConversion"/>
  </si>
  <si>
    <t>Note: standard cornmeal-molasses food is preferable if facilities exist for on-site preparation.</t>
    <phoneticPr fontId="4" type="noConversion"/>
  </si>
  <si>
    <t>Total</t>
    <phoneticPr fontId="4" type="noConversion"/>
  </si>
  <si>
    <t>DNeasy Blood and Tissue Kit, 50</t>
    <phoneticPr fontId="4" type="noConversion"/>
  </si>
  <si>
    <t>QIAQuick PCR Purification Kit, 50</t>
    <phoneticPr fontId="4" type="noConversion"/>
  </si>
  <si>
    <t>Thermo Scientific</t>
    <phoneticPr fontId="4" type="noConversion"/>
  </si>
  <si>
    <t>Invitrogen</t>
    <phoneticPr fontId="4" type="noConversion"/>
  </si>
  <si>
    <t>GeneRuler 1 kb, 250</t>
    <phoneticPr fontId="4" type="noConversion"/>
  </si>
  <si>
    <t>R0171S</t>
    <phoneticPr fontId="4" type="noConversion"/>
  </si>
  <si>
    <t>HpaII, 2000 units</t>
    <phoneticPr fontId="4" type="noConversion"/>
  </si>
  <si>
    <t>T4 DNA ligase, 500 units</t>
    <phoneticPr fontId="4" type="noConversion"/>
  </si>
  <si>
    <t>15224-025</t>
  </si>
  <si>
    <t>555 donkey anti-ms, 0.5 ml (500)</t>
    <phoneticPr fontId="4" type="noConversion"/>
  </si>
  <si>
    <t>488 donkey anti-rt, 0.5 ml (500)</t>
    <phoneticPr fontId="4" type="noConversion"/>
  </si>
  <si>
    <t>anti-mCD8, 1.0 ml (333)</t>
    <phoneticPr fontId="4" type="noConversion"/>
  </si>
  <si>
    <t>Platinum Taq, 120 rxns</t>
    <phoneticPr fontId="4" type="noConversion"/>
  </si>
  <si>
    <t>Dissection microscopes with light</t>
    <phoneticPr fontId="4" type="noConversion"/>
  </si>
  <si>
    <t>Poly-L-Lysine, 100 mg</t>
    <phoneticPr fontId="4" type="noConversion"/>
  </si>
  <si>
    <t>Cotton balls, large (1000)</t>
    <phoneticPr fontId="4" type="noConversion"/>
  </si>
  <si>
    <t>Sets of pipettors</t>
    <phoneticPr fontId="4" type="noConversion"/>
  </si>
  <si>
    <t>salt-free PCR primer oligos</t>
    <phoneticPr fontId="4" type="noConversion"/>
  </si>
  <si>
    <t>Amresco/VWR</t>
    <phoneticPr fontId="4" type="noConversion"/>
  </si>
  <si>
    <t>agarose gel electrophoresis rigs</t>
    <phoneticPr fontId="4" type="noConversion"/>
  </si>
  <si>
    <t>water bath</t>
    <phoneticPr fontId="4" type="noConversion"/>
  </si>
  <si>
    <t>New England Biolabs</t>
    <phoneticPr fontId="4" type="noConversion"/>
  </si>
  <si>
    <t>SM0311</t>
    <phoneticPr fontId="4" type="noConversion"/>
  </si>
  <si>
    <t>10 mM dNTP mix, 100 ul</t>
    <phoneticPr fontId="4" type="noConversion"/>
  </si>
  <si>
    <t>Invitrogen</t>
    <phoneticPr fontId="4" type="noConversion"/>
  </si>
  <si>
    <t>Invitrogen</t>
    <phoneticPr fontId="4" type="noConversion"/>
  </si>
  <si>
    <t>Thermocycler</t>
    <phoneticPr fontId="4" type="noConversion"/>
  </si>
  <si>
    <t>Power supplies</t>
    <phoneticPr fontId="4" type="noConversion"/>
  </si>
  <si>
    <t>QIAGEN</t>
    <phoneticPr fontId="4" type="noConversion"/>
  </si>
  <si>
    <t>computer with internet access</t>
    <phoneticPr fontId="4" type="noConversion"/>
  </si>
  <si>
    <t>32-109</t>
    <phoneticPr fontId="4" type="noConversion"/>
  </si>
  <si>
    <t>Narrow polystyrene vials, (5 X 100)</t>
    <phoneticPr fontId="4" type="noConversion"/>
  </si>
  <si>
    <t>VWR</t>
    <phoneticPr fontId="4" type="noConversion"/>
  </si>
  <si>
    <t>GRKK146-4510</t>
    <phoneticPr fontId="4" type="noConversion"/>
  </si>
  <si>
    <t>X5-500</t>
    <phoneticPr fontId="4" type="noConversion"/>
  </si>
  <si>
    <t>Fruit Fly Husbandry</t>
    <phoneticPr fontId="4" type="noConversion"/>
  </si>
  <si>
    <t>Dissection and Immunohistochemistry</t>
    <phoneticPr fontId="4" type="noConversion"/>
  </si>
  <si>
    <t>Inverse PCR</t>
    <phoneticPr fontId="4" type="noConversion"/>
  </si>
  <si>
    <t>QIAGEN</t>
  </si>
  <si>
    <t>1 per group</t>
    <phoneticPr fontId="4" type="noConversion"/>
  </si>
  <si>
    <t>Mini shaker at room temperature</t>
    <phoneticPr fontId="4" type="noConversion"/>
  </si>
  <si>
    <t>1 per five groups</t>
    <phoneticPr fontId="4" type="noConversion"/>
  </si>
  <si>
    <t>Rocking shaker at 4 C</t>
    <phoneticPr fontId="4" type="noConversion"/>
  </si>
  <si>
    <t>1 per eight groups</t>
    <phoneticPr fontId="4" type="noConversion"/>
  </si>
  <si>
    <t>Laser confocal microscope OR</t>
    <phoneticPr fontId="4" type="noConversion"/>
  </si>
  <si>
    <t>Item</t>
  </si>
  <si>
    <t>Vendor</t>
  </si>
  <si>
    <t>Catalog</t>
  </si>
  <si>
    <t>Price</t>
  </si>
  <si>
    <t>Total</t>
  </si>
  <si>
    <t>Carolina Biological Supply</t>
    <phoneticPr fontId="4" type="noConversion"/>
  </si>
  <si>
    <t>Dumont #5 student forceps</t>
    <phoneticPr fontId="4" type="noConversion"/>
  </si>
  <si>
    <t>Fine Science Tools</t>
    <phoneticPr fontId="4" type="noConversion"/>
  </si>
  <si>
    <t>91150-20</t>
    <phoneticPr fontId="4" type="noConversion"/>
  </si>
  <si>
    <t>Flystuff/Genesee</t>
  </si>
  <si>
    <t>DSHB</t>
  </si>
  <si>
    <t>Invitrogen</t>
  </si>
  <si>
    <t>51-101</t>
  </si>
  <si>
    <t>Quantity</t>
    <phoneticPr fontId="4" type="noConversion"/>
  </si>
  <si>
    <t>MCD0800</t>
  </si>
  <si>
    <t>Fisher</t>
    <phoneticPr fontId="4" type="noConversion"/>
  </si>
  <si>
    <t>F79-500</t>
    <phoneticPr fontId="4" type="noConversion"/>
  </si>
  <si>
    <t>A-21208</t>
  </si>
  <si>
    <t>A-31570</t>
  </si>
  <si>
    <t>Normal Donkey Serum</t>
    <phoneticPr fontId="4" type="noConversion"/>
  </si>
  <si>
    <t>Sigma</t>
  </si>
  <si>
    <t>D9663-10ML</t>
  </si>
  <si>
    <t>22 mm square cover-slips</t>
    <phoneticPr fontId="4" type="noConversion"/>
  </si>
  <si>
    <t>VWR</t>
    <phoneticPr fontId="4" type="noConversion"/>
  </si>
  <si>
    <t xml:space="preserve"> 48366-067</t>
  </si>
  <si>
    <t>VWR</t>
    <phoneticPr fontId="4" type="noConversion"/>
  </si>
  <si>
    <t>16002-080</t>
    <phoneticPr fontId="4" type="noConversion"/>
  </si>
  <si>
    <t>Sigma</t>
    <phoneticPr fontId="4" type="noConversion"/>
  </si>
  <si>
    <t>1 per group</t>
    <phoneticPr fontId="4" type="noConversion"/>
  </si>
  <si>
    <t>1 per group</t>
    <phoneticPr fontId="4" type="noConversion"/>
  </si>
  <si>
    <t>Equipment</t>
    <phoneticPr fontId="4" type="noConversion"/>
  </si>
  <si>
    <t>Equipment</t>
    <phoneticPr fontId="4" type="noConversion"/>
  </si>
  <si>
    <t>Sets of pipet aids</t>
    <phoneticPr fontId="4" type="noConversion"/>
  </si>
  <si>
    <t>1 per group</t>
    <phoneticPr fontId="4" type="noConversion"/>
  </si>
  <si>
    <t>P1524</t>
    <phoneticPr fontId="4" type="noConversion"/>
  </si>
  <si>
    <t>Xylene, 500 ml</t>
    <phoneticPr fontId="4" type="noConversion"/>
  </si>
  <si>
    <t>DPX, 100 ml</t>
    <phoneticPr fontId="4" type="noConversion"/>
  </si>
  <si>
    <t>06522-100ML</t>
    <phoneticPr fontId="4" type="noConversion"/>
  </si>
  <si>
    <t>Sigma</t>
    <phoneticPr fontId="4" type="noConversion"/>
  </si>
  <si>
    <t>Triton-X 100, 100 ml</t>
    <phoneticPr fontId="4" type="noConversion"/>
  </si>
  <si>
    <t>X100-100ML</t>
    <phoneticPr fontId="4" type="noConversion"/>
  </si>
  <si>
    <t>1D4</t>
    <phoneticPr fontId="4" type="noConversion"/>
  </si>
  <si>
    <t>1D4, 1.0 ml supernatant</t>
    <phoneticPr fontId="4" type="noConversion"/>
  </si>
  <si>
    <t>14673-010</t>
    <phoneticPr fontId="4" type="noConversion"/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</si>
</sst>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7">
    <font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sz val="12"/>
      <name val="Arial"/>
    </font>
    <font>
      <b/>
      <u/>
      <sz val="10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44" fontId="0" fillId="0" borderId="0" xfId="0" applyNumberFormat="1"/>
    <xf numFmtId="44" fontId="5" fillId="0" borderId="1" xfId="1" applyNumberFormat="1" applyFont="1" applyBorder="1" applyAlignment="1">
      <alignment horizontal="center"/>
    </xf>
    <xf numFmtId="44" fontId="5" fillId="0" borderId="2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left"/>
    </xf>
    <xf numFmtId="0" fontId="6" fillId="0" borderId="0" xfId="0" applyFont="1"/>
    <xf numFmtId="0" fontId="1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65"/>
  <sheetViews>
    <sheetView tabSelected="1" view="pageLayout" topLeftCell="A18" workbookViewId="0">
      <selection activeCell="A10" sqref="A10"/>
    </sheetView>
  </sheetViews>
  <sheetFormatPr baseColWidth="10" defaultRowHeight="13"/>
  <cols>
    <col min="1" max="1" width="28.28515625" customWidth="1"/>
    <col min="2" max="2" width="14" style="2" customWidth="1"/>
    <col min="3" max="3" width="20.140625" style="8" customWidth="1"/>
    <col min="4" max="4" width="12.28515625" style="8" customWidth="1"/>
    <col min="5" max="6" width="10.7109375" style="5"/>
  </cols>
  <sheetData>
    <row r="1" spans="1:6">
      <c r="A1" t="s">
        <v>15</v>
      </c>
    </row>
    <row r="2" spans="1:6">
      <c r="A2" t="s">
        <v>7</v>
      </c>
    </row>
    <row r="3" spans="1:6">
      <c r="A3" t="s">
        <v>1</v>
      </c>
    </row>
    <row r="5" spans="1:6" ht="14" thickBot="1">
      <c r="A5" s="4" t="s">
        <v>63</v>
      </c>
    </row>
    <row r="6" spans="1:6" ht="16" thickBot="1">
      <c r="A6" s="1" t="s">
        <v>73</v>
      </c>
      <c r="B6" s="1" t="s">
        <v>86</v>
      </c>
      <c r="C6" s="9" t="s">
        <v>74</v>
      </c>
      <c r="D6" s="12" t="s">
        <v>75</v>
      </c>
      <c r="E6" s="6" t="s">
        <v>76</v>
      </c>
      <c r="F6" s="7" t="s">
        <v>77</v>
      </c>
    </row>
    <row r="7" spans="1:6">
      <c r="A7" t="s">
        <v>25</v>
      </c>
      <c r="B7" s="2">
        <v>1</v>
      </c>
      <c r="C7" s="8" t="s">
        <v>78</v>
      </c>
      <c r="D7" s="8">
        <v>173204</v>
      </c>
      <c r="E7" s="5">
        <v>20.6</v>
      </c>
      <c r="F7" s="5">
        <f>E7*B7</f>
        <v>20.6</v>
      </c>
    </row>
    <row r="8" spans="1:6">
      <c r="A8" t="s">
        <v>59</v>
      </c>
      <c r="B8" s="2">
        <v>1</v>
      </c>
      <c r="C8" s="8" t="s">
        <v>82</v>
      </c>
      <c r="D8" s="8" t="s">
        <v>58</v>
      </c>
      <c r="E8" s="5">
        <v>90.2</v>
      </c>
      <c r="F8" s="5">
        <f t="shared" ref="F8:F9" si="0">E8*B8</f>
        <v>90.2</v>
      </c>
    </row>
    <row r="9" spans="1:6">
      <c r="A9" s="14" t="s">
        <v>43</v>
      </c>
      <c r="B9" s="2">
        <v>1</v>
      </c>
      <c r="C9" s="8" t="s">
        <v>82</v>
      </c>
      <c r="D9" s="8" t="s">
        <v>85</v>
      </c>
      <c r="E9" s="5">
        <v>58.15</v>
      </c>
      <c r="F9" s="5">
        <f t="shared" si="0"/>
        <v>58.15</v>
      </c>
    </row>
    <row r="10" spans="1:6">
      <c r="A10" t="s">
        <v>27</v>
      </c>
      <c r="F10" s="5">
        <f>SUM(F7:F9)</f>
        <v>168.95000000000002</v>
      </c>
    </row>
    <row r="12" spans="1:6">
      <c r="A12" t="s">
        <v>26</v>
      </c>
    </row>
    <row r="15" spans="1:6" ht="14" thickBot="1">
      <c r="A15" s="4" t="s">
        <v>65</v>
      </c>
    </row>
    <row r="16" spans="1:6" ht="16" thickBot="1">
      <c r="A16" s="1" t="s">
        <v>73</v>
      </c>
      <c r="B16" s="1" t="s">
        <v>86</v>
      </c>
      <c r="C16" s="9" t="s">
        <v>74</v>
      </c>
      <c r="D16" s="12" t="s">
        <v>75</v>
      </c>
      <c r="E16" s="6" t="s">
        <v>76</v>
      </c>
      <c r="F16" s="7" t="s">
        <v>77</v>
      </c>
    </row>
    <row r="17" spans="1:6">
      <c r="A17" t="s">
        <v>28</v>
      </c>
      <c r="B17" s="2">
        <v>1</v>
      </c>
      <c r="C17" s="8" t="s">
        <v>66</v>
      </c>
      <c r="D17" s="8">
        <v>69504</v>
      </c>
      <c r="E17" s="5">
        <v>158</v>
      </c>
      <c r="F17" s="5">
        <f t="shared" ref="F17:F26" si="1">E17*B17</f>
        <v>158</v>
      </c>
    </row>
    <row r="18" spans="1:6">
      <c r="A18" t="s">
        <v>34</v>
      </c>
      <c r="B18" s="2">
        <v>1</v>
      </c>
      <c r="C18" s="8" t="s">
        <v>49</v>
      </c>
      <c r="D18" s="8" t="s">
        <v>33</v>
      </c>
      <c r="E18" s="5">
        <v>60</v>
      </c>
      <c r="F18" s="5">
        <f t="shared" si="1"/>
        <v>60</v>
      </c>
    </row>
    <row r="19" spans="1:6">
      <c r="A19" t="s">
        <v>35</v>
      </c>
      <c r="B19" s="2">
        <v>1</v>
      </c>
      <c r="C19" s="8" t="s">
        <v>84</v>
      </c>
      <c r="D19" s="8" t="s">
        <v>36</v>
      </c>
      <c r="E19" s="5">
        <v>226</v>
      </c>
      <c r="F19" s="5">
        <f t="shared" si="1"/>
        <v>226</v>
      </c>
    </row>
    <row r="20" spans="1:6">
      <c r="A20" t="s">
        <v>40</v>
      </c>
      <c r="B20" s="2">
        <v>2</v>
      </c>
      <c r="C20" s="8" t="s">
        <v>52</v>
      </c>
      <c r="D20" s="8">
        <v>10966018</v>
      </c>
      <c r="E20" s="5">
        <v>99</v>
      </c>
      <c r="F20" s="5">
        <f t="shared" si="1"/>
        <v>198</v>
      </c>
    </row>
    <row r="21" spans="1:6">
      <c r="A21" t="s">
        <v>51</v>
      </c>
      <c r="B21" s="2">
        <v>3</v>
      </c>
      <c r="C21" s="8" t="s">
        <v>53</v>
      </c>
      <c r="D21" s="8">
        <v>18427013</v>
      </c>
      <c r="E21" s="5">
        <v>81</v>
      </c>
      <c r="F21" s="5">
        <f t="shared" si="1"/>
        <v>243</v>
      </c>
    </row>
    <row r="22" spans="1:6">
      <c r="A22" t="s">
        <v>45</v>
      </c>
      <c r="B22" s="2">
        <v>4</v>
      </c>
      <c r="C22" s="8" t="s">
        <v>52</v>
      </c>
      <c r="D22" s="8" t="s">
        <v>13</v>
      </c>
      <c r="E22" s="5">
        <v>5</v>
      </c>
      <c r="F22" s="5">
        <f t="shared" si="1"/>
        <v>20</v>
      </c>
    </row>
    <row r="23" spans="1:6">
      <c r="A23" t="s">
        <v>8</v>
      </c>
      <c r="B23" s="2">
        <v>1</v>
      </c>
      <c r="C23" s="8" t="s">
        <v>46</v>
      </c>
      <c r="D23" s="8" t="s">
        <v>9</v>
      </c>
      <c r="E23" s="5">
        <v>52.67</v>
      </c>
      <c r="F23" s="5">
        <f t="shared" si="1"/>
        <v>52.67</v>
      </c>
    </row>
    <row r="24" spans="1:6">
      <c r="A24" t="s">
        <v>32</v>
      </c>
      <c r="B24" s="2">
        <v>1</v>
      </c>
      <c r="C24" s="8" t="s">
        <v>30</v>
      </c>
      <c r="D24" s="8" t="s">
        <v>50</v>
      </c>
      <c r="E24" s="5">
        <v>128</v>
      </c>
      <c r="F24" s="5">
        <f t="shared" si="1"/>
        <v>128</v>
      </c>
    </row>
    <row r="25" spans="1:6">
      <c r="A25" t="s">
        <v>29</v>
      </c>
      <c r="B25" s="2">
        <v>1</v>
      </c>
      <c r="C25" s="8" t="s">
        <v>56</v>
      </c>
      <c r="D25" s="8">
        <v>28104</v>
      </c>
      <c r="E25" s="5">
        <v>110</v>
      </c>
      <c r="F25" s="5">
        <f t="shared" si="1"/>
        <v>110</v>
      </c>
    </row>
    <row r="26" spans="1:6">
      <c r="A26" t="s">
        <v>10</v>
      </c>
      <c r="B26" s="2">
        <v>1</v>
      </c>
      <c r="C26" s="8" t="s">
        <v>5</v>
      </c>
      <c r="D26" s="8" t="s">
        <v>6</v>
      </c>
      <c r="E26" s="5">
        <v>374.47</v>
      </c>
      <c r="F26" s="5">
        <f t="shared" si="1"/>
        <v>374.47</v>
      </c>
    </row>
    <row r="27" spans="1:6">
      <c r="A27" t="s">
        <v>27</v>
      </c>
      <c r="F27" s="5">
        <f>SUM(F17:F26)</f>
        <v>1570.14</v>
      </c>
    </row>
    <row r="29" spans="1:6">
      <c r="A29" s="13" t="s">
        <v>104</v>
      </c>
    </row>
    <row r="30" spans="1:6">
      <c r="A30" t="s">
        <v>48</v>
      </c>
      <c r="B30" s="2" t="s">
        <v>12</v>
      </c>
    </row>
    <row r="31" spans="1:6">
      <c r="A31" t="s">
        <v>54</v>
      </c>
      <c r="B31" s="2" t="s">
        <v>11</v>
      </c>
    </row>
    <row r="32" spans="1:6">
      <c r="A32" t="s">
        <v>47</v>
      </c>
      <c r="B32" s="2" t="s">
        <v>2</v>
      </c>
    </row>
    <row r="33" spans="1:6">
      <c r="A33" t="s">
        <v>55</v>
      </c>
      <c r="B33" s="2" t="s">
        <v>3</v>
      </c>
    </row>
    <row r="34" spans="1:6">
      <c r="A34" t="s">
        <v>57</v>
      </c>
      <c r="B34" s="2" t="s">
        <v>101</v>
      </c>
    </row>
    <row r="35" spans="1:6">
      <c r="A35" t="s">
        <v>44</v>
      </c>
      <c r="B35" s="2" t="s">
        <v>102</v>
      </c>
    </row>
    <row r="36" spans="1:6" ht="14" thickBot="1">
      <c r="A36" s="4" t="s">
        <v>64</v>
      </c>
    </row>
    <row r="37" spans="1:6" ht="16" thickBot="1">
      <c r="A37" s="1" t="s">
        <v>73</v>
      </c>
      <c r="B37" s="1" t="s">
        <v>86</v>
      </c>
      <c r="C37" s="9" t="s">
        <v>74</v>
      </c>
      <c r="D37" s="12" t="s">
        <v>75</v>
      </c>
      <c r="E37" s="6" t="s">
        <v>76</v>
      </c>
      <c r="F37" s="7" t="s">
        <v>77</v>
      </c>
    </row>
    <row r="38" spans="1:6">
      <c r="A38" t="s">
        <v>79</v>
      </c>
      <c r="B38" s="2">
        <v>40</v>
      </c>
      <c r="C38" s="8" t="s">
        <v>80</v>
      </c>
      <c r="D38" s="8" t="s">
        <v>81</v>
      </c>
      <c r="E38" s="5">
        <v>24.25</v>
      </c>
      <c r="F38" s="5">
        <f t="shared" ref="F38:F55" si="2">E38*B38</f>
        <v>970</v>
      </c>
    </row>
    <row r="39" spans="1:6">
      <c r="A39" t="s">
        <v>16</v>
      </c>
      <c r="B39" s="2">
        <v>1</v>
      </c>
      <c r="C39" s="8" t="s">
        <v>88</v>
      </c>
      <c r="D39" s="8" t="s">
        <v>17</v>
      </c>
      <c r="E39" s="5">
        <v>55.4</v>
      </c>
      <c r="F39" s="5">
        <f t="shared" si="2"/>
        <v>55.4</v>
      </c>
    </row>
    <row r="40" spans="1:6">
      <c r="A40" t="s">
        <v>18</v>
      </c>
      <c r="B40" s="2">
        <v>1</v>
      </c>
      <c r="C40" s="8" t="s">
        <v>88</v>
      </c>
      <c r="D40" s="8" t="s">
        <v>19</v>
      </c>
      <c r="E40" s="5">
        <v>116.5</v>
      </c>
      <c r="F40" s="5">
        <f t="shared" si="2"/>
        <v>116.5</v>
      </c>
    </row>
    <row r="41" spans="1:6">
      <c r="A41" t="s">
        <v>20</v>
      </c>
      <c r="B41" s="2">
        <v>1</v>
      </c>
      <c r="C41" s="8" t="s">
        <v>88</v>
      </c>
      <c r="D41" s="8" t="s">
        <v>21</v>
      </c>
      <c r="E41" s="5">
        <v>61.9</v>
      </c>
      <c r="F41" s="5">
        <f t="shared" si="2"/>
        <v>61.9</v>
      </c>
    </row>
    <row r="42" spans="1:6">
      <c r="A42" t="s">
        <v>22</v>
      </c>
      <c r="B42" s="2">
        <v>1</v>
      </c>
      <c r="C42" s="8" t="s">
        <v>88</v>
      </c>
      <c r="D42" s="8" t="s">
        <v>89</v>
      </c>
      <c r="E42" s="5">
        <v>79.099999999999994</v>
      </c>
      <c r="F42" s="5">
        <f t="shared" si="2"/>
        <v>79.099999999999994</v>
      </c>
    </row>
    <row r="43" spans="1:6">
      <c r="A43" t="s">
        <v>0</v>
      </c>
      <c r="B43" s="2">
        <v>1</v>
      </c>
      <c r="C43" s="8" t="s">
        <v>60</v>
      </c>
      <c r="D43" s="8" t="s">
        <v>116</v>
      </c>
      <c r="E43" s="5">
        <v>137.52000000000001</v>
      </c>
      <c r="F43" s="5">
        <f t="shared" si="2"/>
        <v>137.52000000000001</v>
      </c>
    </row>
    <row r="44" spans="1:6">
      <c r="A44" t="s">
        <v>112</v>
      </c>
      <c r="B44" s="2">
        <v>1</v>
      </c>
      <c r="C44" s="8" t="s">
        <v>111</v>
      </c>
      <c r="D44" s="8" t="s">
        <v>113</v>
      </c>
      <c r="E44" s="5">
        <v>33.6</v>
      </c>
      <c r="F44" s="5">
        <f t="shared" si="2"/>
        <v>33.6</v>
      </c>
    </row>
    <row r="45" spans="1:6">
      <c r="A45" t="s">
        <v>92</v>
      </c>
      <c r="B45" s="2">
        <v>1</v>
      </c>
      <c r="C45" s="8" t="s">
        <v>93</v>
      </c>
      <c r="D45" s="8" t="s">
        <v>94</v>
      </c>
      <c r="E45" s="5">
        <v>27.9</v>
      </c>
      <c r="F45" s="5">
        <f t="shared" si="2"/>
        <v>27.9</v>
      </c>
    </row>
    <row r="46" spans="1:6">
      <c r="A46" s="3" t="s">
        <v>39</v>
      </c>
      <c r="B46" s="2">
        <v>1</v>
      </c>
      <c r="C46" s="10" t="s">
        <v>31</v>
      </c>
      <c r="D46" s="10" t="s">
        <v>87</v>
      </c>
      <c r="E46" s="5">
        <v>132</v>
      </c>
      <c r="F46" s="5">
        <f t="shared" si="2"/>
        <v>132</v>
      </c>
    </row>
    <row r="47" spans="1:6">
      <c r="A47" t="s">
        <v>115</v>
      </c>
      <c r="B47" s="2">
        <v>1</v>
      </c>
      <c r="C47" s="8" t="s">
        <v>83</v>
      </c>
      <c r="D47" s="10" t="s">
        <v>114</v>
      </c>
      <c r="E47" s="5">
        <v>35</v>
      </c>
      <c r="F47" s="5">
        <f t="shared" si="2"/>
        <v>35</v>
      </c>
    </row>
    <row r="48" spans="1:6">
      <c r="A48" t="s">
        <v>38</v>
      </c>
      <c r="B48" s="2">
        <v>1</v>
      </c>
      <c r="C48" s="8" t="s">
        <v>84</v>
      </c>
      <c r="D48" s="8" t="s">
        <v>90</v>
      </c>
      <c r="E48" s="5">
        <v>189</v>
      </c>
      <c r="F48" s="5">
        <f t="shared" si="2"/>
        <v>189</v>
      </c>
    </row>
    <row r="49" spans="1:6">
      <c r="A49" t="s">
        <v>37</v>
      </c>
      <c r="B49" s="2">
        <v>1</v>
      </c>
      <c r="C49" s="8" t="s">
        <v>84</v>
      </c>
      <c r="D49" s="8" t="s">
        <v>91</v>
      </c>
      <c r="E49" s="5">
        <v>189</v>
      </c>
      <c r="F49" s="5">
        <f t="shared" si="2"/>
        <v>189</v>
      </c>
    </row>
    <row r="50" spans="1:6">
      <c r="A50" t="s">
        <v>95</v>
      </c>
      <c r="B50" s="2">
        <v>1</v>
      </c>
      <c r="C50" s="8" t="s">
        <v>96</v>
      </c>
      <c r="D50" s="8" t="s">
        <v>97</v>
      </c>
      <c r="E50" s="5">
        <v>23.49</v>
      </c>
      <c r="F50" s="5">
        <f t="shared" si="2"/>
        <v>23.49</v>
      </c>
    </row>
    <row r="51" spans="1:6">
      <c r="A51" s="14" t="s">
        <v>23</v>
      </c>
      <c r="B51" s="2">
        <v>1</v>
      </c>
      <c r="C51" s="8" t="s">
        <v>98</v>
      </c>
      <c r="D51" s="8" t="s">
        <v>99</v>
      </c>
      <c r="E51" s="5">
        <v>357.17</v>
      </c>
      <c r="F51" s="5">
        <f t="shared" si="2"/>
        <v>357.17</v>
      </c>
    </row>
    <row r="52" spans="1:6">
      <c r="A52" s="14" t="s">
        <v>42</v>
      </c>
      <c r="B52" s="2">
        <v>1</v>
      </c>
      <c r="C52" s="8" t="s">
        <v>100</v>
      </c>
      <c r="D52" s="8" t="s">
        <v>107</v>
      </c>
      <c r="E52" s="5">
        <v>138</v>
      </c>
      <c r="F52" s="5">
        <f t="shared" si="2"/>
        <v>138</v>
      </c>
    </row>
    <row r="53" spans="1:6">
      <c r="A53" t="s">
        <v>24</v>
      </c>
      <c r="B53" s="2">
        <v>1</v>
      </c>
      <c r="C53" s="8" t="s">
        <v>60</v>
      </c>
      <c r="D53" s="8" t="s">
        <v>61</v>
      </c>
      <c r="E53" s="5">
        <v>15</v>
      </c>
      <c r="F53" s="5">
        <f t="shared" si="2"/>
        <v>15</v>
      </c>
    </row>
    <row r="54" spans="1:6">
      <c r="A54" s="3" t="s">
        <v>108</v>
      </c>
      <c r="B54" s="11">
        <v>1</v>
      </c>
      <c r="C54" s="10" t="s">
        <v>88</v>
      </c>
      <c r="D54" s="10" t="s">
        <v>62</v>
      </c>
      <c r="E54" s="5">
        <v>56</v>
      </c>
      <c r="F54" s="5">
        <f t="shared" si="2"/>
        <v>56</v>
      </c>
    </row>
    <row r="55" spans="1:6">
      <c r="A55" t="s">
        <v>109</v>
      </c>
      <c r="B55" s="11">
        <v>1</v>
      </c>
      <c r="C55" s="8" t="s">
        <v>93</v>
      </c>
      <c r="D55" s="8" t="s">
        <v>110</v>
      </c>
      <c r="E55" s="5">
        <v>26.3</v>
      </c>
      <c r="F55" s="5">
        <f t="shared" si="2"/>
        <v>26.3</v>
      </c>
    </row>
    <row r="56" spans="1:6">
      <c r="A56" t="s">
        <v>27</v>
      </c>
      <c r="B56" s="11"/>
      <c r="C56" s="10"/>
      <c r="F56" s="5">
        <f>SUM(F38:F55)</f>
        <v>2642.88</v>
      </c>
    </row>
    <row r="57" spans="1:6">
      <c r="B57" s="11"/>
    </row>
    <row r="58" spans="1:6">
      <c r="A58" s="13" t="s">
        <v>103</v>
      </c>
    </row>
    <row r="59" spans="1:6">
      <c r="A59" t="s">
        <v>41</v>
      </c>
      <c r="B59" s="2" t="s">
        <v>67</v>
      </c>
    </row>
    <row r="60" spans="1:6">
      <c r="A60" t="s">
        <v>68</v>
      </c>
      <c r="B60" s="2" t="s">
        <v>69</v>
      </c>
    </row>
    <row r="61" spans="1:6">
      <c r="A61" t="s">
        <v>70</v>
      </c>
      <c r="B61" s="2" t="s">
        <v>71</v>
      </c>
    </row>
    <row r="62" spans="1:6">
      <c r="A62" t="s">
        <v>72</v>
      </c>
      <c r="B62" s="2" t="s">
        <v>14</v>
      </c>
    </row>
    <row r="63" spans="1:6">
      <c r="A63" t="s">
        <v>4</v>
      </c>
      <c r="B63" s="2" t="s">
        <v>14</v>
      </c>
    </row>
    <row r="64" spans="1:6">
      <c r="A64" t="s">
        <v>44</v>
      </c>
      <c r="B64" s="2" t="s">
        <v>106</v>
      </c>
    </row>
    <row r="65" spans="1:2">
      <c r="A65" t="s">
        <v>105</v>
      </c>
      <c r="B65" s="2" t="s">
        <v>67</v>
      </c>
    </row>
  </sheetData>
  <phoneticPr fontId="4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Bucknell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Marin</dc:creator>
  <cp:lastModifiedBy>marinlab</cp:lastModifiedBy>
  <cp:lastPrinted>2014-10-19T21:05:51Z</cp:lastPrinted>
  <dcterms:created xsi:type="dcterms:W3CDTF">2014-10-13T23:47:26Z</dcterms:created>
  <dcterms:modified xsi:type="dcterms:W3CDTF">2014-10-19T21:07:04Z</dcterms:modified>
</cp:coreProperties>
</file>